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media/image4.png" ContentType="image/png"/>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a Progetto" sheetId="1" state="visible" r:id="rId2"/>
    <sheet name="Istruzioni per la compilazione" sheetId="2" state="visible" r:id="rId3"/>
  </sheets>
  <definedNames>
    <definedName function="false" hidden="false" localSheetId="1" name="_xlnm.Print_Area" vbProcedure="false">'Istruzioni per la compilazione'!$A$1:$D$7</definedName>
    <definedName function="false" hidden="true" localSheetId="1" name="_xlnm._FilterDatabase" vbProcedure="false">'Istruzioni per la compilazione'!$A$200:$F$1006</definedName>
    <definedName function="false" hidden="false" localSheetId="0" name="_xlnm.Print_Area" vbProcedure="false">'Scheda Progetto'!$A$1:$K$198</definedName>
    <definedName function="false" hidden="false" localSheetId="0" name="_xlnm.Print_Titles" vbProcedure="false">'Scheda Progetto'!$2:$2</definedName>
    <definedName function="false" hidden="false" localSheetId="0" name="Excel_BuiltIn_Print_Area" vbProcedure="false">'Scheda Progetto'!$A$1:$J$199</definedName>
    <definedName function="false" hidden="false" localSheetId="0" name="Excel_BuiltIn__FilterDatabase" vbProcedure="false">'Scheda Progetto'!$A$1:$L$199</definedName>
    <definedName function="false" hidden="false" localSheetId="0" name="_Hlk530172261" vbProcedure="false">'scheda progetto'!#ref!</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G16" authorId="0">
      <text>
        <r>
          <rPr>
            <sz val="9"/>
            <color rgb="FF000000"/>
            <rFont val="Tahoma"/>
            <family val="2"/>
            <charset val="1"/>
          </rPr>
          <t xml:space="preserve">Ogni Comune può presentare massimo 3 schede progetto.
Numerare progressivamente le proprie schede.</t>
        </r>
      </text>
    </comment>
  </commentList>
</comments>
</file>

<file path=xl/sharedStrings.xml><?xml version="1.0" encoding="utf-8"?>
<sst xmlns="http://schemas.openxmlformats.org/spreadsheetml/2006/main" count="2624" uniqueCount="1823">
  <si>
    <t xml:space="preserve"> </t>
  </si>
  <si>
    <t xml:space="preserve">Programmazione regionale integrata per lo sviluppo e la coesione territoriale</t>
  </si>
  <si>
    <t xml:space="preserve">FSC 2021 2027</t>
  </si>
  <si>
    <t xml:space="preserve">Strategie territoriali d’area omogenea</t>
  </si>
  <si>
    <t xml:space="preserve">TITOLO</t>
  </si>
  <si>
    <t xml:space="preserve">max 100 caratteri</t>
  </si>
  <si>
    <t xml:space="preserve">Comune</t>
  </si>
  <si>
    <t xml:space="preserve">selezionare il Comune</t>
  </si>
  <si>
    <t xml:space="preserve">Area territoriale</t>
  </si>
  <si>
    <t xml:space="preserve">num. progressivo progetto (max 3)</t>
  </si>
  <si>
    <t xml:space="preserve">?</t>
  </si>
  <si>
    <t xml:space="preserve">Priorità </t>
  </si>
  <si>
    <t xml:space="preserve">Selezionare la priorità</t>
  </si>
  <si>
    <t xml:space="preserve">Area tematica prevalente</t>
  </si>
  <si>
    <t xml:space="preserve">selezionare</t>
  </si>
  <si>
    <t xml:space="preserve">il Sindaco</t>
  </si>
  <si>
    <t xml:space="preserve">nome e cognome</t>
  </si>
  <si>
    <t xml:space="preserve">La realizzazione è demandata 
ad un altro ente</t>
  </si>
  <si>
    <t xml:space="preserve">SI</t>
  </si>
  <si>
    <t xml:space="preserve">denominazione ente attuatore</t>
  </si>
  <si>
    <t xml:space="preserve">A)</t>
  </si>
  <si>
    <t xml:space="preserve">Tipologia dell'intervento</t>
  </si>
  <si>
    <t xml:space="preserve">Lavori pubblici</t>
  </si>
  <si>
    <t xml:space="preserve">Acquisizione Beni e forniture</t>
  </si>
  <si>
    <t xml:space="preserve">Altro: </t>
  </si>
  <si>
    <t xml:space="preserve">specificare</t>
  </si>
  <si>
    <t xml:space="preserve">B)</t>
  </si>
  <si>
    <t xml:space="preserve">Descrizione sintetica dell’intervento</t>
  </si>
  <si>
    <t xml:space="preserve">max 3000 caratteri</t>
  </si>
  <si>
    <t xml:space="preserve">C)</t>
  </si>
  <si>
    <t xml:space="preserve">Risultati attesi e ricadute territoriali</t>
  </si>
  <si>
    <t xml:space="preserve">D)</t>
  </si>
  <si>
    <t xml:space="preserve">Sostenibilità economico finanziaria e modalità di gestione</t>
  </si>
  <si>
    <t xml:space="preserve">E)</t>
  </si>
  <si>
    <t xml:space="preserve">Livello progettazione </t>
  </si>
  <si>
    <t xml:space="preserve">SCHEDA INTERVENTO</t>
  </si>
  <si>
    <t xml:space="preserve">PROGETTO DI FATTIBILITA’ TECNICO ECONOMICA (laddove disponibile)</t>
  </si>
  <si>
    <t xml:space="preserve">PROGETTO ESECUTIVO (laddove disponibile)</t>
  </si>
  <si>
    <t xml:space="preserve">F)</t>
  </si>
  <si>
    <t xml:space="preserve">Piano economico</t>
  </si>
  <si>
    <t xml:space="preserve">COSTO COMPLESSIVO DELL’INTERVENTO </t>
  </si>
  <si>
    <t xml:space="preserve">Programmazione spesa</t>
  </si>
  <si>
    <t xml:space="preserve">da realizzare </t>
  </si>
  <si>
    <t xml:space="preserve">Anno 2024</t>
  </si>
  <si>
    <t xml:space="preserve">Anno 2025</t>
  </si>
  <si>
    <t xml:space="preserve">Anno 2026</t>
  </si>
  <si>
    <t xml:space="preserve">Anno 2027</t>
  </si>
  <si>
    <t xml:space="preserve">Anno 2028</t>
  </si>
  <si>
    <t xml:space="preserve">Totale</t>
  </si>
  <si>
    <t xml:space="preserve">G)</t>
  </si>
  <si>
    <t xml:space="preserve">Piano di copertura finanziaria </t>
  </si>
  <si>
    <t xml:space="preserve">Fonte di Finnziamento</t>
  </si>
  <si>
    <t xml:space="preserve">Importo</t>
  </si>
  <si>
    <r>
      <rPr>
        <b val="true"/>
        <sz val="11"/>
        <rFont val="Arial"/>
        <family val="2"/>
        <charset val="1"/>
      </rPr>
      <t xml:space="preserve">FSC 2021-2027
(</t>
    </r>
    <r>
      <rPr>
        <b val="true"/>
        <u val="single"/>
        <sz val="11"/>
        <rFont val="Arial"/>
        <family val="2"/>
        <charset val="1"/>
      </rPr>
      <t xml:space="preserve">contributo richiesto</t>
    </r>
    <r>
      <rPr>
        <b val="true"/>
        <sz val="11"/>
        <rFont val="Arial"/>
        <family val="2"/>
        <charset val="1"/>
      </rPr>
      <t xml:space="preserve">)</t>
    </r>
  </si>
  <si>
    <t xml:space="preserve">Cofinanziamento del Comune</t>
  </si>
  <si>
    <t xml:space="preserve">Altro cofinanziamento (specificare)</t>
  </si>
  <si>
    <t xml:space="preserve">Il contributo richiesto è pari al </t>
  </si>
  <si>
    <t xml:space="preserve">del costo previsto per l'intervento.</t>
  </si>
  <si>
    <r>
      <rPr>
        <sz val="10"/>
        <color rgb="FFFFFFFF"/>
        <rFont val="Arial"/>
        <family val="2"/>
        <charset val="1"/>
      </rPr>
      <t xml:space="preserve">Laddove, nell'ambito del Piano di interventi dell'Area Territoriale, non venga raggiunta complessivamente una quota di cofinanziamento pari ad almeno il 10% del contributo totale richiesto, il </t>
    </r>
    <r>
      <rPr>
        <u val="single"/>
        <sz val="10"/>
        <color rgb="FFFFFFFF"/>
        <rFont val="Arial"/>
        <family val="2"/>
        <charset val="1"/>
      </rPr>
      <t xml:space="preserve">Comune sottoscrittore della presente di impegna in ogni caso a cofinanziare il presente intevento</t>
    </r>
    <r>
      <rPr>
        <sz val="10"/>
        <color rgb="FFFFFFFF"/>
        <rFont val="Arial"/>
        <family val="2"/>
        <charset val="1"/>
      </rPr>
      <t xml:space="preserve"> per un importo di almeno Euro </t>
    </r>
  </si>
  <si>
    <t xml:space="preserve">H)</t>
  </si>
  <si>
    <t xml:space="preserve">Coerenza con la Programmazione delle OO.PP. in vigore</t>
  </si>
  <si>
    <t xml:space="preserve">L’intervento è inserito nel piano triennale delle oopp ai sensi della vigente normativa in materia di appalti pubblici</t>
  </si>
  <si>
    <t xml:space="preserve">Note:</t>
  </si>
  <si>
    <t xml:space="preserve">I)</t>
  </si>
  <si>
    <t xml:space="preserve">Conformità agli strumenti urbanistici vigenti degli Enti interessati dall’opera</t>
  </si>
  <si>
    <t xml:space="preserve">Intervento conforme alla strumentazione urbanistica vigente già certificabile alla data di presentazione</t>
  </si>
  <si>
    <t xml:space="preserve">In caso di Intervento che necessiti di variante urbanistica:</t>
  </si>
  <si>
    <t xml:space="preserve">a)</t>
  </si>
  <si>
    <t xml:space="preserve"> indicare il tipo di variante:</t>
  </si>
  <si>
    <t xml:space="preserve">b) </t>
  </si>
  <si>
    <t xml:space="preserve">la data di attivazione della procedura</t>
  </si>
  <si>
    <t xml:space="preserve">c) </t>
  </si>
  <si>
    <t xml:space="preserve">la data prevista di attivazione della procedura</t>
  </si>
  <si>
    <t xml:space="preserve">d) </t>
  </si>
  <si>
    <t xml:space="preserve">eventuale necessità di attuazione con strumento esecutivo; in caso affermativo indicare lo strumento:</t>
  </si>
  <si>
    <t xml:space="preserve">e) </t>
  </si>
  <si>
    <t xml:space="preserve">f) </t>
  </si>
  <si>
    <t xml:space="preserve">L)</t>
  </si>
  <si>
    <t xml:space="preserve">Vincoli</t>
  </si>
  <si>
    <r>
      <rPr>
        <b val="true"/>
        <sz val="11"/>
        <rFont val="Arial"/>
        <family val="2"/>
        <charset val="1"/>
      </rPr>
      <t xml:space="preserve">L’area</t>
    </r>
    <r>
      <rPr>
        <sz val="11"/>
        <rFont val="Arial"/>
        <family val="2"/>
        <charset val="1"/>
      </rPr>
      <t xml:space="preserve"> oggetto dell’intervento è sottoposta a vincoli? </t>
    </r>
  </si>
  <si>
    <t xml:space="preserve">In caso affermativo indicare quali:</t>
  </si>
  <si>
    <t xml:space="preserve">M)</t>
  </si>
  <si>
    <t xml:space="preserve">Conferenza dei Servizi</t>
  </si>
  <si>
    <t xml:space="preserve">Non necessaria</t>
  </si>
  <si>
    <t xml:space="preserve">E’ necessaria ma non è stata esperita</t>
  </si>
  <si>
    <t xml:space="preserve">Conferenza dei Servizi prevista per il:</t>
  </si>
  <si>
    <t xml:space="preserve">Era necessaria ed è stata esperita con il seguente esito:</t>
  </si>
  <si>
    <t xml:space="preserve">N)</t>
  </si>
  <si>
    <t xml:space="preserve">Disponibilità delle aree su cui ricade l’intervento</t>
  </si>
  <si>
    <t xml:space="preserve">Le aree sono di proprietà</t>
  </si>
  <si>
    <t xml:space="preserve">Le aree sono già nella disponibilità a seguito di:</t>
  </si>
  <si>
    <t xml:space="preserve">Le aree non sono di proprietà/disponibilità, saranno oggetto di:</t>
  </si>
  <si>
    <t xml:space="preserve">Procedura di esproprio</t>
  </si>
  <si>
    <t xml:space="preserve">Contratto di compravendita</t>
  </si>
  <si>
    <t xml:space="preserve">O)</t>
  </si>
  <si>
    <t xml:space="preserve">Quadro riassuntivo degli atti amministrativi connessi all'attivazione e realizzazione del progetto</t>
  </si>
  <si>
    <t xml:space="preserve">Tipo di Atto e descrizione  </t>
  </si>
  <si>
    <t xml:space="preserve">Soggetto Competente</t>
  </si>
  <si>
    <t xml:space="preserve">Emanato (SI/NO)</t>
  </si>
  <si>
    <t xml:space="preserve">Data di emanazione
o prevista</t>
  </si>
  <si>
    <t xml:space="preserve">All’ Autorità Responsabile FSC 2021-2027 Piemonte</t>
  </si>
  <si>
    <t xml:space="preserve">Regione Piemonte</t>
  </si>
  <si>
    <t xml:space="preserve">Dir. Coordinamento Politiche e Fondi Europei Turismo e Sport</t>
  </si>
  <si>
    <t xml:space="preserve">Il sottoscritto</t>
  </si>
  <si>
    <t xml:space="preserve">, in qualità di Sindaco del comune di </t>
  </si>
  <si>
    <t xml:space="preserve">DICHIARA</t>
  </si>
  <si>
    <t xml:space="preserve">a.</t>
  </si>
  <si>
    <t xml:space="preserve">che la presente Scheda Progetto è stata approvata con Delibera della Giunta Comunale:</t>
  </si>
  <si>
    <t xml:space="preserve">riferimento Delibera Comunale</t>
  </si>
  <si>
    <t xml:space="preserve">b.</t>
  </si>
  <si>
    <t xml:space="preserve">che tutte le informazioni e i dati contenuti nella presente Scheda Progetto corrispondono al vero;</t>
  </si>
  <si>
    <t xml:space="preserve">c.</t>
  </si>
  <si>
    <t xml:space="preserve">di essere a conoscenza e di accettare le vigenti disposizioni normative e i provvedimenti delle autorità nazionali e della Regione Piemonte che regolano il Fondo di Sviluppo e Coesione;</t>
  </si>
  <si>
    <t xml:space="preserve">d.</t>
  </si>
  <si>
    <t xml:space="preserve">di impegnarsi, in caso di variazioni nella propria condizione soggettiva ed oggettiva rispetto a quanto dichiarato all’atto della presentazione della presente istanza,  all’immediata comunicazione ritrasmettendo i dovuti atti sostitutivi;</t>
  </si>
  <si>
    <t xml:space="preserve">e.</t>
  </si>
  <si>
    <t xml:space="preserve">di non aver percepito e di non percepire contributi o altri finanziamenti pubblici per gli stessi costi previsti nel Progetto di cui alla presente scheda;</t>
  </si>
  <si>
    <t xml:space="preserve">SI IMPEGNA A</t>
  </si>
  <si>
    <t xml:space="preserve">f.</t>
  </si>
  <si>
    <t xml:space="preserve">rispettare le vigenti disposizioni normative e i provvedimenti delle autorità nazionali e della Regione che regolano il Fondo di Sviluppo e Coesione e, nello specifico, le disposizioni richiamate nell’Avviso pubblico;</t>
  </si>
  <si>
    <t xml:space="preserve">g.</t>
  </si>
  <si>
    <t xml:space="preserve">assicurare che nell’ambito del Progetto o, in ogni caso, nell’ambito del Piano di Intervento dell’Area Territoriale Omogenea del quale fa parte, sarà garantito un cofinanziamento minimo del 10% del contributo richiesto a valere sul FSC 2021-2027;</t>
  </si>
  <si>
    <r>
      <rPr>
        <b val="true"/>
        <i val="true"/>
        <sz val="10"/>
        <rFont val="Arial"/>
        <family val="2"/>
        <charset val="1"/>
      </rPr>
      <t xml:space="preserve">e</t>
    </r>
    <r>
      <rPr>
        <b val="true"/>
        <sz val="10"/>
        <rFont val="Arial"/>
        <family val="2"/>
        <charset val="1"/>
      </rPr>
      <t xml:space="preserve"> SI IMPEGNA INOLTRE,</t>
    </r>
  </si>
  <si>
    <t xml:space="preserve">nel caso di positivo accoglimento dell’istanza di finanziamento, a: </t>
  </si>
  <si>
    <t xml:space="preserve">h.</t>
  </si>
  <si>
    <r>
      <rPr>
        <sz val="10"/>
        <rFont val="Arial"/>
        <family val="2"/>
        <charset val="1"/>
      </rPr>
      <t xml:space="preserve">a</t>
    </r>
    <r>
      <rPr>
        <sz val="10"/>
        <color rgb="FF000000"/>
        <rFont val="Arial"/>
        <family val="2"/>
        <charset val="1"/>
      </rPr>
      <t xml:space="preserve">vviare e concludere le attività descritte nel Progetto/i approvato/i entro i termini e con le modalità prescritte dall’Avviso pubblico sopra menzionato, producendo tutta la documentazione ivi indicata, consapevole che il mancato adempimento può costituire elemento sufficiente per la revoca totale del contributo concesso;</t>
    </r>
  </si>
  <si>
    <t xml:space="preserve">i.</t>
  </si>
  <si>
    <t xml:space="preserve">realizzare le attività progettuali conformemente a quanto contenuto nel Progetto approvato, garantendo il rispetto dei requisiti specifici ivi previsti, il piano finanziario e il termine per l’esecuzione, rispettando altresì le modifiche eventualmente apportate direttamente dall’Autorità Responsabile del FSC Regione Piemonte 2021/2027, di seguito denominata AR, nonché le modifiche  richieste ed approvate dall’AR in sede di realizzazione per adeguarne il contenuto alle disposizioni sopravvenute;</t>
  </si>
  <si>
    <t xml:space="preserve">j.</t>
  </si>
  <si>
    <t xml:space="preserve">alimentare il sistema informativo messo a disposizione dall’AR o dal Responsabile di Attuazione per consentire l’espletamento delle funzioni di sorveglianza, valutazione, gestione finanziaria, verifica e audit;</t>
  </si>
  <si>
    <t xml:space="preserve">k.</t>
  </si>
  <si>
    <t xml:space="preserve">mantenere l’AR del tutto estranea ai contratti stipulati, a qualunque titolo, dal beneficiario e indenne da qualunque pretesa al riguardo;</t>
  </si>
  <si>
    <t xml:space="preserve">Il sottoscritto dichiara di avere preso visione dell’informativa resa ai sensi l’art. 13 del Regolamento Generale sulla Protezione dei Dati (RGPD 679/2016) e pubblicata sul sito www.regione.piemonte.it, relativa al trattamento dei dati personali forniti con la presente richiesta. Il sottoscritto dichiara altresì di essere consapevole che tali dati saranno utilizzati per gestire la richiesta medesima, anche mediante l’ausilio di mezzi elettronici o automatizzati, nel rispetto della sicurezza e riservatezza necessarie.</t>
  </si>
  <si>
    <t xml:space="preserve">luogo e data</t>
  </si>
  <si>
    <t xml:space="preserve">sottoscritto digitalmente ai sensi dell’art. 21 del D.Lgs n. 82/2005</t>
  </si>
  <si>
    <t xml:space="preserve">NOTE PER LA COMPILAZIONE</t>
  </si>
  <si>
    <t xml:space="preserve">Il presente formulario può essere compilato nelle sole parti evidenziate:  </t>
  </si>
  <si>
    <t xml:space="preserve">Ci si può spostare da un campo all'altro con il mouse, le frecce o il tasto TAB</t>
  </si>
  <si>
    <t xml:space="preserve">Alcuni campi permettono solo la scelta tra opzioni predefinite.</t>
  </si>
  <si>
    <t xml:space="preserve">La corretta compilazione delle informazioni richieste è fondamentale ai fini dell'istruttoria delle domande.</t>
  </si>
  <si>
    <t xml:space="preserve">Laddove il progetto preveda che la sua attuazione sia demandata ad altro ente, il soggetto attuatore dovrà compilare l'apposita scheda riportando a riferimento il codice nella prima pagina della presente scheda</t>
  </si>
  <si>
    <t xml:space="preserve">Al termine della compilazione, salvare la scheda progetto in formato pdf e sottoscriverla digitalmente.</t>
  </si>
  <si>
    <t xml:space="preserve">prog generale</t>
  </si>
  <si>
    <t xml:space="preserve">prog area</t>
  </si>
  <si>
    <t xml:space="preserve">prog comune</t>
  </si>
  <si>
    <t xml:space="preserve">CODICE</t>
  </si>
  <si>
    <t xml:space="preserve">Area Territoriale</t>
  </si>
  <si>
    <t xml:space="preserve">selezionare l'area tematica prevalente</t>
  </si>
  <si>
    <t xml:space="preserve">z</t>
  </si>
  <si>
    <t xml:space="preserve">area territoriale omogenea</t>
  </si>
  <si>
    <t xml:space="preserve">01 digitalizzazione</t>
  </si>
  <si>
    <t xml:space="preserve">Acqui Terme</t>
  </si>
  <si>
    <t xml:space="preserve">2-1</t>
  </si>
  <si>
    <t xml:space="preserve">Area Alto Monferrato</t>
  </si>
  <si>
    <t xml:space="preserve">NO</t>
  </si>
  <si>
    <t xml:space="preserve">02 competitività imprese</t>
  </si>
  <si>
    <t xml:space="preserve">Agliano Terme</t>
  </si>
  <si>
    <t xml:space="preserve">21-1</t>
  </si>
  <si>
    <t xml:space="preserve">Area Terre di Langa e Monferrato</t>
  </si>
  <si>
    <t xml:space="preserve">03 energia</t>
  </si>
  <si>
    <t xml:space="preserve">Agliè</t>
  </si>
  <si>
    <t xml:space="preserve">8-1</t>
  </si>
  <si>
    <t xml:space="preserve">Area Canavese</t>
  </si>
  <si>
    <t xml:space="preserve">04 ambiente e risorse naturali</t>
  </si>
  <si>
    <t xml:space="preserve">Agrate Conturbia</t>
  </si>
  <si>
    <t xml:space="preserve">13-1</t>
  </si>
  <si>
    <t xml:space="preserve">Area Novarese</t>
  </si>
  <si>
    <t xml:space="preserve">05 cultura</t>
  </si>
  <si>
    <t xml:space="preserve">Airasca</t>
  </si>
  <si>
    <t xml:space="preserve">17-1</t>
  </si>
  <si>
    <t xml:space="preserve">Area Pianura torinese</t>
  </si>
  <si>
    <t xml:space="preserve">06 trasporti e mobilità</t>
  </si>
  <si>
    <t xml:space="preserve">Aisone</t>
  </si>
  <si>
    <t xml:space="preserve">23-1</t>
  </si>
  <si>
    <t xml:space="preserve">Area Valle Stura</t>
  </si>
  <si>
    <t xml:space="preserve">07 riqualificazione urbana</t>
  </si>
  <si>
    <t xml:space="preserve">Albano vercellese</t>
  </si>
  <si>
    <t xml:space="preserve">7-1</t>
  </si>
  <si>
    <t xml:space="preserve">Area Borghi delle vie d’acqua</t>
  </si>
  <si>
    <t xml:space="preserve">08 welfare e salute</t>
  </si>
  <si>
    <t xml:space="preserve">Albaretto della Torre</t>
  </si>
  <si>
    <t xml:space="preserve">19-1</t>
  </si>
  <si>
    <t xml:space="preserve">Area Terra di Langa</t>
  </si>
  <si>
    <t xml:space="preserve">09 istruzione e formazione</t>
  </si>
  <si>
    <t xml:space="preserve">Albiano d'Ivrea</t>
  </si>
  <si>
    <t xml:space="preserve">8-2</t>
  </si>
  <si>
    <t xml:space="preserve">Albugnano</t>
  </si>
  <si>
    <t xml:space="preserve">11-1</t>
  </si>
  <si>
    <t xml:space="preserve">Area Monferrato Heritage UNESCO</t>
  </si>
  <si>
    <t xml:space="preserve">Alfiano Natta</t>
  </si>
  <si>
    <t xml:space="preserve">10-1</t>
  </si>
  <si>
    <t xml:space="preserve">Area Monferrato casalese e terre di Po</t>
  </si>
  <si>
    <t xml:space="preserve">- A -</t>
  </si>
  <si>
    <t xml:space="preserve">A - Intervento prioritario e urgente, concordato con l'ATO anche in relazione al budget disponibile</t>
  </si>
  <si>
    <t xml:space="preserve">Alice Bel Colle</t>
  </si>
  <si>
    <t xml:space="preserve">2-2</t>
  </si>
  <si>
    <t xml:space="preserve">- B -</t>
  </si>
  <si>
    <t xml:space="preserve">B - Intervento di particolare rilevanza per il territorio</t>
  </si>
  <si>
    <t xml:space="preserve">Alice Castello</t>
  </si>
  <si>
    <t xml:space="preserve">7-2</t>
  </si>
  <si>
    <t xml:space="preserve">- C -</t>
  </si>
  <si>
    <t xml:space="preserve">C - Altri interventi</t>
  </si>
  <si>
    <t xml:space="preserve">Alluvioni Piovera</t>
  </si>
  <si>
    <t xml:space="preserve">4-1</t>
  </si>
  <si>
    <t xml:space="preserve">Area Bacino del Tanaro</t>
  </si>
  <si>
    <t xml:space="preserve">Alpette</t>
  </si>
  <si>
    <t xml:space="preserve">14-1</t>
  </si>
  <si>
    <t xml:space="preserve">Area Orco e Soana</t>
  </si>
  <si>
    <t xml:space="preserve">Altavilla Monferrato</t>
  </si>
  <si>
    <t xml:space="preserve">4-2</t>
  </si>
  <si>
    <t xml:space="preserve">Alto</t>
  </si>
  <si>
    <t xml:space="preserve">1-1</t>
  </si>
  <si>
    <t xml:space="preserve">Area Alta Valle Tanaro e cebano</t>
  </si>
  <si>
    <t xml:space="preserve">Alzano Scrivia</t>
  </si>
  <si>
    <t xml:space="preserve">4-3</t>
  </si>
  <si>
    <t xml:space="preserve">Ameno</t>
  </si>
  <si>
    <t xml:space="preserve">9-1</t>
  </si>
  <si>
    <t xml:space="preserve">Area Laghi</t>
  </si>
  <si>
    <t xml:space="preserve">Andorno Micca</t>
  </si>
  <si>
    <t xml:space="preserve">6-1</t>
  </si>
  <si>
    <t xml:space="preserve">Area Biellese</t>
  </si>
  <si>
    <t xml:space="preserve">Andrate</t>
  </si>
  <si>
    <t xml:space="preserve">8-3</t>
  </si>
  <si>
    <t xml:space="preserve">Angrogna</t>
  </si>
  <si>
    <t xml:space="preserve">24-1</t>
  </si>
  <si>
    <t xml:space="preserve">Area Valli Chisone e Germanasca</t>
  </si>
  <si>
    <t xml:space="preserve">Antignano</t>
  </si>
  <si>
    <t xml:space="preserve">11-2</t>
  </si>
  <si>
    <t xml:space="preserve">Aramengo</t>
  </si>
  <si>
    <t xml:space="preserve">11-3</t>
  </si>
  <si>
    <t xml:space="preserve">Arborio</t>
  </si>
  <si>
    <t xml:space="preserve">7-3</t>
  </si>
  <si>
    <t xml:space="preserve">Argentera</t>
  </si>
  <si>
    <t xml:space="preserve">23-2</t>
  </si>
  <si>
    <t xml:space="preserve">Arguello</t>
  </si>
  <si>
    <t xml:space="preserve">19-2</t>
  </si>
  <si>
    <t xml:space="preserve">Arizzano</t>
  </si>
  <si>
    <t xml:space="preserve">9-2</t>
  </si>
  <si>
    <t xml:space="preserve">Armeno</t>
  </si>
  <si>
    <t xml:space="preserve">9-3</t>
  </si>
  <si>
    <t xml:space="preserve">Arola</t>
  </si>
  <si>
    <t xml:space="preserve">9-4</t>
  </si>
  <si>
    <t xml:space="preserve">Arquata Scrivia</t>
  </si>
  <si>
    <t xml:space="preserve">3-1</t>
  </si>
  <si>
    <t xml:space="preserve">Area Appennino alessandrino</t>
  </si>
  <si>
    <t xml:space="preserve">Asigliano Vercellese</t>
  </si>
  <si>
    <t xml:space="preserve">7-4</t>
  </si>
  <si>
    <t xml:space="preserve">Aurano</t>
  </si>
  <si>
    <t xml:space="preserve">9-5</t>
  </si>
  <si>
    <t xml:space="preserve">Azeglio</t>
  </si>
  <si>
    <t xml:space="preserve">8-4</t>
  </si>
  <si>
    <t xml:space="preserve">Azzano d'Asti</t>
  </si>
  <si>
    <t xml:space="preserve">4-4</t>
  </si>
  <si>
    <t xml:space="preserve">Baceno</t>
  </si>
  <si>
    <t xml:space="preserve">15-1</t>
  </si>
  <si>
    <t xml:space="preserve">Area Ossola</t>
  </si>
  <si>
    <t xml:space="preserve">Bagnasco</t>
  </si>
  <si>
    <t xml:space="preserve">1-2</t>
  </si>
  <si>
    <t xml:space="preserve">Bairo</t>
  </si>
  <si>
    <t xml:space="preserve">8-5</t>
  </si>
  <si>
    <t xml:space="preserve">Baldichieri d'Asti</t>
  </si>
  <si>
    <t xml:space="preserve">11-4</t>
  </si>
  <si>
    <t xml:space="preserve">Baldissero Canavese</t>
  </si>
  <si>
    <t xml:space="preserve">8-6</t>
  </si>
  <si>
    <t xml:space="preserve">Baldissero d'Alba</t>
  </si>
  <si>
    <t xml:space="preserve">18-1</t>
  </si>
  <si>
    <t xml:space="preserve">Area Roero</t>
  </si>
  <si>
    <t xml:space="preserve">Balocco</t>
  </si>
  <si>
    <t xml:space="preserve">22</t>
  </si>
  <si>
    <t xml:space="preserve">5-22</t>
  </si>
  <si>
    <t xml:space="preserve">Area Baraggia</t>
  </si>
  <si>
    <t xml:space="preserve">Balzola</t>
  </si>
  <si>
    <t xml:space="preserve">7-6</t>
  </si>
  <si>
    <t xml:space="preserve">Barbania</t>
  </si>
  <si>
    <t xml:space="preserve">8-7</t>
  </si>
  <si>
    <t xml:space="preserve">Barbaresco</t>
  </si>
  <si>
    <t xml:space="preserve">21-2</t>
  </si>
  <si>
    <t xml:space="preserve">Bardonecchia</t>
  </si>
  <si>
    <t xml:space="preserve">22-1</t>
  </si>
  <si>
    <t xml:space="preserve">Area Val di Susa</t>
  </si>
  <si>
    <t xml:space="preserve">Barengo</t>
  </si>
  <si>
    <t xml:space="preserve">13-2</t>
  </si>
  <si>
    <t xml:space="preserve">Barolo</t>
  </si>
  <si>
    <t xml:space="preserve">19-3</t>
  </si>
  <si>
    <t xml:space="preserve">Basaluzzo</t>
  </si>
  <si>
    <t xml:space="preserve">3-2</t>
  </si>
  <si>
    <t xml:space="preserve">Bassignana</t>
  </si>
  <si>
    <t xml:space="preserve">4-5</t>
  </si>
  <si>
    <t xml:space="preserve">Bastia Mondovì</t>
  </si>
  <si>
    <t xml:space="preserve">12-1</t>
  </si>
  <si>
    <t xml:space="preserve">Area Monregalese</t>
  </si>
  <si>
    <t xml:space="preserve">Battifollo</t>
  </si>
  <si>
    <t xml:space="preserve">1-3</t>
  </si>
  <si>
    <t xml:space="preserve">Baveno</t>
  </si>
  <si>
    <t xml:space="preserve">9-6</t>
  </si>
  <si>
    <t xml:space="preserve">Bee</t>
  </si>
  <si>
    <t xml:space="preserve">9-7</t>
  </si>
  <si>
    <t xml:space="preserve">Belforte Monferrato</t>
  </si>
  <si>
    <t xml:space="preserve">2-3</t>
  </si>
  <si>
    <t xml:space="preserve">Bellino</t>
  </si>
  <si>
    <t xml:space="preserve">20-1</t>
  </si>
  <si>
    <t xml:space="preserve">Area Terre del Monviso</t>
  </si>
  <si>
    <t xml:space="preserve">Belvedere Langhe</t>
  </si>
  <si>
    <t xml:space="preserve">19-4</t>
  </si>
  <si>
    <t xml:space="preserve">Belveglio</t>
  </si>
  <si>
    <t xml:space="preserve">21-3</t>
  </si>
  <si>
    <t xml:space="preserve">Bene Vagienna</t>
  </si>
  <si>
    <t xml:space="preserve">16-1</t>
  </si>
  <si>
    <t xml:space="preserve">Area Pianura cuneese</t>
  </si>
  <si>
    <t xml:space="preserve">Benevello</t>
  </si>
  <si>
    <t xml:space="preserve">19-5</t>
  </si>
  <si>
    <t xml:space="preserve">Benna</t>
  </si>
  <si>
    <t xml:space="preserve">1</t>
  </si>
  <si>
    <t xml:space="preserve">5-1</t>
  </si>
  <si>
    <t xml:space="preserve">Bergamasco</t>
  </si>
  <si>
    <t xml:space="preserve">4-6</t>
  </si>
  <si>
    <t xml:space="preserve">Berzano di San Pietro</t>
  </si>
  <si>
    <t xml:space="preserve">11-5</t>
  </si>
  <si>
    <t xml:space="preserve">Beura-Cardezza</t>
  </si>
  <si>
    <t xml:space="preserve">15-2</t>
  </si>
  <si>
    <t xml:space="preserve">Biandrate</t>
  </si>
  <si>
    <t xml:space="preserve">13-3</t>
  </si>
  <si>
    <t xml:space="preserve">Bianzè</t>
  </si>
  <si>
    <t xml:space="preserve">7-7</t>
  </si>
  <si>
    <t xml:space="preserve">Bioglio</t>
  </si>
  <si>
    <t xml:space="preserve">6-2</t>
  </si>
  <si>
    <t xml:space="preserve">Bobbio Pellice</t>
  </si>
  <si>
    <t xml:space="preserve">24-2</t>
  </si>
  <si>
    <t xml:space="preserve">Bogogno</t>
  </si>
  <si>
    <t xml:space="preserve">13-4</t>
  </si>
  <si>
    <t xml:space="preserve">Bollengo</t>
  </si>
  <si>
    <t xml:space="preserve">8-8</t>
  </si>
  <si>
    <t xml:space="preserve">Bonvicino</t>
  </si>
  <si>
    <t xml:space="preserve">19-6</t>
  </si>
  <si>
    <t xml:space="preserve">Borgiallo</t>
  </si>
  <si>
    <t xml:space="preserve">14-2</t>
  </si>
  <si>
    <t xml:space="preserve">Borgo d'Ale</t>
  </si>
  <si>
    <t xml:space="preserve">7-8</t>
  </si>
  <si>
    <t xml:space="preserve">Borgo San Martino</t>
  </si>
  <si>
    <t xml:space="preserve">10-2</t>
  </si>
  <si>
    <t xml:space="preserve">Borgo Vercelli</t>
  </si>
  <si>
    <t xml:space="preserve">7-9</t>
  </si>
  <si>
    <t xml:space="preserve">Borgofranco d'Ivrea</t>
  </si>
  <si>
    <t xml:space="preserve">8-9</t>
  </si>
  <si>
    <t xml:space="preserve">Borgolavezzaro</t>
  </si>
  <si>
    <t xml:space="preserve">13-5</t>
  </si>
  <si>
    <t xml:space="preserve">Borgomale</t>
  </si>
  <si>
    <t xml:space="preserve">19-7</t>
  </si>
  <si>
    <t xml:space="preserve">Borgomasino</t>
  </si>
  <si>
    <t xml:space="preserve">8-10</t>
  </si>
  <si>
    <t xml:space="preserve">Borgoratto Alessandrino</t>
  </si>
  <si>
    <t xml:space="preserve">4-7</t>
  </si>
  <si>
    <t xml:space="preserve">Borriana</t>
  </si>
  <si>
    <t xml:space="preserve">2</t>
  </si>
  <si>
    <t xml:space="preserve">5-2</t>
  </si>
  <si>
    <t xml:space="preserve">Bosco Marengo</t>
  </si>
  <si>
    <t xml:space="preserve">4-8</t>
  </si>
  <si>
    <t xml:space="preserve">Bosconero</t>
  </si>
  <si>
    <t xml:space="preserve">8-11</t>
  </si>
  <si>
    <t xml:space="preserve">Bosia</t>
  </si>
  <si>
    <t xml:space="preserve">19-8</t>
  </si>
  <si>
    <t xml:space="preserve">Bosio</t>
  </si>
  <si>
    <t xml:space="preserve">2-4</t>
  </si>
  <si>
    <t xml:space="preserve">Bossolasco</t>
  </si>
  <si>
    <t xml:space="preserve">19-9</t>
  </si>
  <si>
    <t xml:space="preserve">Bozzole</t>
  </si>
  <si>
    <t xml:space="preserve">10-3</t>
  </si>
  <si>
    <t xml:space="preserve">Briaglia</t>
  </si>
  <si>
    <t xml:space="preserve">12-2</t>
  </si>
  <si>
    <t xml:space="preserve">Briga Alta</t>
  </si>
  <si>
    <t xml:space="preserve">1-4</t>
  </si>
  <si>
    <t xml:space="preserve">Briona</t>
  </si>
  <si>
    <t xml:space="preserve">13-6</t>
  </si>
  <si>
    <t xml:space="preserve">Brondello</t>
  </si>
  <si>
    <t xml:space="preserve">20-2</t>
  </si>
  <si>
    <t xml:space="preserve">Brossasco</t>
  </si>
  <si>
    <t xml:space="preserve">20-3</t>
  </si>
  <si>
    <t xml:space="preserve">Brosso</t>
  </si>
  <si>
    <t xml:space="preserve">8-12</t>
  </si>
  <si>
    <t xml:space="preserve">Brovello-Carpugnino</t>
  </si>
  <si>
    <t xml:space="preserve">9-8</t>
  </si>
  <si>
    <t xml:space="preserve">Brozolo</t>
  </si>
  <si>
    <t xml:space="preserve">10-4</t>
  </si>
  <si>
    <t xml:space="preserve">Bruno</t>
  </si>
  <si>
    <t xml:space="preserve">21-4</t>
  </si>
  <si>
    <t xml:space="preserve">Brusasco</t>
  </si>
  <si>
    <t xml:space="preserve">10-5</t>
  </si>
  <si>
    <t xml:space="preserve">Brusnengo</t>
  </si>
  <si>
    <t xml:space="preserve">3</t>
  </si>
  <si>
    <t xml:space="preserve">5-3</t>
  </si>
  <si>
    <t xml:space="preserve">Buriasco</t>
  </si>
  <si>
    <t xml:space="preserve">17-2</t>
  </si>
  <si>
    <t xml:space="preserve">Burolo</t>
  </si>
  <si>
    <t xml:space="preserve">8-13</t>
  </si>
  <si>
    <t xml:space="preserve">Buronzo</t>
  </si>
  <si>
    <t xml:space="preserve">4</t>
  </si>
  <si>
    <t xml:space="preserve">5-4</t>
  </si>
  <si>
    <t xml:space="preserve">Busano</t>
  </si>
  <si>
    <t xml:space="preserve">8-14</t>
  </si>
  <si>
    <t xml:space="preserve">Buttigliera d'Asti</t>
  </si>
  <si>
    <t xml:space="preserve">11-6</t>
  </si>
  <si>
    <t xml:space="preserve">Calamandrana</t>
  </si>
  <si>
    <t xml:space="preserve">21-5</t>
  </si>
  <si>
    <t xml:space="preserve">Callabiana</t>
  </si>
  <si>
    <t xml:space="preserve">6-3</t>
  </si>
  <si>
    <t xml:space="preserve">Calliano Monferrato</t>
  </si>
  <si>
    <t xml:space="preserve">4-9</t>
  </si>
  <si>
    <t xml:space="preserve">Calosso</t>
  </si>
  <si>
    <t xml:space="preserve">21-6</t>
  </si>
  <si>
    <t xml:space="preserve">Caltignaga</t>
  </si>
  <si>
    <t xml:space="preserve">13-7</t>
  </si>
  <si>
    <t xml:space="preserve">Camagna Monferrato</t>
  </si>
  <si>
    <t xml:space="preserve">10-6</t>
  </si>
  <si>
    <t xml:space="preserve">Camandona</t>
  </si>
  <si>
    <t xml:space="preserve">6-4</t>
  </si>
  <si>
    <t xml:space="preserve">Cambiasca</t>
  </si>
  <si>
    <t xml:space="preserve">9-9</t>
  </si>
  <si>
    <t xml:space="preserve">Camburzano</t>
  </si>
  <si>
    <t xml:space="preserve">6-5</t>
  </si>
  <si>
    <t xml:space="preserve">Camerano Casasco</t>
  </si>
  <si>
    <t xml:space="preserve">11-7</t>
  </si>
  <si>
    <t xml:space="preserve">Camino</t>
  </si>
  <si>
    <t xml:space="preserve">10-7</t>
  </si>
  <si>
    <t xml:space="preserve">Campiglia Cervo</t>
  </si>
  <si>
    <t xml:space="preserve">6-6</t>
  </si>
  <si>
    <t xml:space="preserve">Campiglione Fenile</t>
  </si>
  <si>
    <t xml:space="preserve">17-3</t>
  </si>
  <si>
    <t xml:space="preserve">Canale</t>
  </si>
  <si>
    <t xml:space="preserve">18-2</t>
  </si>
  <si>
    <t xml:space="preserve">Candelo</t>
  </si>
  <si>
    <t xml:space="preserve">5</t>
  </si>
  <si>
    <t xml:space="preserve">5-5</t>
  </si>
  <si>
    <t xml:space="preserve">Canelli</t>
  </si>
  <si>
    <t xml:space="preserve">21-7</t>
  </si>
  <si>
    <t xml:space="preserve">Canischio</t>
  </si>
  <si>
    <t xml:space="preserve">14-3</t>
  </si>
  <si>
    <t xml:space="preserve">Cannero Riviera</t>
  </si>
  <si>
    <t xml:space="preserve">9-10</t>
  </si>
  <si>
    <t xml:space="preserve">Cannobio</t>
  </si>
  <si>
    <t xml:space="preserve">9-11</t>
  </si>
  <si>
    <t xml:space="preserve">Cantalupa</t>
  </si>
  <si>
    <t xml:space="preserve">17-4</t>
  </si>
  <si>
    <t xml:space="preserve">Cantarana</t>
  </si>
  <si>
    <t xml:space="preserve">11-8</t>
  </si>
  <si>
    <t xml:space="preserve">Caprauna</t>
  </si>
  <si>
    <t xml:space="preserve">1-5</t>
  </si>
  <si>
    <t xml:space="preserve">Caprezzo</t>
  </si>
  <si>
    <t xml:space="preserve">9-12</t>
  </si>
  <si>
    <t xml:space="preserve">Capriata d'Orba</t>
  </si>
  <si>
    <t xml:space="preserve">2-5</t>
  </si>
  <si>
    <t xml:space="preserve">Capriglio</t>
  </si>
  <si>
    <t xml:space="preserve">11-9</t>
  </si>
  <si>
    <t xml:space="preserve">Caravino</t>
  </si>
  <si>
    <t xml:space="preserve">8-15</t>
  </si>
  <si>
    <t xml:space="preserve">Carbonara Scrivia</t>
  </si>
  <si>
    <t xml:space="preserve">3-3</t>
  </si>
  <si>
    <t xml:space="preserve">Cardè</t>
  </si>
  <si>
    <t xml:space="preserve">16-2</t>
  </si>
  <si>
    <t xml:space="preserve">Carema</t>
  </si>
  <si>
    <t xml:space="preserve">8-16</t>
  </si>
  <si>
    <t xml:space="preserve">Carentino</t>
  </si>
  <si>
    <t xml:space="preserve">4-10</t>
  </si>
  <si>
    <t xml:space="preserve">Caresana</t>
  </si>
  <si>
    <t xml:space="preserve">7-10</t>
  </si>
  <si>
    <t xml:space="preserve">Caresanablot</t>
  </si>
  <si>
    <t xml:space="preserve">7-11</t>
  </si>
  <si>
    <t xml:space="preserve">Carezzano</t>
  </si>
  <si>
    <t xml:space="preserve">3-4</t>
  </si>
  <si>
    <t xml:space="preserve">Carisio</t>
  </si>
  <si>
    <t xml:space="preserve">6</t>
  </si>
  <si>
    <t xml:space="preserve">5-6</t>
  </si>
  <si>
    <t xml:space="preserve">Carpeneto</t>
  </si>
  <si>
    <t xml:space="preserve">2-6</t>
  </si>
  <si>
    <t xml:space="preserve">Carpignano Sesia</t>
  </si>
  <si>
    <t xml:space="preserve">13-8</t>
  </si>
  <si>
    <t xml:space="preserve">Carrosio</t>
  </si>
  <si>
    <t xml:space="preserve">3-5</t>
  </si>
  <si>
    <t xml:space="preserve">Carrù</t>
  </si>
  <si>
    <t xml:space="preserve">12-3</t>
  </si>
  <si>
    <t xml:space="preserve">Cartosio</t>
  </si>
  <si>
    <t xml:space="preserve">2-7</t>
  </si>
  <si>
    <t xml:space="preserve">Casal Cermelli</t>
  </si>
  <si>
    <t xml:space="preserve">4-11</t>
  </si>
  <si>
    <t xml:space="preserve">Casalbeltrame</t>
  </si>
  <si>
    <t xml:space="preserve">13-9</t>
  </si>
  <si>
    <t xml:space="preserve">Casale Corte Cerro</t>
  </si>
  <si>
    <t xml:space="preserve">9-13</t>
  </si>
  <si>
    <t xml:space="preserve">Casale Monferrato</t>
  </si>
  <si>
    <t xml:space="preserve">10-8</t>
  </si>
  <si>
    <t xml:space="preserve">Casaleggio Boiro</t>
  </si>
  <si>
    <t xml:space="preserve">2-8</t>
  </si>
  <si>
    <t xml:space="preserve">Casaleggio Novara</t>
  </si>
  <si>
    <t xml:space="preserve">13-10</t>
  </si>
  <si>
    <t xml:space="preserve">Casalgrasso</t>
  </si>
  <si>
    <t xml:space="preserve">16-3</t>
  </si>
  <si>
    <t xml:space="preserve">Casalino</t>
  </si>
  <si>
    <t xml:space="preserve">13-11</t>
  </si>
  <si>
    <t xml:space="preserve">Casalnoceto</t>
  </si>
  <si>
    <t xml:space="preserve">3-6</t>
  </si>
  <si>
    <t xml:space="preserve">Casalvolone</t>
  </si>
  <si>
    <t xml:space="preserve">13-12</t>
  </si>
  <si>
    <t xml:space="preserve">Casanova Elvo</t>
  </si>
  <si>
    <t xml:space="preserve">7</t>
  </si>
  <si>
    <t xml:space="preserve">7-5</t>
  </si>
  <si>
    <t xml:space="preserve">Casapinta</t>
  </si>
  <si>
    <t xml:space="preserve">6-7</t>
  </si>
  <si>
    <t xml:space="preserve">Cascinette d'Ivrea</t>
  </si>
  <si>
    <t xml:space="preserve">8-17</t>
  </si>
  <si>
    <t xml:space="preserve">Casorzo</t>
  </si>
  <si>
    <t xml:space="preserve">4-12</t>
  </si>
  <si>
    <t xml:space="preserve">Cassano Spinola</t>
  </si>
  <si>
    <t xml:space="preserve">3-7</t>
  </si>
  <si>
    <t xml:space="preserve">Cassine</t>
  </si>
  <si>
    <t xml:space="preserve">2-9</t>
  </si>
  <si>
    <t xml:space="preserve">Cassinelle</t>
  </si>
  <si>
    <t xml:space="preserve">2-10</t>
  </si>
  <si>
    <t xml:space="preserve">Castagnole delle Lanze</t>
  </si>
  <si>
    <t xml:space="preserve">21-8</t>
  </si>
  <si>
    <t xml:space="preserve">Castagnole Monferrato</t>
  </si>
  <si>
    <t xml:space="preserve">4-13</t>
  </si>
  <si>
    <t xml:space="preserve">Castagnole Piemonte</t>
  </si>
  <si>
    <t xml:space="preserve">17-5</t>
  </si>
  <si>
    <t xml:space="preserve">Castel Boglione</t>
  </si>
  <si>
    <t xml:space="preserve">21-9</t>
  </si>
  <si>
    <t xml:space="preserve">Castel Rocchero</t>
  </si>
  <si>
    <t xml:space="preserve">21-10</t>
  </si>
  <si>
    <t xml:space="preserve">Casteldelfino</t>
  </si>
  <si>
    <t xml:space="preserve">20-4</t>
  </si>
  <si>
    <t xml:space="preserve">Castell'Alfero</t>
  </si>
  <si>
    <t xml:space="preserve">4-14</t>
  </si>
  <si>
    <t xml:space="preserve">Castellamonte</t>
  </si>
  <si>
    <t xml:space="preserve">14-4</t>
  </si>
  <si>
    <t xml:space="preserve">Castellar Guidobono</t>
  </si>
  <si>
    <t xml:space="preserve">3-8</t>
  </si>
  <si>
    <t xml:space="preserve">Castellazzo Bormida</t>
  </si>
  <si>
    <t xml:space="preserve">4-15</t>
  </si>
  <si>
    <t xml:space="preserve">Castellazzo Novarese</t>
  </si>
  <si>
    <t xml:space="preserve">13-13</t>
  </si>
  <si>
    <t xml:space="preserve">Castellero</t>
  </si>
  <si>
    <t xml:space="preserve">11-10</t>
  </si>
  <si>
    <t xml:space="preserve">Castelletto Cervo</t>
  </si>
  <si>
    <t xml:space="preserve">8</t>
  </si>
  <si>
    <t xml:space="preserve">5-8</t>
  </si>
  <si>
    <t xml:space="preserve">Castelletto d'Erro</t>
  </si>
  <si>
    <t xml:space="preserve">2-11</t>
  </si>
  <si>
    <t xml:space="preserve">Castelletto d'Orba</t>
  </si>
  <si>
    <t xml:space="preserve">2-12</t>
  </si>
  <si>
    <t xml:space="preserve">Castelletto Merli</t>
  </si>
  <si>
    <t xml:space="preserve">10-9</t>
  </si>
  <si>
    <t xml:space="preserve">Castelletto Molina</t>
  </si>
  <si>
    <t xml:space="preserve">21-11</t>
  </si>
  <si>
    <t xml:space="preserve">Castelletto Monferrato</t>
  </si>
  <si>
    <t xml:space="preserve">4-16</t>
  </si>
  <si>
    <t xml:space="preserve">Castelletto Stura</t>
  </si>
  <si>
    <t xml:space="preserve">12-4</t>
  </si>
  <si>
    <t xml:space="preserve">Castellinaldo d'Alba</t>
  </si>
  <si>
    <t xml:space="preserve">18-3</t>
  </si>
  <si>
    <t xml:space="preserve">Castellino Tanaro</t>
  </si>
  <si>
    <t xml:space="preserve">1-6</t>
  </si>
  <si>
    <t xml:space="preserve">Castello di Annone</t>
  </si>
  <si>
    <t xml:space="preserve">4-17</t>
  </si>
  <si>
    <t xml:space="preserve">Castelnuovo Belbo</t>
  </si>
  <si>
    <t xml:space="preserve">21-12</t>
  </si>
  <si>
    <t xml:space="preserve">Castelnuovo Bormida</t>
  </si>
  <si>
    <t xml:space="preserve">2-13</t>
  </si>
  <si>
    <t xml:space="preserve">Castelnuovo Calcea</t>
  </si>
  <si>
    <t xml:space="preserve">21-13</t>
  </si>
  <si>
    <t xml:space="preserve">Castelnuovo di Ceva</t>
  </si>
  <si>
    <t xml:space="preserve">1-7</t>
  </si>
  <si>
    <t xml:space="preserve">Castelnuovo Don Bosco</t>
  </si>
  <si>
    <t xml:space="preserve">11-11</t>
  </si>
  <si>
    <t xml:space="preserve">Castelnuovo Nigra</t>
  </si>
  <si>
    <t xml:space="preserve">14-5</t>
  </si>
  <si>
    <t xml:space="preserve">Castelnuovo Scrivia</t>
  </si>
  <si>
    <t xml:space="preserve">3-9</t>
  </si>
  <si>
    <t xml:space="preserve">Castelspina</t>
  </si>
  <si>
    <t xml:space="preserve">4-18</t>
  </si>
  <si>
    <t xml:space="preserve">Castiglione Falletto</t>
  </si>
  <si>
    <t xml:space="preserve">19-10</t>
  </si>
  <si>
    <t xml:space="preserve">Castiglione Tinella</t>
  </si>
  <si>
    <t xml:space="preserve">21-14</t>
  </si>
  <si>
    <t xml:space="preserve">Cavaglià</t>
  </si>
  <si>
    <t xml:space="preserve">9</t>
  </si>
  <si>
    <t xml:space="preserve">5-9</t>
  </si>
  <si>
    <t xml:space="preserve">Cavaglietto</t>
  </si>
  <si>
    <t xml:space="preserve">13-14</t>
  </si>
  <si>
    <t xml:space="preserve">Cavaglio d'Agogna</t>
  </si>
  <si>
    <t xml:space="preserve">13-15</t>
  </si>
  <si>
    <t xml:space="preserve">Cavagnolo</t>
  </si>
  <si>
    <t xml:space="preserve">10-10</t>
  </si>
  <si>
    <t xml:space="preserve">Cavallerleone</t>
  </si>
  <si>
    <t xml:space="preserve">16-4</t>
  </si>
  <si>
    <t xml:space="preserve">Cavallermaggiore</t>
  </si>
  <si>
    <t xml:space="preserve">16-5</t>
  </si>
  <si>
    <t xml:space="preserve">Cavatore</t>
  </si>
  <si>
    <t xml:space="preserve">2-14</t>
  </si>
  <si>
    <t xml:space="preserve">Cavour</t>
  </si>
  <si>
    <t xml:space="preserve">17-6</t>
  </si>
  <si>
    <t xml:space="preserve">Cella Monte</t>
  </si>
  <si>
    <t xml:space="preserve">10-11</t>
  </si>
  <si>
    <t xml:space="preserve">Cellarengo</t>
  </si>
  <si>
    <t xml:space="preserve">11-12</t>
  </si>
  <si>
    <t xml:space="preserve">Celle Enomondo</t>
  </si>
  <si>
    <t xml:space="preserve">11-13</t>
  </si>
  <si>
    <t xml:space="preserve">Cercenasco</t>
  </si>
  <si>
    <t xml:space="preserve">17-7</t>
  </si>
  <si>
    <t xml:space="preserve">Cereseto</t>
  </si>
  <si>
    <t xml:space="preserve">10-12</t>
  </si>
  <si>
    <t xml:space="preserve">Ceresole Alba</t>
  </si>
  <si>
    <t xml:space="preserve">18-4</t>
  </si>
  <si>
    <t xml:space="preserve">Ceresole Reale</t>
  </si>
  <si>
    <t xml:space="preserve">14-6</t>
  </si>
  <si>
    <t xml:space="preserve">Cerreto d'Asti</t>
  </si>
  <si>
    <t xml:space="preserve">11-14</t>
  </si>
  <si>
    <t xml:space="preserve">Cerreto Grue</t>
  </si>
  <si>
    <t xml:space="preserve">3-10</t>
  </si>
  <si>
    <t xml:space="preserve">Cerretto Langhe</t>
  </si>
  <si>
    <t xml:space="preserve">19-11</t>
  </si>
  <si>
    <t xml:space="preserve">Cerrina Monferrato</t>
  </si>
  <si>
    <t xml:space="preserve">10-13</t>
  </si>
  <si>
    <t xml:space="preserve">Cerrione</t>
  </si>
  <si>
    <t xml:space="preserve">10</t>
  </si>
  <si>
    <t xml:space="preserve">5-10</t>
  </si>
  <si>
    <t xml:space="preserve">Cerro Tanaro</t>
  </si>
  <si>
    <t xml:space="preserve">4-19</t>
  </si>
  <si>
    <t xml:space="preserve">Cervere</t>
  </si>
  <si>
    <t xml:space="preserve">16-6</t>
  </si>
  <si>
    <t xml:space="preserve">Cesana Torinese</t>
  </si>
  <si>
    <t xml:space="preserve">22-2</t>
  </si>
  <si>
    <t xml:space="preserve">Cesara</t>
  </si>
  <si>
    <t xml:space="preserve">9-14</t>
  </si>
  <si>
    <t xml:space="preserve">Ceva</t>
  </si>
  <si>
    <t xml:space="preserve">1-8</t>
  </si>
  <si>
    <t xml:space="preserve">Cherasco</t>
  </si>
  <si>
    <t xml:space="preserve">16-7</t>
  </si>
  <si>
    <t xml:space="preserve">Chiaverano</t>
  </si>
  <si>
    <t xml:space="preserve">8-18</t>
  </si>
  <si>
    <t xml:space="preserve">Chiesanuova</t>
  </si>
  <si>
    <t xml:space="preserve">14-7</t>
  </si>
  <si>
    <t xml:space="preserve">Chiomonte</t>
  </si>
  <si>
    <t xml:space="preserve">22-3</t>
  </si>
  <si>
    <t xml:space="preserve">Chiusa di Pesio</t>
  </si>
  <si>
    <t xml:space="preserve">12-5</t>
  </si>
  <si>
    <t xml:space="preserve">Chiusano d'Asti</t>
  </si>
  <si>
    <t xml:space="preserve">11-15</t>
  </si>
  <si>
    <t xml:space="preserve">Ciconio</t>
  </si>
  <si>
    <t xml:space="preserve">8-19</t>
  </si>
  <si>
    <t xml:space="preserve">Cigliano</t>
  </si>
  <si>
    <t xml:space="preserve">7-12</t>
  </si>
  <si>
    <t xml:space="preserve">Cigliè</t>
  </si>
  <si>
    <t xml:space="preserve">12-6</t>
  </si>
  <si>
    <t xml:space="preserve">Cinaglio</t>
  </si>
  <si>
    <t xml:space="preserve">11-16</t>
  </si>
  <si>
    <t xml:space="preserve">Cintano</t>
  </si>
  <si>
    <t xml:space="preserve">14-8</t>
  </si>
  <si>
    <t xml:space="preserve">Cissone</t>
  </si>
  <si>
    <t xml:space="preserve">19-12</t>
  </si>
  <si>
    <t xml:space="preserve">Cisterna d'Asti</t>
  </si>
  <si>
    <t xml:space="preserve">11-17</t>
  </si>
  <si>
    <t xml:space="preserve">Clavesana</t>
  </si>
  <si>
    <t xml:space="preserve">19-13</t>
  </si>
  <si>
    <t xml:space="preserve">Claviere</t>
  </si>
  <si>
    <t xml:space="preserve">22-4</t>
  </si>
  <si>
    <t xml:space="preserve">Coazzolo</t>
  </si>
  <si>
    <t xml:space="preserve">21-15</t>
  </si>
  <si>
    <t xml:space="preserve">Cocconato</t>
  </si>
  <si>
    <t xml:space="preserve">11-18</t>
  </si>
  <si>
    <t xml:space="preserve">Colazza</t>
  </si>
  <si>
    <t xml:space="preserve">9-15</t>
  </si>
  <si>
    <t xml:space="preserve">Colleretto Castelnuovo</t>
  </si>
  <si>
    <t xml:space="preserve">14-9</t>
  </si>
  <si>
    <t xml:space="preserve">Colleretto Giacosa</t>
  </si>
  <si>
    <t xml:space="preserve">8-20</t>
  </si>
  <si>
    <t xml:space="preserve">Collobiano</t>
  </si>
  <si>
    <t xml:space="preserve">7-13</t>
  </si>
  <si>
    <t xml:space="preserve">Coniolo</t>
  </si>
  <si>
    <t xml:space="preserve">10-14</t>
  </si>
  <si>
    <t xml:space="preserve">Conzano</t>
  </si>
  <si>
    <t xml:space="preserve">10-15</t>
  </si>
  <si>
    <t xml:space="preserve">Corneliano d'Alba</t>
  </si>
  <si>
    <t xml:space="preserve">18-5</t>
  </si>
  <si>
    <t xml:space="preserve">Corsione</t>
  </si>
  <si>
    <t xml:space="preserve">11-19</t>
  </si>
  <si>
    <t xml:space="preserve">Cortandone</t>
  </si>
  <si>
    <t xml:space="preserve">11-20</t>
  </si>
  <si>
    <t xml:space="preserve">Cortanze</t>
  </si>
  <si>
    <t xml:space="preserve">11-21</t>
  </si>
  <si>
    <t xml:space="preserve">Cortazzone</t>
  </si>
  <si>
    <t xml:space="preserve">11-22</t>
  </si>
  <si>
    <t xml:space="preserve">Cortiglione</t>
  </si>
  <si>
    <t xml:space="preserve">21-16</t>
  </si>
  <si>
    <t xml:space="preserve">Cossano Belbo</t>
  </si>
  <si>
    <t xml:space="preserve">21-17</t>
  </si>
  <si>
    <t xml:space="preserve">Cossano Canavese</t>
  </si>
  <si>
    <t xml:space="preserve">8-21</t>
  </si>
  <si>
    <t xml:space="preserve">Cossato</t>
  </si>
  <si>
    <t xml:space="preserve">6-8</t>
  </si>
  <si>
    <t xml:space="preserve">Cossogno</t>
  </si>
  <si>
    <t xml:space="preserve">9-16</t>
  </si>
  <si>
    <t xml:space="preserve">Cossombrato</t>
  </si>
  <si>
    <t xml:space="preserve">11-23</t>
  </si>
  <si>
    <t xml:space="preserve">Costanzana</t>
  </si>
  <si>
    <t xml:space="preserve">7-14</t>
  </si>
  <si>
    <t xml:space="preserve">Costigliole d’Asti</t>
  </si>
  <si>
    <t xml:space="preserve">21-18</t>
  </si>
  <si>
    <t xml:space="preserve">Cravanzana</t>
  </si>
  <si>
    <t xml:space="preserve">19-14</t>
  </si>
  <si>
    <t xml:space="preserve">Craveggia</t>
  </si>
  <si>
    <t xml:space="preserve">15-3</t>
  </si>
  <si>
    <t xml:space="preserve">Cremolino</t>
  </si>
  <si>
    <t xml:space="preserve">2-15</t>
  </si>
  <si>
    <t xml:space="preserve">Crescentino</t>
  </si>
  <si>
    <t xml:space="preserve">7-15</t>
  </si>
  <si>
    <t xml:space="preserve">Cressa</t>
  </si>
  <si>
    <t xml:space="preserve">13-16</t>
  </si>
  <si>
    <t xml:space="preserve">Crissolo</t>
  </si>
  <si>
    <t xml:space="preserve">20-5</t>
  </si>
  <si>
    <t xml:space="preserve">Crodo</t>
  </si>
  <si>
    <t xml:space="preserve">15-4</t>
  </si>
  <si>
    <t xml:space="preserve">Crova</t>
  </si>
  <si>
    <t xml:space="preserve">7-16</t>
  </si>
  <si>
    <t xml:space="preserve">Cuceglio</t>
  </si>
  <si>
    <t xml:space="preserve">8-22</t>
  </si>
  <si>
    <t xml:space="preserve">Cumiana</t>
  </si>
  <si>
    <t xml:space="preserve">17-8</t>
  </si>
  <si>
    <t xml:space="preserve">Cunico</t>
  </si>
  <si>
    <t xml:space="preserve">11-24</t>
  </si>
  <si>
    <t xml:space="preserve">Cuorgnè</t>
  </si>
  <si>
    <t xml:space="preserve">14-10</t>
  </si>
  <si>
    <t xml:space="preserve">Demonte</t>
  </si>
  <si>
    <t xml:space="preserve">23-3</t>
  </si>
  <si>
    <t xml:space="preserve">Desana</t>
  </si>
  <si>
    <t xml:space="preserve">7-17</t>
  </si>
  <si>
    <t xml:space="preserve">Diano d'Alba</t>
  </si>
  <si>
    <t xml:space="preserve">19-15</t>
  </si>
  <si>
    <t xml:space="preserve">Divignano</t>
  </si>
  <si>
    <t xml:space="preserve">13-17</t>
  </si>
  <si>
    <t xml:space="preserve">Dogliani</t>
  </si>
  <si>
    <t xml:space="preserve">19-16</t>
  </si>
  <si>
    <t xml:space="preserve">Donato</t>
  </si>
  <si>
    <t xml:space="preserve">6-9</t>
  </si>
  <si>
    <t xml:space="preserve">Dorzano</t>
  </si>
  <si>
    <t xml:space="preserve">11</t>
  </si>
  <si>
    <t xml:space="preserve">5-11</t>
  </si>
  <si>
    <t xml:space="preserve">Dusino San Michele</t>
  </si>
  <si>
    <t xml:space="preserve">11-25</t>
  </si>
  <si>
    <t xml:space="preserve">Entracque</t>
  </si>
  <si>
    <t xml:space="preserve">23-4</t>
  </si>
  <si>
    <t xml:space="preserve">Envie</t>
  </si>
  <si>
    <t xml:space="preserve">20-6</t>
  </si>
  <si>
    <t xml:space="preserve">Exilles</t>
  </si>
  <si>
    <t xml:space="preserve">22-5</t>
  </si>
  <si>
    <t xml:space="preserve">Fara Novarese</t>
  </si>
  <si>
    <t xml:space="preserve">13-18</t>
  </si>
  <si>
    <t xml:space="preserve">Farigliano</t>
  </si>
  <si>
    <t xml:space="preserve">19-17</t>
  </si>
  <si>
    <t xml:space="preserve">Faule</t>
  </si>
  <si>
    <t xml:space="preserve">16-8</t>
  </si>
  <si>
    <t xml:space="preserve">Favria</t>
  </si>
  <si>
    <t xml:space="preserve">8-23</t>
  </si>
  <si>
    <t xml:space="preserve">Feisoglio</t>
  </si>
  <si>
    <t xml:space="preserve">19-18</t>
  </si>
  <si>
    <t xml:space="preserve">Feletto</t>
  </si>
  <si>
    <t xml:space="preserve">8-24</t>
  </si>
  <si>
    <t xml:space="preserve">Felizzano</t>
  </si>
  <si>
    <t xml:space="preserve">4-20</t>
  </si>
  <si>
    <t xml:space="preserve">Fenestrelle</t>
  </si>
  <si>
    <t xml:space="preserve">24-3</t>
  </si>
  <si>
    <t xml:space="preserve">Ferrere</t>
  </si>
  <si>
    <t xml:space="preserve">11-26</t>
  </si>
  <si>
    <t xml:space="preserve">Foglizzo</t>
  </si>
  <si>
    <t xml:space="preserve">8-25</t>
  </si>
  <si>
    <t xml:space="preserve">Fontaneto d'Agogna</t>
  </si>
  <si>
    <t xml:space="preserve">13-19</t>
  </si>
  <si>
    <t xml:space="preserve">Fontanetto Po</t>
  </si>
  <si>
    <t xml:space="preserve">7-18</t>
  </si>
  <si>
    <t xml:space="preserve">Fontanile</t>
  </si>
  <si>
    <t xml:space="preserve">21-19</t>
  </si>
  <si>
    <t xml:space="preserve">Formazza</t>
  </si>
  <si>
    <t xml:space="preserve">15-5</t>
  </si>
  <si>
    <t xml:space="preserve">Formigliana</t>
  </si>
  <si>
    <t xml:space="preserve">7-19</t>
  </si>
  <si>
    <t xml:space="preserve">Forno Canavese</t>
  </si>
  <si>
    <t xml:space="preserve">14-11</t>
  </si>
  <si>
    <t xml:space="preserve">Frabosa Soprana</t>
  </si>
  <si>
    <t xml:space="preserve">12-7</t>
  </si>
  <si>
    <t xml:space="preserve">Frabosa Sottana</t>
  </si>
  <si>
    <t xml:space="preserve">12-8</t>
  </si>
  <si>
    <t xml:space="preserve">Fraconalto</t>
  </si>
  <si>
    <t xml:space="preserve">3-11</t>
  </si>
  <si>
    <t xml:space="preserve">Francavilla Bisio</t>
  </si>
  <si>
    <t xml:space="preserve">3-12</t>
  </si>
  <si>
    <t xml:space="preserve">Frascaro</t>
  </si>
  <si>
    <t xml:space="preserve">4-21</t>
  </si>
  <si>
    <t xml:space="preserve">Frassinello Monferrato</t>
  </si>
  <si>
    <t xml:space="preserve">10-16</t>
  </si>
  <si>
    <t xml:space="preserve">Frassineto Po</t>
  </si>
  <si>
    <t xml:space="preserve">10-17</t>
  </si>
  <si>
    <t xml:space="preserve">Frassinetto</t>
  </si>
  <si>
    <t xml:space="preserve">14-12</t>
  </si>
  <si>
    <t xml:space="preserve">Frassino</t>
  </si>
  <si>
    <t xml:space="preserve">20-7</t>
  </si>
  <si>
    <t xml:space="preserve">Fresonara</t>
  </si>
  <si>
    <t xml:space="preserve">3-13</t>
  </si>
  <si>
    <t xml:space="preserve">Frinco</t>
  </si>
  <si>
    <t xml:space="preserve">11-27</t>
  </si>
  <si>
    <t xml:space="preserve">Front</t>
  </si>
  <si>
    <t xml:space="preserve">8-26</t>
  </si>
  <si>
    <t xml:space="preserve">Frugarolo</t>
  </si>
  <si>
    <t xml:space="preserve">4-22</t>
  </si>
  <si>
    <t xml:space="preserve">Fubine Monferrato</t>
  </si>
  <si>
    <t xml:space="preserve">4-23</t>
  </si>
  <si>
    <t xml:space="preserve">Gabiano</t>
  </si>
  <si>
    <t xml:space="preserve">10-18</t>
  </si>
  <si>
    <t xml:space="preserve">Gaglianico</t>
  </si>
  <si>
    <t xml:space="preserve">6-10</t>
  </si>
  <si>
    <t xml:space="preserve">Gaiola</t>
  </si>
  <si>
    <t xml:space="preserve">23-5</t>
  </si>
  <si>
    <t xml:space="preserve">Gamalero</t>
  </si>
  <si>
    <t xml:space="preserve">4-24</t>
  </si>
  <si>
    <t xml:space="preserve">Gambasca</t>
  </si>
  <si>
    <t xml:space="preserve">20-8</t>
  </si>
  <si>
    <t xml:space="preserve">Garbagna Novarese</t>
  </si>
  <si>
    <t xml:space="preserve">13-20</t>
  </si>
  <si>
    <t xml:space="preserve">Garessio</t>
  </si>
  <si>
    <t xml:space="preserve">1-9</t>
  </si>
  <si>
    <t xml:space="preserve">Garzigliana</t>
  </si>
  <si>
    <t xml:space="preserve">17-9</t>
  </si>
  <si>
    <t xml:space="preserve">Gattico-Veruno</t>
  </si>
  <si>
    <t xml:space="preserve">13-21</t>
  </si>
  <si>
    <t xml:space="preserve">Gavi</t>
  </si>
  <si>
    <t xml:space="preserve">3-14</t>
  </si>
  <si>
    <t xml:space="preserve">Germagno</t>
  </si>
  <si>
    <t xml:space="preserve">9-17</t>
  </si>
  <si>
    <t xml:space="preserve">Ghemme</t>
  </si>
  <si>
    <t xml:space="preserve">13-22</t>
  </si>
  <si>
    <t xml:space="preserve">Ghiffa</t>
  </si>
  <si>
    <t xml:space="preserve">9-18</t>
  </si>
  <si>
    <t xml:space="preserve">Ghislarengo</t>
  </si>
  <si>
    <t xml:space="preserve">7-20</t>
  </si>
  <si>
    <t xml:space="preserve">Giaglione</t>
  </si>
  <si>
    <t xml:space="preserve">22-6</t>
  </si>
  <si>
    <t xml:space="preserve">Giarole</t>
  </si>
  <si>
    <t xml:space="preserve">10-19</t>
  </si>
  <si>
    <t xml:space="preserve">Gifflenga</t>
  </si>
  <si>
    <t xml:space="preserve">12</t>
  </si>
  <si>
    <t xml:space="preserve">5-12</t>
  </si>
  <si>
    <t xml:space="preserve">Gignese</t>
  </si>
  <si>
    <t xml:space="preserve">9-19</t>
  </si>
  <si>
    <t xml:space="preserve">Govone</t>
  </si>
  <si>
    <t xml:space="preserve">18-6</t>
  </si>
  <si>
    <t xml:space="preserve">Graglia</t>
  </si>
  <si>
    <t xml:space="preserve">6-11</t>
  </si>
  <si>
    <t xml:space="preserve">Grana</t>
  </si>
  <si>
    <t xml:space="preserve">4-25</t>
  </si>
  <si>
    <t xml:space="preserve">Granozzo con Monticello</t>
  </si>
  <si>
    <t xml:space="preserve">13-23</t>
  </si>
  <si>
    <t xml:space="preserve">Gravellona Toce</t>
  </si>
  <si>
    <t xml:space="preserve">9-20</t>
  </si>
  <si>
    <t xml:space="preserve">Gravere</t>
  </si>
  <si>
    <t xml:space="preserve">22-7</t>
  </si>
  <si>
    <t xml:space="preserve">Grazzano Badoglio</t>
  </si>
  <si>
    <t xml:space="preserve">10-20</t>
  </si>
  <si>
    <t xml:space="preserve">Greggio</t>
  </si>
  <si>
    <t xml:space="preserve">7-21</t>
  </si>
  <si>
    <t xml:space="preserve">Grinzane Cavour</t>
  </si>
  <si>
    <t xml:space="preserve">19-19</t>
  </si>
  <si>
    <t xml:space="preserve">Grognardo</t>
  </si>
  <si>
    <t xml:space="preserve">2-16</t>
  </si>
  <si>
    <t xml:space="preserve">Guazzora</t>
  </si>
  <si>
    <t xml:space="preserve">4-26</t>
  </si>
  <si>
    <t xml:space="preserve">Gurro</t>
  </si>
  <si>
    <t xml:space="preserve">9-21</t>
  </si>
  <si>
    <t xml:space="preserve">Igliano</t>
  </si>
  <si>
    <t xml:space="preserve">19-20</t>
  </si>
  <si>
    <t xml:space="preserve">Incisa Scapaccino</t>
  </si>
  <si>
    <t xml:space="preserve">21-20</t>
  </si>
  <si>
    <t xml:space="preserve">Ingria</t>
  </si>
  <si>
    <t xml:space="preserve">14-13</t>
  </si>
  <si>
    <t xml:space="preserve">Intragna</t>
  </si>
  <si>
    <t xml:space="preserve">9-22</t>
  </si>
  <si>
    <t xml:space="preserve">Isasca</t>
  </si>
  <si>
    <t xml:space="preserve">20-9</t>
  </si>
  <si>
    <t xml:space="preserve">Isola d'Asti</t>
  </si>
  <si>
    <t xml:space="preserve">21-21</t>
  </si>
  <si>
    <t xml:space="preserve">Isola Sant'Antonio</t>
  </si>
  <si>
    <t xml:space="preserve">4-27</t>
  </si>
  <si>
    <t xml:space="preserve">Issiglio</t>
  </si>
  <si>
    <t xml:space="preserve">8-27</t>
  </si>
  <si>
    <t xml:space="preserve">La Morra</t>
  </si>
  <si>
    <t xml:space="preserve">19-21</t>
  </si>
  <si>
    <t xml:space="preserve">Lamporo</t>
  </si>
  <si>
    <t xml:space="preserve">7-22</t>
  </si>
  <si>
    <t xml:space="preserve">Landiona</t>
  </si>
  <si>
    <t xml:space="preserve">13-24</t>
  </si>
  <si>
    <t xml:space="preserve">Lauriano</t>
  </si>
  <si>
    <t xml:space="preserve">10-21</t>
  </si>
  <si>
    <t xml:space="preserve">Lenta</t>
  </si>
  <si>
    <t xml:space="preserve">7-23</t>
  </si>
  <si>
    <t xml:space="preserve">Lequio Berria</t>
  </si>
  <si>
    <t xml:space="preserve">19-22</t>
  </si>
  <si>
    <t xml:space="preserve">Lequio Tanaro</t>
  </si>
  <si>
    <t xml:space="preserve">16-9</t>
  </si>
  <si>
    <t xml:space="preserve">Lerma</t>
  </si>
  <si>
    <t xml:space="preserve">2-17</t>
  </si>
  <si>
    <t xml:space="preserve">Lesegno</t>
  </si>
  <si>
    <t xml:space="preserve">1-10</t>
  </si>
  <si>
    <t xml:space="preserve">Lessona</t>
  </si>
  <si>
    <t xml:space="preserve">6-12</t>
  </si>
  <si>
    <t xml:space="preserve">Levone</t>
  </si>
  <si>
    <t xml:space="preserve">14-14</t>
  </si>
  <si>
    <t xml:space="preserve">Lignana</t>
  </si>
  <si>
    <t xml:space="preserve">7-24</t>
  </si>
  <si>
    <t xml:space="preserve">Limone Piemonte</t>
  </si>
  <si>
    <t xml:space="preserve">23-6</t>
  </si>
  <si>
    <t xml:space="preserve">Lisio</t>
  </si>
  <si>
    <t xml:space="preserve">1-11</t>
  </si>
  <si>
    <t xml:space="preserve">Livorno Ferraris</t>
  </si>
  <si>
    <t xml:space="preserve">7-25</t>
  </si>
  <si>
    <t xml:space="preserve">Locana</t>
  </si>
  <si>
    <t xml:space="preserve">14-15</t>
  </si>
  <si>
    <t xml:space="preserve">Lombardore</t>
  </si>
  <si>
    <t xml:space="preserve">8-28</t>
  </si>
  <si>
    <t xml:space="preserve">Lombriasco</t>
  </si>
  <si>
    <t xml:space="preserve">17-10</t>
  </si>
  <si>
    <t xml:space="preserve">Loranzè</t>
  </si>
  <si>
    <t xml:space="preserve">8-29</t>
  </si>
  <si>
    <t xml:space="preserve">Loreglia</t>
  </si>
  <si>
    <t xml:space="preserve">9-23</t>
  </si>
  <si>
    <t xml:space="preserve">Lozzolo</t>
  </si>
  <si>
    <t xml:space="preserve">13</t>
  </si>
  <si>
    <t xml:space="preserve">5-13</t>
  </si>
  <si>
    <t xml:space="preserve">Lu e Cuccaro Monferrato</t>
  </si>
  <si>
    <t xml:space="preserve">10-22</t>
  </si>
  <si>
    <t xml:space="preserve">Lusigliè</t>
  </si>
  <si>
    <t xml:space="preserve">8-30</t>
  </si>
  <si>
    <t xml:space="preserve">Macello</t>
  </si>
  <si>
    <t xml:space="preserve">17-11</t>
  </si>
  <si>
    <t xml:space="preserve">Madonna del Sasso</t>
  </si>
  <si>
    <t xml:space="preserve">9-24</t>
  </si>
  <si>
    <t xml:space="preserve">Magliano Alpi</t>
  </si>
  <si>
    <t xml:space="preserve">12-9</t>
  </si>
  <si>
    <t xml:space="preserve">Maglione</t>
  </si>
  <si>
    <t xml:space="preserve">7-26</t>
  </si>
  <si>
    <t xml:space="preserve">Magnano</t>
  </si>
  <si>
    <t xml:space="preserve">6-13</t>
  </si>
  <si>
    <t xml:space="preserve">Malesco</t>
  </si>
  <si>
    <t xml:space="preserve">15-6</t>
  </si>
  <si>
    <t xml:space="preserve">Malvicino</t>
  </si>
  <si>
    <t xml:space="preserve">2-18</t>
  </si>
  <si>
    <t xml:space="preserve">Mandello Vitta</t>
  </si>
  <si>
    <t xml:space="preserve">13-25</t>
  </si>
  <si>
    <t xml:space="preserve">Mango</t>
  </si>
  <si>
    <t xml:space="preserve">21-22</t>
  </si>
  <si>
    <t xml:space="preserve">Maranzana</t>
  </si>
  <si>
    <t xml:space="preserve">21-23</t>
  </si>
  <si>
    <t xml:space="preserve">Marene</t>
  </si>
  <si>
    <t xml:space="preserve">16-10</t>
  </si>
  <si>
    <t xml:space="preserve">Maretto</t>
  </si>
  <si>
    <t xml:space="preserve">11-28</t>
  </si>
  <si>
    <t xml:space="preserve">Marsaglia</t>
  </si>
  <si>
    <t xml:space="preserve">12-10</t>
  </si>
  <si>
    <t xml:space="preserve">Martiniana Po</t>
  </si>
  <si>
    <t xml:space="preserve">20-10</t>
  </si>
  <si>
    <t xml:space="preserve">Masio</t>
  </si>
  <si>
    <t xml:space="preserve">4-28</t>
  </si>
  <si>
    <t xml:space="preserve">Massazza</t>
  </si>
  <si>
    <t xml:space="preserve">14</t>
  </si>
  <si>
    <t xml:space="preserve">5-14</t>
  </si>
  <si>
    <t xml:space="preserve">Massello</t>
  </si>
  <si>
    <t xml:space="preserve">24-4</t>
  </si>
  <si>
    <t xml:space="preserve">Masserano</t>
  </si>
  <si>
    <t xml:space="preserve">15</t>
  </si>
  <si>
    <t xml:space="preserve">5-15</t>
  </si>
  <si>
    <t xml:space="preserve">Massiola</t>
  </si>
  <si>
    <t xml:space="preserve">9-25</t>
  </si>
  <si>
    <t xml:space="preserve">Mattie</t>
  </si>
  <si>
    <t xml:space="preserve">22-8</t>
  </si>
  <si>
    <t xml:space="preserve">Mazzè</t>
  </si>
  <si>
    <t xml:space="preserve">8-31</t>
  </si>
  <si>
    <t xml:space="preserve">Meana di Susa</t>
  </si>
  <si>
    <t xml:space="preserve">22-9</t>
  </si>
  <si>
    <t xml:space="preserve">Melazzo</t>
  </si>
  <si>
    <t xml:space="preserve">2-19</t>
  </si>
  <si>
    <t xml:space="preserve">Melle</t>
  </si>
  <si>
    <t xml:space="preserve">20-11</t>
  </si>
  <si>
    <t xml:space="preserve">Mergozzo</t>
  </si>
  <si>
    <t xml:space="preserve">9-26</t>
  </si>
  <si>
    <t xml:space="preserve">Mezzana Mortigliengo</t>
  </si>
  <si>
    <t xml:space="preserve">6-14</t>
  </si>
  <si>
    <t xml:space="preserve">Mezzomerico</t>
  </si>
  <si>
    <t xml:space="preserve">13-26</t>
  </si>
  <si>
    <t xml:space="preserve">Miagliano</t>
  </si>
  <si>
    <t xml:space="preserve">6-15</t>
  </si>
  <si>
    <t xml:space="preserve">Miasino</t>
  </si>
  <si>
    <t xml:space="preserve">9-27</t>
  </si>
  <si>
    <t xml:space="preserve">Miazzina</t>
  </si>
  <si>
    <t xml:space="preserve">9-28</t>
  </si>
  <si>
    <t xml:space="preserve">Mirabello Monferrato</t>
  </si>
  <si>
    <t xml:space="preserve">10-23</t>
  </si>
  <si>
    <t xml:space="preserve">Moasca</t>
  </si>
  <si>
    <t xml:space="preserve">21-24</t>
  </si>
  <si>
    <t xml:space="preserve">Moiola</t>
  </si>
  <si>
    <t xml:space="preserve">23-7</t>
  </si>
  <si>
    <t xml:space="preserve">Molare</t>
  </si>
  <si>
    <t xml:space="preserve">2-20</t>
  </si>
  <si>
    <t xml:space="preserve">Molino dei Torti</t>
  </si>
  <si>
    <t xml:space="preserve">4-29</t>
  </si>
  <si>
    <t xml:space="preserve">Mombaruzzo</t>
  </si>
  <si>
    <t xml:space="preserve">21-25</t>
  </si>
  <si>
    <t xml:space="preserve">Mombasiglio</t>
  </si>
  <si>
    <t xml:space="preserve">1-12</t>
  </si>
  <si>
    <t xml:space="preserve">Mombello Monferrato</t>
  </si>
  <si>
    <t xml:space="preserve">10-24</t>
  </si>
  <si>
    <t xml:space="preserve">Mombercelli</t>
  </si>
  <si>
    <t xml:space="preserve">21-26</t>
  </si>
  <si>
    <t xml:space="preserve">Momo</t>
  </si>
  <si>
    <t xml:space="preserve">13-27</t>
  </si>
  <si>
    <t xml:space="preserve">Mompantero</t>
  </si>
  <si>
    <t xml:space="preserve">22-10</t>
  </si>
  <si>
    <t xml:space="preserve">Monale</t>
  </si>
  <si>
    <t xml:space="preserve">11-29</t>
  </si>
  <si>
    <t xml:space="preserve">Monastero di Vasco</t>
  </si>
  <si>
    <t xml:space="preserve">12-11</t>
  </si>
  <si>
    <t xml:space="preserve">Monasterolo Casotto</t>
  </si>
  <si>
    <t xml:space="preserve">12-12</t>
  </si>
  <si>
    <t xml:space="preserve">Monasterolo di Savigliano</t>
  </si>
  <si>
    <t xml:space="preserve">16-11</t>
  </si>
  <si>
    <t xml:space="preserve">Moncalvo</t>
  </si>
  <si>
    <t xml:space="preserve">10-25</t>
  </si>
  <si>
    <t xml:space="preserve">Moncenisio</t>
  </si>
  <si>
    <t xml:space="preserve">22-11</t>
  </si>
  <si>
    <t xml:space="preserve">Moncestino</t>
  </si>
  <si>
    <t xml:space="preserve">10-26</t>
  </si>
  <si>
    <t xml:space="preserve">Monchiero</t>
  </si>
  <si>
    <t xml:space="preserve">19-23</t>
  </si>
  <si>
    <t xml:space="preserve">Moncrivello</t>
  </si>
  <si>
    <t xml:space="preserve">7-27</t>
  </si>
  <si>
    <t xml:space="preserve">Moncucco Torinese</t>
  </si>
  <si>
    <t xml:space="preserve">11-30</t>
  </si>
  <si>
    <t xml:space="preserve">Monforte d'Alba</t>
  </si>
  <si>
    <t xml:space="preserve">19-24</t>
  </si>
  <si>
    <t xml:space="preserve">Mongardino</t>
  </si>
  <si>
    <t xml:space="preserve">21-27</t>
  </si>
  <si>
    <t xml:space="preserve">Mongrando</t>
  </si>
  <si>
    <t xml:space="preserve">6-16</t>
  </si>
  <si>
    <t xml:space="preserve">Montà</t>
  </si>
  <si>
    <t xml:space="preserve">18-7</t>
  </si>
  <si>
    <t xml:space="preserve">Montabone</t>
  </si>
  <si>
    <t xml:space="preserve">21-28</t>
  </si>
  <si>
    <t xml:space="preserve">Montafia</t>
  </si>
  <si>
    <t xml:space="preserve">11-31</t>
  </si>
  <si>
    <t xml:space="preserve">Montaldeo</t>
  </si>
  <si>
    <t xml:space="preserve">2-21</t>
  </si>
  <si>
    <t xml:space="preserve">Montaldo Bormida</t>
  </si>
  <si>
    <t xml:space="preserve">2-22</t>
  </si>
  <si>
    <t xml:space="preserve">Montaldo di Mondovì</t>
  </si>
  <si>
    <t xml:space="preserve">12-13</t>
  </si>
  <si>
    <t xml:space="preserve">Montaldo Roero</t>
  </si>
  <si>
    <t xml:space="preserve">18-8</t>
  </si>
  <si>
    <t xml:space="preserve">Montaldo Scarampi</t>
  </si>
  <si>
    <t xml:space="preserve">21-29</t>
  </si>
  <si>
    <t xml:space="preserve">Montalenghe</t>
  </si>
  <si>
    <t xml:space="preserve">8-32</t>
  </si>
  <si>
    <t xml:space="preserve">Montalto Dora</t>
  </si>
  <si>
    <t xml:space="preserve">8-33</t>
  </si>
  <si>
    <t xml:space="preserve">Montanaro</t>
  </si>
  <si>
    <t xml:space="preserve">8-34</t>
  </si>
  <si>
    <t xml:space="preserve">Montanera</t>
  </si>
  <si>
    <t xml:space="preserve">12-14</t>
  </si>
  <si>
    <t xml:space="preserve">Montecastello</t>
  </si>
  <si>
    <t xml:space="preserve">4-30</t>
  </si>
  <si>
    <t xml:space="preserve">Montechiaro d'Asti</t>
  </si>
  <si>
    <t xml:space="preserve">11-32</t>
  </si>
  <si>
    <t xml:space="preserve">Montecrestese</t>
  </si>
  <si>
    <t xml:space="preserve">15-7</t>
  </si>
  <si>
    <t xml:space="preserve">Montegrosso d'Asti</t>
  </si>
  <si>
    <t xml:space="preserve">21-30</t>
  </si>
  <si>
    <t xml:space="preserve">Montelupo Albese</t>
  </si>
  <si>
    <t xml:space="preserve">19-25</t>
  </si>
  <si>
    <t xml:space="preserve">Montemagno</t>
  </si>
  <si>
    <t xml:space="preserve">4-31</t>
  </si>
  <si>
    <t xml:space="preserve">Monteu da Po</t>
  </si>
  <si>
    <t xml:space="preserve">10-27</t>
  </si>
  <si>
    <t xml:space="preserve">Monteu Roero</t>
  </si>
  <si>
    <t xml:space="preserve">18-9</t>
  </si>
  <si>
    <t xml:space="preserve">Montezemolo</t>
  </si>
  <si>
    <t xml:space="preserve">1-13</t>
  </si>
  <si>
    <t xml:space="preserve">Monticello d'Alba</t>
  </si>
  <si>
    <t xml:space="preserve">18-10</t>
  </si>
  <si>
    <t xml:space="preserve">Montiglio Monferrato</t>
  </si>
  <si>
    <t xml:space="preserve">11-33</t>
  </si>
  <si>
    <t xml:space="preserve">Morano sul Po</t>
  </si>
  <si>
    <t xml:space="preserve">7-28</t>
  </si>
  <si>
    <t xml:space="preserve">Moransengo - Tonengo</t>
  </si>
  <si>
    <t xml:space="preserve">11-34</t>
  </si>
  <si>
    <t xml:space="preserve">Morbello</t>
  </si>
  <si>
    <t xml:space="preserve">2-23</t>
  </si>
  <si>
    <t xml:space="preserve">Moretta</t>
  </si>
  <si>
    <t xml:space="preserve">16-12</t>
  </si>
  <si>
    <t xml:space="preserve">Mornese</t>
  </si>
  <si>
    <t xml:space="preserve">2-24</t>
  </si>
  <si>
    <t xml:space="preserve">Morozzo</t>
  </si>
  <si>
    <t xml:space="preserve">12-15</t>
  </si>
  <si>
    <t xml:space="preserve">Morsasco</t>
  </si>
  <si>
    <t xml:space="preserve">2-25</t>
  </si>
  <si>
    <t xml:space="preserve">Motta de' Conti</t>
  </si>
  <si>
    <t xml:space="preserve">7-29</t>
  </si>
  <si>
    <t xml:space="preserve">Mottalciata</t>
  </si>
  <si>
    <t xml:space="preserve">16</t>
  </si>
  <si>
    <t xml:space="preserve">5-16</t>
  </si>
  <si>
    <t xml:space="preserve">Murazzano</t>
  </si>
  <si>
    <t xml:space="preserve">19-26</t>
  </si>
  <si>
    <t xml:space="preserve">Murello</t>
  </si>
  <si>
    <t xml:space="preserve">16-13</t>
  </si>
  <si>
    <t xml:space="preserve">Murisengo</t>
  </si>
  <si>
    <t xml:space="preserve">10-28</t>
  </si>
  <si>
    <t xml:space="preserve">Muzzano</t>
  </si>
  <si>
    <t xml:space="preserve">6-17</t>
  </si>
  <si>
    <t xml:space="preserve">Narzole</t>
  </si>
  <si>
    <t xml:space="preserve">16-14</t>
  </si>
  <si>
    <t xml:space="preserve">Neive</t>
  </si>
  <si>
    <t xml:space="preserve">21-31</t>
  </si>
  <si>
    <t xml:space="preserve">Netro</t>
  </si>
  <si>
    <t xml:space="preserve">6-18</t>
  </si>
  <si>
    <t xml:space="preserve">Neviglie</t>
  </si>
  <si>
    <t xml:space="preserve">21-32</t>
  </si>
  <si>
    <t xml:space="preserve">Nibbiola</t>
  </si>
  <si>
    <t xml:space="preserve">13-28</t>
  </si>
  <si>
    <t xml:space="preserve">Niella Belbo</t>
  </si>
  <si>
    <t xml:space="preserve">19-27</t>
  </si>
  <si>
    <t xml:space="preserve">Niella Tanaro</t>
  </si>
  <si>
    <t xml:space="preserve">12-16</t>
  </si>
  <si>
    <t xml:space="preserve">Nizza Monferrato</t>
  </si>
  <si>
    <t xml:space="preserve">21-33</t>
  </si>
  <si>
    <t xml:space="preserve">Noasca</t>
  </si>
  <si>
    <t xml:space="preserve">14-16</t>
  </si>
  <si>
    <t xml:space="preserve">Nomaglio</t>
  </si>
  <si>
    <t xml:space="preserve">8-35</t>
  </si>
  <si>
    <t xml:space="preserve">Nonio</t>
  </si>
  <si>
    <t xml:space="preserve">9-29</t>
  </si>
  <si>
    <t xml:space="preserve">Novalesa</t>
  </si>
  <si>
    <t xml:space="preserve">22-12</t>
  </si>
  <si>
    <t xml:space="preserve">Novello</t>
  </si>
  <si>
    <t xml:space="preserve">19-28</t>
  </si>
  <si>
    <t xml:space="preserve">Nucetto</t>
  </si>
  <si>
    <t xml:space="preserve">1-14</t>
  </si>
  <si>
    <t xml:space="preserve">Occhieppo Inferiore</t>
  </si>
  <si>
    <t xml:space="preserve">6-19</t>
  </si>
  <si>
    <t xml:space="preserve">Occhieppo Superiore</t>
  </si>
  <si>
    <t xml:space="preserve">6-20</t>
  </si>
  <si>
    <t xml:space="preserve">Occimiano</t>
  </si>
  <si>
    <t xml:space="preserve">10-29</t>
  </si>
  <si>
    <t xml:space="preserve">Odalengo Grande</t>
  </si>
  <si>
    <t xml:space="preserve">10-30</t>
  </si>
  <si>
    <t xml:space="preserve">Odalengo Piccolo</t>
  </si>
  <si>
    <t xml:space="preserve">10-31</t>
  </si>
  <si>
    <t xml:space="preserve">Oggebbio</t>
  </si>
  <si>
    <t xml:space="preserve">9-30</t>
  </si>
  <si>
    <t xml:space="preserve">Oglianico</t>
  </si>
  <si>
    <t xml:space="preserve">8-36</t>
  </si>
  <si>
    <t xml:space="preserve">Olcenengo</t>
  </si>
  <si>
    <t xml:space="preserve">7-30</t>
  </si>
  <si>
    <t xml:space="preserve">Oldenico</t>
  </si>
  <si>
    <t xml:space="preserve">7-31</t>
  </si>
  <si>
    <t xml:space="preserve">Olivola</t>
  </si>
  <si>
    <t xml:space="preserve">10-32</t>
  </si>
  <si>
    <t xml:space="preserve">Omegna</t>
  </si>
  <si>
    <t xml:space="preserve">9-31</t>
  </si>
  <si>
    <t xml:space="preserve">Oncino</t>
  </si>
  <si>
    <t xml:space="preserve">20-12</t>
  </si>
  <si>
    <t xml:space="preserve">Ormea</t>
  </si>
  <si>
    <t xml:space="preserve">1-15</t>
  </si>
  <si>
    <t xml:space="preserve">Orsara Bormida</t>
  </si>
  <si>
    <t xml:space="preserve">2-26</t>
  </si>
  <si>
    <t xml:space="preserve">Orta San Giulio</t>
  </si>
  <si>
    <t xml:space="preserve">9-32</t>
  </si>
  <si>
    <t xml:space="preserve">Osasco</t>
  </si>
  <si>
    <t xml:space="preserve">17-12</t>
  </si>
  <si>
    <t xml:space="preserve">Osasio</t>
  </si>
  <si>
    <t xml:space="preserve">17-13</t>
  </si>
  <si>
    <t xml:space="preserve">Ostana</t>
  </si>
  <si>
    <t xml:space="preserve">20-13</t>
  </si>
  <si>
    <t xml:space="preserve">Ottiglio</t>
  </si>
  <si>
    <t xml:space="preserve">10-33</t>
  </si>
  <si>
    <t xml:space="preserve">Oulx</t>
  </si>
  <si>
    <t xml:space="preserve">22-13</t>
  </si>
  <si>
    <t xml:space="preserve">Ovada</t>
  </si>
  <si>
    <t xml:space="preserve">2-27</t>
  </si>
  <si>
    <t xml:space="preserve">Oviglio</t>
  </si>
  <si>
    <t xml:space="preserve">4-32</t>
  </si>
  <si>
    <t xml:space="preserve">Ozegna</t>
  </si>
  <si>
    <t xml:space="preserve">8-37</t>
  </si>
  <si>
    <t xml:space="preserve">Ozzano Monferrato</t>
  </si>
  <si>
    <t xml:space="preserve">10-34</t>
  </si>
  <si>
    <t xml:space="preserve">Paderna</t>
  </si>
  <si>
    <t xml:space="preserve">3-15</t>
  </si>
  <si>
    <t xml:space="preserve">Paesana</t>
  </si>
  <si>
    <t xml:space="preserve">20-14</t>
  </si>
  <si>
    <t xml:space="preserve">Pagno</t>
  </si>
  <si>
    <t xml:space="preserve">20-15</t>
  </si>
  <si>
    <t xml:space="preserve">Palazzo Canavese</t>
  </si>
  <si>
    <t xml:space="preserve">8-38</t>
  </si>
  <si>
    <t xml:space="preserve">Palazzolo Vercellese</t>
  </si>
  <si>
    <t xml:space="preserve">7-32</t>
  </si>
  <si>
    <t xml:space="preserve">Pallanzeno</t>
  </si>
  <si>
    <t xml:space="preserve">15-8</t>
  </si>
  <si>
    <t xml:space="preserve">Pamparato</t>
  </si>
  <si>
    <t xml:space="preserve">12-17</t>
  </si>
  <si>
    <t xml:space="preserve">Pancalieri</t>
  </si>
  <si>
    <t xml:space="preserve">17-14</t>
  </si>
  <si>
    <t xml:space="preserve">Parella</t>
  </si>
  <si>
    <t xml:space="preserve">8-39</t>
  </si>
  <si>
    <t xml:space="preserve">Pareto</t>
  </si>
  <si>
    <t xml:space="preserve">2-28</t>
  </si>
  <si>
    <t xml:space="preserve">Parodi Ligure</t>
  </si>
  <si>
    <t xml:space="preserve">3-16</t>
  </si>
  <si>
    <t xml:space="preserve">Paroldo</t>
  </si>
  <si>
    <t xml:space="preserve">1-16</t>
  </si>
  <si>
    <t xml:space="preserve">Passerano Marmorito</t>
  </si>
  <si>
    <t xml:space="preserve">11-35</t>
  </si>
  <si>
    <t xml:space="preserve">Pecetto di Valenza</t>
  </si>
  <si>
    <t xml:space="preserve">10-35</t>
  </si>
  <si>
    <t xml:space="preserve">Pella</t>
  </si>
  <si>
    <t xml:space="preserve">9-33</t>
  </si>
  <si>
    <t xml:space="preserve">Penango</t>
  </si>
  <si>
    <t xml:space="preserve">10-36</t>
  </si>
  <si>
    <t xml:space="preserve">Perlo</t>
  </si>
  <si>
    <t xml:space="preserve">1-17</t>
  </si>
  <si>
    <t xml:space="preserve">Perosa Argentina</t>
  </si>
  <si>
    <t xml:space="preserve">24-5</t>
  </si>
  <si>
    <t xml:space="preserve">Perosa Canavese</t>
  </si>
  <si>
    <t xml:space="preserve">8-40</t>
  </si>
  <si>
    <t xml:space="preserve">Perrero</t>
  </si>
  <si>
    <t xml:space="preserve">24-6</t>
  </si>
  <si>
    <t xml:space="preserve">Pertengo</t>
  </si>
  <si>
    <t xml:space="preserve">7-33</t>
  </si>
  <si>
    <t xml:space="preserve">Pertusio</t>
  </si>
  <si>
    <t xml:space="preserve">14-17</t>
  </si>
  <si>
    <t xml:space="preserve">Pettenasco</t>
  </si>
  <si>
    <t xml:space="preserve">9-34</t>
  </si>
  <si>
    <t xml:space="preserve">Pettinengo</t>
  </si>
  <si>
    <t xml:space="preserve">6-21</t>
  </si>
  <si>
    <t xml:space="preserve">Pezzana</t>
  </si>
  <si>
    <t xml:space="preserve">7-34</t>
  </si>
  <si>
    <t xml:space="preserve">Pianfei</t>
  </si>
  <si>
    <t xml:space="preserve">12-18</t>
  </si>
  <si>
    <t xml:space="preserve">Piasco</t>
  </si>
  <si>
    <t xml:space="preserve">20-16</t>
  </si>
  <si>
    <t xml:space="preserve">Piatto</t>
  </si>
  <si>
    <t xml:space="preserve">6-22</t>
  </si>
  <si>
    <t xml:space="preserve">Piea</t>
  </si>
  <si>
    <t xml:space="preserve">11-36</t>
  </si>
  <si>
    <t xml:space="preserve">Piedicavallo</t>
  </si>
  <si>
    <t xml:space="preserve">6-23</t>
  </si>
  <si>
    <t xml:space="preserve">Pietra Marazzi</t>
  </si>
  <si>
    <t xml:space="preserve">4-33</t>
  </si>
  <si>
    <t xml:space="preserve">Pietraporzio</t>
  </si>
  <si>
    <t xml:space="preserve">23-8</t>
  </si>
  <si>
    <t xml:space="preserve">Pinasca</t>
  </si>
  <si>
    <t xml:space="preserve">24-7</t>
  </si>
  <si>
    <t xml:space="preserve">Pino d'Asti</t>
  </si>
  <si>
    <t xml:space="preserve">11-37</t>
  </si>
  <si>
    <t xml:space="preserve">Piovà Massaia</t>
  </si>
  <si>
    <t xml:space="preserve">11-38</t>
  </si>
  <si>
    <t xml:space="preserve">Piozzo</t>
  </si>
  <si>
    <t xml:space="preserve">12-19</t>
  </si>
  <si>
    <t xml:space="preserve">Piscina</t>
  </si>
  <si>
    <t xml:space="preserve">17-15</t>
  </si>
  <si>
    <t xml:space="preserve">Piverone</t>
  </si>
  <si>
    <t xml:space="preserve">8-41</t>
  </si>
  <si>
    <t xml:space="preserve">Pocapaglia</t>
  </si>
  <si>
    <t xml:space="preserve">18-11</t>
  </si>
  <si>
    <t xml:space="preserve">Pogno</t>
  </si>
  <si>
    <t xml:space="preserve">9-35</t>
  </si>
  <si>
    <t xml:space="preserve">Pollone</t>
  </si>
  <si>
    <t xml:space="preserve">6-24</t>
  </si>
  <si>
    <t xml:space="preserve">Polonghera</t>
  </si>
  <si>
    <t xml:space="preserve">16-15</t>
  </si>
  <si>
    <t xml:space="preserve">Pomaretto</t>
  </si>
  <si>
    <t xml:space="preserve">24-8</t>
  </si>
  <si>
    <t xml:space="preserve">Pomaro Monferrato</t>
  </si>
  <si>
    <t xml:space="preserve">10-37</t>
  </si>
  <si>
    <t xml:space="preserve">Ponderano</t>
  </si>
  <si>
    <t xml:space="preserve">6-25</t>
  </si>
  <si>
    <t xml:space="preserve">Pont Canavese</t>
  </si>
  <si>
    <t xml:space="preserve">14-18</t>
  </si>
  <si>
    <t xml:space="preserve">Pontechianale</t>
  </si>
  <si>
    <t xml:space="preserve">20-17</t>
  </si>
  <si>
    <t xml:space="preserve">Pontecurone</t>
  </si>
  <si>
    <t xml:space="preserve">3-17</t>
  </si>
  <si>
    <t xml:space="preserve">Pontestura</t>
  </si>
  <si>
    <t xml:space="preserve">10-38</t>
  </si>
  <si>
    <t xml:space="preserve">Ponzano Monferrato</t>
  </si>
  <si>
    <t xml:space="preserve">10-39</t>
  </si>
  <si>
    <t xml:space="preserve">Ponzone</t>
  </si>
  <si>
    <t xml:space="preserve">2-29</t>
  </si>
  <si>
    <t xml:space="preserve">Portacomaro</t>
  </si>
  <si>
    <t xml:space="preserve">4-34</t>
  </si>
  <si>
    <t xml:space="preserve">Pragelato</t>
  </si>
  <si>
    <t xml:space="preserve">22-14</t>
  </si>
  <si>
    <t xml:space="preserve">Prali</t>
  </si>
  <si>
    <t xml:space="preserve">24-9</t>
  </si>
  <si>
    <t xml:space="preserve">Pralungo</t>
  </si>
  <si>
    <t xml:space="preserve">6-26</t>
  </si>
  <si>
    <t xml:space="preserve">Pramollo</t>
  </si>
  <si>
    <t xml:space="preserve">24-10</t>
  </si>
  <si>
    <t xml:space="preserve">Prarolo</t>
  </si>
  <si>
    <t xml:space="preserve">7-35</t>
  </si>
  <si>
    <t xml:space="preserve">Prasco</t>
  </si>
  <si>
    <t xml:space="preserve">2-30</t>
  </si>
  <si>
    <t xml:space="preserve">Prascorsano</t>
  </si>
  <si>
    <t xml:space="preserve">14-19</t>
  </si>
  <si>
    <t xml:space="preserve">Pratiglione</t>
  </si>
  <si>
    <t xml:space="preserve">14-20</t>
  </si>
  <si>
    <t xml:space="preserve">Predosa</t>
  </si>
  <si>
    <t xml:space="preserve">2-31</t>
  </si>
  <si>
    <t xml:space="preserve">Premeno</t>
  </si>
  <si>
    <t xml:space="preserve">9-36</t>
  </si>
  <si>
    <t xml:space="preserve">Premia</t>
  </si>
  <si>
    <t xml:space="preserve">15-9</t>
  </si>
  <si>
    <t xml:space="preserve">Priero</t>
  </si>
  <si>
    <t xml:space="preserve">1-18</t>
  </si>
  <si>
    <t xml:space="preserve">Priocca</t>
  </si>
  <si>
    <t xml:space="preserve">18-12</t>
  </si>
  <si>
    <t xml:space="preserve">Priola</t>
  </si>
  <si>
    <t xml:space="preserve">1-19</t>
  </si>
  <si>
    <t xml:space="preserve">Quagliuzzo</t>
  </si>
  <si>
    <t xml:space="preserve">8-42</t>
  </si>
  <si>
    <t xml:space="preserve">Quaranti</t>
  </si>
  <si>
    <t xml:space="preserve">21-34</t>
  </si>
  <si>
    <t xml:space="preserve">Quaregna Cerreto</t>
  </si>
  <si>
    <t xml:space="preserve">6-27</t>
  </si>
  <si>
    <t xml:space="preserve">Quargnento</t>
  </si>
  <si>
    <t xml:space="preserve">4-35</t>
  </si>
  <si>
    <t xml:space="preserve">Quarna Sopra</t>
  </si>
  <si>
    <t xml:space="preserve">9-37</t>
  </si>
  <si>
    <t xml:space="preserve">Quarna Sotto</t>
  </si>
  <si>
    <t xml:space="preserve">9-38</t>
  </si>
  <si>
    <t xml:space="preserve">Quassolo</t>
  </si>
  <si>
    <t xml:space="preserve">8-43</t>
  </si>
  <si>
    <t xml:space="preserve">Quattordio</t>
  </si>
  <si>
    <t xml:space="preserve">4-36</t>
  </si>
  <si>
    <t xml:space="preserve">Quincinetto</t>
  </si>
  <si>
    <t xml:space="preserve">8-44</t>
  </si>
  <si>
    <t xml:space="preserve">Quinto Vercellese</t>
  </si>
  <si>
    <t xml:space="preserve">7-36</t>
  </si>
  <si>
    <t xml:space="preserve">Re</t>
  </si>
  <si>
    <t xml:space="preserve">15-10</t>
  </si>
  <si>
    <t xml:space="preserve">Recetto</t>
  </si>
  <si>
    <t xml:space="preserve">13-29</t>
  </si>
  <si>
    <t xml:space="preserve">Refrancore</t>
  </si>
  <si>
    <t xml:space="preserve">4-37</t>
  </si>
  <si>
    <t xml:space="preserve">Revello</t>
  </si>
  <si>
    <t xml:space="preserve">20-18</t>
  </si>
  <si>
    <t xml:space="preserve">Revigliasco d'Asti</t>
  </si>
  <si>
    <t xml:space="preserve">11-39</t>
  </si>
  <si>
    <t xml:space="preserve">Ribordone</t>
  </si>
  <si>
    <t xml:space="preserve">14-21</t>
  </si>
  <si>
    <t xml:space="preserve">Ricaldone</t>
  </si>
  <si>
    <t xml:space="preserve">2-32</t>
  </si>
  <si>
    <t xml:space="preserve">Rifreddo</t>
  </si>
  <si>
    <t xml:space="preserve">20-19</t>
  </si>
  <si>
    <t xml:space="preserve">Rittana</t>
  </si>
  <si>
    <t xml:space="preserve">23-9</t>
  </si>
  <si>
    <t xml:space="preserve">Rivalta Bormida</t>
  </si>
  <si>
    <t xml:space="preserve">2-33</t>
  </si>
  <si>
    <t xml:space="preserve">Rivara</t>
  </si>
  <si>
    <t xml:space="preserve">14-22</t>
  </si>
  <si>
    <t xml:space="preserve">Rivarolo Canavese</t>
  </si>
  <si>
    <t xml:space="preserve">8-45</t>
  </si>
  <si>
    <t xml:space="preserve">Rivarone</t>
  </si>
  <si>
    <t xml:space="preserve">4-38</t>
  </si>
  <si>
    <t xml:space="preserve">Rivarossa</t>
  </si>
  <si>
    <t xml:space="preserve">8-46</t>
  </si>
  <si>
    <t xml:space="preserve">Rive</t>
  </si>
  <si>
    <t xml:space="preserve">7-37</t>
  </si>
  <si>
    <t xml:space="preserve">Roaschia</t>
  </si>
  <si>
    <t xml:space="preserve">23-10</t>
  </si>
  <si>
    <t xml:space="preserve">Roascio</t>
  </si>
  <si>
    <t xml:space="preserve">1-20</t>
  </si>
  <si>
    <t xml:space="preserve">Roasio</t>
  </si>
  <si>
    <t xml:space="preserve">17</t>
  </si>
  <si>
    <t xml:space="preserve">5-17</t>
  </si>
  <si>
    <t xml:space="preserve">Roatto</t>
  </si>
  <si>
    <t xml:space="preserve">11-40</t>
  </si>
  <si>
    <t xml:space="preserve">Robella</t>
  </si>
  <si>
    <t xml:space="preserve">10-40</t>
  </si>
  <si>
    <t xml:space="preserve">Robilante</t>
  </si>
  <si>
    <t xml:space="preserve">23-11</t>
  </si>
  <si>
    <t xml:space="preserve">Roburent</t>
  </si>
  <si>
    <t xml:space="preserve">12-20</t>
  </si>
  <si>
    <t xml:space="preserve">Rocca Canavese</t>
  </si>
  <si>
    <t xml:space="preserve">8-47</t>
  </si>
  <si>
    <t xml:space="preserve">Rocca Cigliè</t>
  </si>
  <si>
    <t xml:space="preserve">12-21</t>
  </si>
  <si>
    <t xml:space="preserve">Rocca d'Arazzo</t>
  </si>
  <si>
    <t xml:space="preserve">4-39</t>
  </si>
  <si>
    <t xml:space="preserve">Rocca de' Baldi</t>
  </si>
  <si>
    <t xml:space="preserve">12-22</t>
  </si>
  <si>
    <t xml:space="preserve">Rocca Grimalda</t>
  </si>
  <si>
    <t xml:space="preserve">2-34</t>
  </si>
  <si>
    <t xml:space="preserve">Roccaforte Mondovì</t>
  </si>
  <si>
    <t xml:space="preserve">12-23</t>
  </si>
  <si>
    <t xml:space="preserve">Roccasparvera</t>
  </si>
  <si>
    <t xml:space="preserve">23-12</t>
  </si>
  <si>
    <t xml:space="preserve">Rocchetta Belbo</t>
  </si>
  <si>
    <t xml:space="preserve">21-35</t>
  </si>
  <si>
    <t xml:space="preserve">Rocchetta Palafea</t>
  </si>
  <si>
    <t xml:space="preserve">21-36</t>
  </si>
  <si>
    <t xml:space="preserve">Rocchetta Tanaro</t>
  </si>
  <si>
    <t xml:space="preserve">4-40</t>
  </si>
  <si>
    <t xml:space="preserve">Roddi</t>
  </si>
  <si>
    <t xml:space="preserve">19-29</t>
  </si>
  <si>
    <t xml:space="preserve">Roddino</t>
  </si>
  <si>
    <t xml:space="preserve">19-30</t>
  </si>
  <si>
    <t xml:space="preserve">Rodello</t>
  </si>
  <si>
    <t xml:space="preserve">19-31</t>
  </si>
  <si>
    <t xml:space="preserve">Ronco Biellese</t>
  </si>
  <si>
    <t xml:space="preserve">6-28</t>
  </si>
  <si>
    <t xml:space="preserve">Ronco Canavese</t>
  </si>
  <si>
    <t xml:space="preserve">14-23</t>
  </si>
  <si>
    <t xml:space="preserve">Rondissone</t>
  </si>
  <si>
    <t xml:space="preserve">8-48</t>
  </si>
  <si>
    <t xml:space="preserve">Ronsecco</t>
  </si>
  <si>
    <t xml:space="preserve">7-38</t>
  </si>
  <si>
    <t xml:space="preserve">Roppolo</t>
  </si>
  <si>
    <t xml:space="preserve">6-29</t>
  </si>
  <si>
    <t xml:space="preserve">Rorà</t>
  </si>
  <si>
    <t xml:space="preserve">24-11</t>
  </si>
  <si>
    <t xml:space="preserve">Rosazza</t>
  </si>
  <si>
    <t xml:space="preserve">6-30</t>
  </si>
  <si>
    <t xml:space="preserve">Rosignano Monferrato</t>
  </si>
  <si>
    <t xml:space="preserve">10-41</t>
  </si>
  <si>
    <t xml:space="preserve">Rossana</t>
  </si>
  <si>
    <t xml:space="preserve">20-20</t>
  </si>
  <si>
    <t xml:space="preserve">Roure</t>
  </si>
  <si>
    <t xml:space="preserve">24-12</t>
  </si>
  <si>
    <t xml:space="preserve">Rovasenda</t>
  </si>
  <si>
    <t xml:space="preserve">7-39</t>
  </si>
  <si>
    <t xml:space="preserve">Rueglio</t>
  </si>
  <si>
    <t xml:space="preserve">8-49</t>
  </si>
  <si>
    <t xml:space="preserve">Ruffia</t>
  </si>
  <si>
    <t xml:space="preserve">16-16</t>
  </si>
  <si>
    <t xml:space="preserve">Sagliano Micca</t>
  </si>
  <si>
    <t xml:space="preserve">6-31</t>
  </si>
  <si>
    <t xml:space="preserve">Sala Biellese</t>
  </si>
  <si>
    <t xml:space="preserve">6-32</t>
  </si>
  <si>
    <t xml:space="preserve">Sala Monferrato</t>
  </si>
  <si>
    <t xml:space="preserve">10-42</t>
  </si>
  <si>
    <t xml:space="preserve">Salasco</t>
  </si>
  <si>
    <t xml:space="preserve">7-40</t>
  </si>
  <si>
    <t xml:space="preserve">Salassa</t>
  </si>
  <si>
    <t xml:space="preserve">8-50</t>
  </si>
  <si>
    <t xml:space="preserve">Salbertrand</t>
  </si>
  <si>
    <t xml:space="preserve">22-15</t>
  </si>
  <si>
    <t xml:space="preserve">Sale</t>
  </si>
  <si>
    <t xml:space="preserve">4-41</t>
  </si>
  <si>
    <t xml:space="preserve">Sale delle Langhe</t>
  </si>
  <si>
    <t xml:space="preserve">1-21</t>
  </si>
  <si>
    <t xml:space="preserve">Sale San Giovanni</t>
  </si>
  <si>
    <t xml:space="preserve">1-22</t>
  </si>
  <si>
    <t xml:space="preserve">Sali Vercellese</t>
  </si>
  <si>
    <t xml:space="preserve">7-41</t>
  </si>
  <si>
    <t xml:space="preserve">Salmour</t>
  </si>
  <si>
    <t xml:space="preserve">16-17</t>
  </si>
  <si>
    <t xml:space="preserve">Saluggia</t>
  </si>
  <si>
    <t xml:space="preserve">7-42</t>
  </si>
  <si>
    <t xml:space="preserve">Salussola</t>
  </si>
  <si>
    <t xml:space="preserve">18</t>
  </si>
  <si>
    <t xml:space="preserve">5-18</t>
  </si>
  <si>
    <t xml:space="preserve">Salza di Pinerolo</t>
  </si>
  <si>
    <t xml:space="preserve">24-13</t>
  </si>
  <si>
    <t xml:space="preserve">Sambuco</t>
  </si>
  <si>
    <t xml:space="preserve">23-13</t>
  </si>
  <si>
    <t xml:space="preserve">Sampeyre</t>
  </si>
  <si>
    <t xml:space="preserve">20-21</t>
  </si>
  <si>
    <t xml:space="preserve">San Benedetto Belbo</t>
  </si>
  <si>
    <t xml:space="preserve">19-32</t>
  </si>
  <si>
    <t xml:space="preserve">San Benigno Canavese</t>
  </si>
  <si>
    <t xml:space="preserve">8-51</t>
  </si>
  <si>
    <t xml:space="preserve">San Bernardino Verbano</t>
  </si>
  <si>
    <t xml:space="preserve">9-39</t>
  </si>
  <si>
    <t xml:space="preserve">San Colombano Belmonte</t>
  </si>
  <si>
    <t xml:space="preserve">14-24</t>
  </si>
  <si>
    <t xml:space="preserve">San Cristoforo</t>
  </si>
  <si>
    <t xml:space="preserve">3-18</t>
  </si>
  <si>
    <t xml:space="preserve">San Damiano d'Asti</t>
  </si>
  <si>
    <t xml:space="preserve">11-41</t>
  </si>
  <si>
    <t xml:space="preserve">San Germano Vercellese</t>
  </si>
  <si>
    <t xml:space="preserve">7-43</t>
  </si>
  <si>
    <t xml:space="preserve">San Giacomo Vercellese</t>
  </si>
  <si>
    <t xml:space="preserve">7-44</t>
  </si>
  <si>
    <t xml:space="preserve">San Giorgio Canavese</t>
  </si>
  <si>
    <t xml:space="preserve">8-52</t>
  </si>
  <si>
    <t xml:space="preserve">San Giorgio Monferrato</t>
  </si>
  <si>
    <t xml:space="preserve">10-43</t>
  </si>
  <si>
    <t xml:space="preserve">San Giusto Canavese</t>
  </si>
  <si>
    <t xml:space="preserve">8-53</t>
  </si>
  <si>
    <t xml:space="preserve">San Martino Alfieri</t>
  </si>
  <si>
    <t xml:space="preserve">11-42</t>
  </si>
  <si>
    <t xml:space="preserve">San Martino Canavese</t>
  </si>
  <si>
    <t xml:space="preserve">8-54</t>
  </si>
  <si>
    <t xml:space="preserve">San Marzano Oliveto</t>
  </si>
  <si>
    <t xml:space="preserve">21-37</t>
  </si>
  <si>
    <t xml:space="preserve">San Maurizio d'Opaglio</t>
  </si>
  <si>
    <t xml:space="preserve">9-40</t>
  </si>
  <si>
    <t xml:space="preserve">San Michele Mondovì</t>
  </si>
  <si>
    <t xml:space="preserve">12-24</t>
  </si>
  <si>
    <t xml:space="preserve">San Nazzaro Sesia</t>
  </si>
  <si>
    <t xml:space="preserve">13-30</t>
  </si>
  <si>
    <t xml:space="preserve">San Paolo Solbrito</t>
  </si>
  <si>
    <t xml:space="preserve">11-43</t>
  </si>
  <si>
    <t xml:space="preserve">San Pietro Mosezzo</t>
  </si>
  <si>
    <t xml:space="preserve">13-31</t>
  </si>
  <si>
    <t xml:space="preserve">San Ponso</t>
  </si>
  <si>
    <t xml:space="preserve">8-55</t>
  </si>
  <si>
    <t xml:space="preserve">San Salvatore Monferrato</t>
  </si>
  <si>
    <t xml:space="preserve">10-44</t>
  </si>
  <si>
    <t xml:space="preserve">Sandigliano</t>
  </si>
  <si>
    <t xml:space="preserve">19</t>
  </si>
  <si>
    <t xml:space="preserve">5-19</t>
  </si>
  <si>
    <t xml:space="preserve">Sanfront</t>
  </si>
  <si>
    <t xml:space="preserve">20-22</t>
  </si>
  <si>
    <t xml:space="preserve">Santa Maria Maggiore</t>
  </si>
  <si>
    <t xml:space="preserve">15-11</t>
  </si>
  <si>
    <t xml:space="preserve">Santa Vittoria d'Alba</t>
  </si>
  <si>
    <t xml:space="preserve">18-13</t>
  </si>
  <si>
    <t xml:space="preserve">Sant'Agata Fossili</t>
  </si>
  <si>
    <t xml:space="preserve">3-19</t>
  </si>
  <si>
    <t xml:space="preserve">Sant'Albano Stura</t>
  </si>
  <si>
    <t xml:space="preserve">12-25</t>
  </si>
  <si>
    <t xml:space="preserve">Santhià</t>
  </si>
  <si>
    <t xml:space="preserve">7-45</t>
  </si>
  <si>
    <t xml:space="preserve">Santo Stefano Belbo</t>
  </si>
  <si>
    <t xml:space="preserve">21-38</t>
  </si>
  <si>
    <t xml:space="preserve">Santo Stefano Roero</t>
  </si>
  <si>
    <t xml:space="preserve">18-14</t>
  </si>
  <si>
    <t xml:space="preserve">Sardigliano</t>
  </si>
  <si>
    <t xml:space="preserve">3-20</t>
  </si>
  <si>
    <t xml:space="preserve">Sarezzano</t>
  </si>
  <si>
    <t xml:space="preserve">3-21</t>
  </si>
  <si>
    <t xml:space="preserve">Sauze di Cesana</t>
  </si>
  <si>
    <t xml:space="preserve">22-17</t>
  </si>
  <si>
    <t xml:space="preserve">Sauze d'Oulx</t>
  </si>
  <si>
    <t xml:space="preserve">22-16</t>
  </si>
  <si>
    <t xml:space="preserve">Scagnello</t>
  </si>
  <si>
    <t xml:space="preserve">1-23</t>
  </si>
  <si>
    <t xml:space="preserve">Scalenghe</t>
  </si>
  <si>
    <t xml:space="preserve">17-16</t>
  </si>
  <si>
    <t xml:space="preserve">Scarmagno</t>
  </si>
  <si>
    <t xml:space="preserve">8-56</t>
  </si>
  <si>
    <t xml:space="preserve">Scarnafigi</t>
  </si>
  <si>
    <t xml:space="preserve">16-18</t>
  </si>
  <si>
    <t xml:space="preserve">Scurzolengo</t>
  </si>
  <si>
    <t xml:space="preserve">4-42</t>
  </si>
  <si>
    <t xml:space="preserve">Serralunga d'Alba</t>
  </si>
  <si>
    <t xml:space="preserve">19-33</t>
  </si>
  <si>
    <t xml:space="preserve">Serralunga di Crea</t>
  </si>
  <si>
    <t xml:space="preserve">10-45</t>
  </si>
  <si>
    <t xml:space="preserve">Serravalle Langhe</t>
  </si>
  <si>
    <t xml:space="preserve">19-34</t>
  </si>
  <si>
    <t xml:space="preserve">Sestriere</t>
  </si>
  <si>
    <t xml:space="preserve">22-18</t>
  </si>
  <si>
    <t xml:space="preserve">Settime</t>
  </si>
  <si>
    <t xml:space="preserve">11-44</t>
  </si>
  <si>
    <t xml:space="preserve">Settimo Rottaro</t>
  </si>
  <si>
    <t xml:space="preserve">8-57</t>
  </si>
  <si>
    <t xml:space="preserve">Settimo Vittone</t>
  </si>
  <si>
    <t xml:space="preserve">8-58</t>
  </si>
  <si>
    <t xml:space="preserve">Sezzadio</t>
  </si>
  <si>
    <t xml:space="preserve">2-35</t>
  </si>
  <si>
    <t xml:space="preserve">Sillavengo</t>
  </si>
  <si>
    <t xml:space="preserve">13-32</t>
  </si>
  <si>
    <t xml:space="preserve">Silvano d'Orba</t>
  </si>
  <si>
    <t xml:space="preserve">2-36</t>
  </si>
  <si>
    <t xml:space="preserve">Sinio</t>
  </si>
  <si>
    <t xml:space="preserve">19-35</t>
  </si>
  <si>
    <t xml:space="preserve">Sizzano</t>
  </si>
  <si>
    <t xml:space="preserve">13-33</t>
  </si>
  <si>
    <t xml:space="preserve">Soglio</t>
  </si>
  <si>
    <t xml:space="preserve">11-45</t>
  </si>
  <si>
    <t xml:space="preserve">Solero</t>
  </si>
  <si>
    <t xml:space="preserve">4-43</t>
  </si>
  <si>
    <t xml:space="preserve">Solonghello</t>
  </si>
  <si>
    <t xml:space="preserve">10-46</t>
  </si>
  <si>
    <t xml:space="preserve">Somano</t>
  </si>
  <si>
    <t xml:space="preserve">19-36</t>
  </si>
  <si>
    <t xml:space="preserve">Sommariva Perno</t>
  </si>
  <si>
    <t xml:space="preserve">18-15</t>
  </si>
  <si>
    <t xml:space="preserve">Sordevolo</t>
  </si>
  <si>
    <t xml:space="preserve">6-33</t>
  </si>
  <si>
    <t xml:space="preserve">Soriso</t>
  </si>
  <si>
    <t xml:space="preserve">9-41</t>
  </si>
  <si>
    <t xml:space="preserve">Sozzago</t>
  </si>
  <si>
    <t xml:space="preserve">13-34</t>
  </si>
  <si>
    <t xml:space="preserve">Sparone</t>
  </si>
  <si>
    <t xml:space="preserve">14-25</t>
  </si>
  <si>
    <t xml:space="preserve">Spineto Scrivia</t>
  </si>
  <si>
    <t xml:space="preserve">3-22</t>
  </si>
  <si>
    <t xml:space="preserve">Strambinello</t>
  </si>
  <si>
    <t xml:space="preserve">8-59</t>
  </si>
  <si>
    <t xml:space="preserve">Stresa</t>
  </si>
  <si>
    <t xml:space="preserve">9-42</t>
  </si>
  <si>
    <t xml:space="preserve">Strevi</t>
  </si>
  <si>
    <t xml:space="preserve">2-37</t>
  </si>
  <si>
    <t xml:space="preserve">Strona</t>
  </si>
  <si>
    <t xml:space="preserve">6-34</t>
  </si>
  <si>
    <t xml:space="preserve">Stroppiana</t>
  </si>
  <si>
    <t xml:space="preserve">7-46</t>
  </si>
  <si>
    <t xml:space="preserve">Suno</t>
  </si>
  <si>
    <t xml:space="preserve">13-35</t>
  </si>
  <si>
    <t xml:space="preserve">Tagliolo Monferrato</t>
  </si>
  <si>
    <t xml:space="preserve">2-38</t>
  </si>
  <si>
    <t xml:space="preserve">Tassarolo</t>
  </si>
  <si>
    <t xml:space="preserve">3-23</t>
  </si>
  <si>
    <t xml:space="preserve">Tavagnasco</t>
  </si>
  <si>
    <t xml:space="preserve">8-60</t>
  </si>
  <si>
    <t xml:space="preserve">Tavigliano</t>
  </si>
  <si>
    <t xml:space="preserve">6-35</t>
  </si>
  <si>
    <t xml:space="preserve">Terdobbiate</t>
  </si>
  <si>
    <t xml:space="preserve">13-36</t>
  </si>
  <si>
    <t xml:space="preserve">Ternengo</t>
  </si>
  <si>
    <t xml:space="preserve">6-36</t>
  </si>
  <si>
    <t xml:space="preserve">Terruggia</t>
  </si>
  <si>
    <t xml:space="preserve">10-47</t>
  </si>
  <si>
    <t xml:space="preserve">Terzo</t>
  </si>
  <si>
    <t xml:space="preserve">2-39</t>
  </si>
  <si>
    <t xml:space="preserve">Ticineto</t>
  </si>
  <si>
    <t xml:space="preserve">10-48</t>
  </si>
  <si>
    <t xml:space="preserve">Tigliole</t>
  </si>
  <si>
    <t xml:space="preserve">11-46</t>
  </si>
  <si>
    <t xml:space="preserve">Toceno</t>
  </si>
  <si>
    <t xml:space="preserve">15-12</t>
  </si>
  <si>
    <t xml:space="preserve">Tollegno</t>
  </si>
  <si>
    <t xml:space="preserve">6-37</t>
  </si>
  <si>
    <t xml:space="preserve">Tonco</t>
  </si>
  <si>
    <t xml:space="preserve">4-44</t>
  </si>
  <si>
    <t xml:space="preserve">Tornaco</t>
  </si>
  <si>
    <t xml:space="preserve">13-37</t>
  </si>
  <si>
    <t xml:space="preserve">Torrazza Piemonte</t>
  </si>
  <si>
    <t xml:space="preserve">8-61</t>
  </si>
  <si>
    <t xml:space="preserve">Torrazzo</t>
  </si>
  <si>
    <t xml:space="preserve">6-38</t>
  </si>
  <si>
    <t xml:space="preserve">Torre Canavese</t>
  </si>
  <si>
    <t xml:space="preserve">8-62</t>
  </si>
  <si>
    <t xml:space="preserve">Torre Mondovì</t>
  </si>
  <si>
    <t xml:space="preserve">12-26</t>
  </si>
  <si>
    <t xml:space="preserve">Torre San Giorgio</t>
  </si>
  <si>
    <t xml:space="preserve">16-19</t>
  </si>
  <si>
    <t xml:space="preserve">Torresina</t>
  </si>
  <si>
    <t xml:space="preserve">1-24</t>
  </si>
  <si>
    <t xml:space="preserve">Trarego Viggiona</t>
  </si>
  <si>
    <t xml:space="preserve">9-43</t>
  </si>
  <si>
    <t xml:space="preserve">Trasquera</t>
  </si>
  <si>
    <t xml:space="preserve">15-13</t>
  </si>
  <si>
    <t xml:space="preserve">Traversella</t>
  </si>
  <si>
    <t xml:space="preserve">8-63</t>
  </si>
  <si>
    <t xml:space="preserve">Treiso</t>
  </si>
  <si>
    <t xml:space="preserve">21-39</t>
  </si>
  <si>
    <t xml:space="preserve">Treville</t>
  </si>
  <si>
    <t xml:space="preserve">10-49</t>
  </si>
  <si>
    <t xml:space="preserve">Trezzo Tinella</t>
  </si>
  <si>
    <t xml:space="preserve">21-40</t>
  </si>
  <si>
    <t xml:space="preserve">Tricerro</t>
  </si>
  <si>
    <t xml:space="preserve">7-47</t>
  </si>
  <si>
    <t xml:space="preserve">Trinità</t>
  </si>
  <si>
    <t xml:space="preserve">12-27</t>
  </si>
  <si>
    <t xml:space="preserve">Trino</t>
  </si>
  <si>
    <t xml:space="preserve">7-48</t>
  </si>
  <si>
    <t xml:space="preserve">Trisobbio</t>
  </si>
  <si>
    <t xml:space="preserve">2-40</t>
  </si>
  <si>
    <t xml:space="preserve">Trontano</t>
  </si>
  <si>
    <t xml:space="preserve">15-14</t>
  </si>
  <si>
    <t xml:space="preserve">Tronzano Vercellese</t>
  </si>
  <si>
    <t xml:space="preserve">7-49</t>
  </si>
  <si>
    <t xml:space="preserve">Usseaux</t>
  </si>
  <si>
    <t xml:space="preserve">24-14</t>
  </si>
  <si>
    <t xml:space="preserve">Vaglio Serra</t>
  </si>
  <si>
    <t xml:space="preserve">21-41</t>
  </si>
  <si>
    <t xml:space="preserve">Val di Chy</t>
  </si>
  <si>
    <t xml:space="preserve">8-64</t>
  </si>
  <si>
    <t xml:space="preserve">Valchiusa</t>
  </si>
  <si>
    <t xml:space="preserve">8-65</t>
  </si>
  <si>
    <t xml:space="preserve">Valdengo</t>
  </si>
  <si>
    <t xml:space="preserve">6-39</t>
  </si>
  <si>
    <t xml:space="preserve">Valdieri</t>
  </si>
  <si>
    <t xml:space="preserve">23-14</t>
  </si>
  <si>
    <t xml:space="preserve">Valenza</t>
  </si>
  <si>
    <t xml:space="preserve">10-50</t>
  </si>
  <si>
    <t xml:space="preserve">Valfenera</t>
  </si>
  <si>
    <t xml:space="preserve">11-47</t>
  </si>
  <si>
    <t xml:space="preserve">Vallanzengo</t>
  </si>
  <si>
    <t xml:space="preserve">6-40</t>
  </si>
  <si>
    <t xml:space="preserve">Valle Cannobina</t>
  </si>
  <si>
    <t xml:space="preserve">9-44</t>
  </si>
  <si>
    <t xml:space="preserve">Valle San Nicolao</t>
  </si>
  <si>
    <t xml:space="preserve">6-41</t>
  </si>
  <si>
    <t xml:space="preserve">Valloriate</t>
  </si>
  <si>
    <t xml:space="preserve">23-15</t>
  </si>
  <si>
    <t xml:space="preserve">Valmacca</t>
  </si>
  <si>
    <t xml:space="preserve">10-51</t>
  </si>
  <si>
    <t xml:space="preserve">Valperga</t>
  </si>
  <si>
    <t xml:space="preserve">14-26</t>
  </si>
  <si>
    <t xml:space="preserve">Valprato Soana</t>
  </si>
  <si>
    <t xml:space="preserve">14-27</t>
  </si>
  <si>
    <t xml:space="preserve">Valstrona</t>
  </si>
  <si>
    <t xml:space="preserve">9-45</t>
  </si>
  <si>
    <t xml:space="preserve">Vaprio d'Agogna</t>
  </si>
  <si>
    <t xml:space="preserve">13-38</t>
  </si>
  <si>
    <t xml:space="preserve">Varzo</t>
  </si>
  <si>
    <t xml:space="preserve">15-15</t>
  </si>
  <si>
    <t xml:space="preserve">Vauda Canavese</t>
  </si>
  <si>
    <t xml:space="preserve">8-66</t>
  </si>
  <si>
    <t xml:space="preserve">Veglio</t>
  </si>
  <si>
    <t xml:space="preserve">6-42</t>
  </si>
  <si>
    <t xml:space="preserve">Venasca</t>
  </si>
  <si>
    <t xml:space="preserve">20-23</t>
  </si>
  <si>
    <t xml:space="preserve">Venaus</t>
  </si>
  <si>
    <t xml:space="preserve">22-19</t>
  </si>
  <si>
    <t xml:space="preserve">Verduno</t>
  </si>
  <si>
    <t xml:space="preserve">19-37</t>
  </si>
  <si>
    <t xml:space="preserve">Vernante</t>
  </si>
  <si>
    <t xml:space="preserve">23-16</t>
  </si>
  <si>
    <t xml:space="preserve">Verolengo</t>
  </si>
  <si>
    <t xml:space="preserve">8-67</t>
  </si>
  <si>
    <t xml:space="preserve">Verrone</t>
  </si>
  <si>
    <t xml:space="preserve">20</t>
  </si>
  <si>
    <t xml:space="preserve">5-20</t>
  </si>
  <si>
    <t xml:space="preserve">Verrua Savoia</t>
  </si>
  <si>
    <t xml:space="preserve">10-52</t>
  </si>
  <si>
    <t xml:space="preserve">Vespolate</t>
  </si>
  <si>
    <t xml:space="preserve">13-39</t>
  </si>
  <si>
    <t xml:space="preserve">Vestignè</t>
  </si>
  <si>
    <t xml:space="preserve">8-68</t>
  </si>
  <si>
    <t xml:space="preserve">Viale</t>
  </si>
  <si>
    <t xml:space="preserve">11-48</t>
  </si>
  <si>
    <t xml:space="preserve">Vialfrè</t>
  </si>
  <si>
    <t xml:space="preserve">8-69</t>
  </si>
  <si>
    <t xml:space="preserve">Viarigi</t>
  </si>
  <si>
    <t xml:space="preserve">4-45</t>
  </si>
  <si>
    <t xml:space="preserve">Vicoforte</t>
  </si>
  <si>
    <t xml:space="preserve">12-28</t>
  </si>
  <si>
    <t xml:space="preserve">Vicolungo</t>
  </si>
  <si>
    <t xml:space="preserve">13-40</t>
  </si>
  <si>
    <t xml:space="preserve">Vidracco</t>
  </si>
  <si>
    <t xml:space="preserve">8-70</t>
  </si>
  <si>
    <t xml:space="preserve">Vigliano Biellese</t>
  </si>
  <si>
    <t xml:space="preserve">6-43</t>
  </si>
  <si>
    <t xml:space="preserve">Vigliano d'Asti</t>
  </si>
  <si>
    <t xml:space="preserve">21-42</t>
  </si>
  <si>
    <t xml:space="preserve">Vignale Monferrato</t>
  </si>
  <si>
    <t xml:space="preserve">4-46</t>
  </si>
  <si>
    <t xml:space="preserve">Vignone</t>
  </si>
  <si>
    <t xml:space="preserve">9-46</t>
  </si>
  <si>
    <t xml:space="preserve">Vigone</t>
  </si>
  <si>
    <t xml:space="preserve">17-17</t>
  </si>
  <si>
    <t xml:space="preserve">Viguzzolo</t>
  </si>
  <si>
    <t xml:space="preserve">3-24</t>
  </si>
  <si>
    <t xml:space="preserve">Villa San Secondo</t>
  </si>
  <si>
    <t xml:space="preserve">11-49</t>
  </si>
  <si>
    <t xml:space="preserve">Villadeati</t>
  </si>
  <si>
    <t xml:space="preserve">10-53</t>
  </si>
  <si>
    <t xml:space="preserve">Villafranca d'Asti</t>
  </si>
  <si>
    <t xml:space="preserve">11-50</t>
  </si>
  <si>
    <t xml:space="preserve">Villafranca Piemonte</t>
  </si>
  <si>
    <t xml:space="preserve">17-18</t>
  </si>
  <si>
    <t xml:space="preserve">Villalvernia</t>
  </si>
  <si>
    <t xml:space="preserve">3-25</t>
  </si>
  <si>
    <t xml:space="preserve">Villamiroglio</t>
  </si>
  <si>
    <t xml:space="preserve">10-54</t>
  </si>
  <si>
    <t xml:space="preserve">Villanova Biellese</t>
  </si>
  <si>
    <t xml:space="preserve">21</t>
  </si>
  <si>
    <t xml:space="preserve">5-21</t>
  </si>
  <si>
    <t xml:space="preserve">Villanova d'Asti</t>
  </si>
  <si>
    <t xml:space="preserve">11-51</t>
  </si>
  <si>
    <t xml:space="preserve">Villanova Mondovì</t>
  </si>
  <si>
    <t xml:space="preserve">12-29</t>
  </si>
  <si>
    <t xml:space="preserve">Villanova Monferrato</t>
  </si>
  <si>
    <t xml:space="preserve">7-50</t>
  </si>
  <si>
    <t xml:space="preserve">Villanova Solaro</t>
  </si>
  <si>
    <t xml:space="preserve">16-20</t>
  </si>
  <si>
    <t xml:space="preserve">Villar Pellice</t>
  </si>
  <si>
    <t xml:space="preserve">24-15</t>
  </si>
  <si>
    <t xml:space="preserve">Villarboit</t>
  </si>
  <si>
    <t xml:space="preserve">23</t>
  </si>
  <si>
    <t xml:space="preserve">5-23</t>
  </si>
  <si>
    <t xml:space="preserve">Villareggia</t>
  </si>
  <si>
    <t xml:space="preserve">7-52</t>
  </si>
  <si>
    <t xml:space="preserve">Villaromagnano</t>
  </si>
  <si>
    <t xml:space="preserve">3-26</t>
  </si>
  <si>
    <t xml:space="preserve">Villata</t>
  </si>
  <si>
    <t xml:space="preserve">7-53</t>
  </si>
  <si>
    <t xml:space="preserve">Villette</t>
  </si>
  <si>
    <t xml:space="preserve">15-16</t>
  </si>
  <si>
    <t xml:space="preserve">Vinadio</t>
  </si>
  <si>
    <t xml:space="preserve">23-17</t>
  </si>
  <si>
    <t xml:space="preserve">Vinchio</t>
  </si>
  <si>
    <t xml:space="preserve">21-43</t>
  </si>
  <si>
    <t xml:space="preserve">Vinzaglio</t>
  </si>
  <si>
    <t xml:space="preserve">13-41</t>
  </si>
  <si>
    <t xml:space="preserve">Viola</t>
  </si>
  <si>
    <t xml:space="preserve">1-25</t>
  </si>
  <si>
    <t xml:space="preserve">Virle Piemonte</t>
  </si>
  <si>
    <t xml:space="preserve">17-19</t>
  </si>
  <si>
    <t xml:space="preserve">Vische</t>
  </si>
  <si>
    <t xml:space="preserve">8-71</t>
  </si>
  <si>
    <t xml:space="preserve">Visone</t>
  </si>
  <si>
    <t xml:space="preserve">2-41</t>
  </si>
  <si>
    <t xml:space="preserve">Vistrorio</t>
  </si>
  <si>
    <t xml:space="preserve">8-72</t>
  </si>
  <si>
    <t xml:space="preserve">Viverone</t>
  </si>
  <si>
    <t xml:space="preserve">6-44</t>
  </si>
  <si>
    <t xml:space="preserve">Volpedo</t>
  </si>
  <si>
    <t xml:space="preserve">3-27</t>
  </si>
  <si>
    <t xml:space="preserve">Voltaggio</t>
  </si>
  <si>
    <t xml:space="preserve">3-28</t>
  </si>
  <si>
    <t xml:space="preserve">Zimone</t>
  </si>
  <si>
    <t xml:space="preserve">6-45</t>
  </si>
  <si>
    <t xml:space="preserve">Zubiena</t>
  </si>
  <si>
    <t xml:space="preserve">6-46</t>
  </si>
  <si>
    <t xml:space="preserve">Zumaglia</t>
  </si>
  <si>
    <t xml:space="preserve">6-47</t>
  </si>
</sst>
</file>

<file path=xl/styles.xml><?xml version="1.0" encoding="utf-8"?>
<styleSheet xmlns="http://schemas.openxmlformats.org/spreadsheetml/2006/main">
  <numFmts count="8">
    <numFmt numFmtId="164" formatCode="General"/>
    <numFmt numFmtId="165" formatCode="General"/>
    <numFmt numFmtId="166" formatCode="_-* #,##0.00&quot; €&quot;_-;\-* #,##0.00&quot; €&quot;_-;_-* \-??&quot; €&quot;_-;_-@_-"/>
    <numFmt numFmtId="167" formatCode="0%"/>
    <numFmt numFmtId="168" formatCode="[$-410]d\ mmmm\ yyyy;@"/>
    <numFmt numFmtId="169" formatCode="@"/>
    <numFmt numFmtId="170" formatCode="00"/>
    <numFmt numFmtId="171" formatCode="00.00"/>
  </numFmts>
  <fonts count="41">
    <font>
      <sz val="10"/>
      <name val="Arial"/>
      <family val="0"/>
      <charset val="1"/>
    </font>
    <font>
      <sz val="10"/>
      <name val="Arial"/>
      <family val="0"/>
    </font>
    <font>
      <sz val="10"/>
      <name val="Arial"/>
      <family val="0"/>
    </font>
    <font>
      <sz val="10"/>
      <name val="Arial"/>
      <family val="0"/>
    </font>
    <font>
      <sz val="10"/>
      <name val="Arial"/>
      <family val="2"/>
      <charset val="1"/>
    </font>
    <font>
      <b val="true"/>
      <sz val="11"/>
      <color rgb="FF3366FF"/>
      <name val="Arial"/>
      <family val="2"/>
      <charset val="1"/>
    </font>
    <font>
      <sz val="12"/>
      <name val="Calibri"/>
      <family val="2"/>
      <charset val="1"/>
    </font>
    <font>
      <sz val="16"/>
      <name val="Arial"/>
      <family val="2"/>
      <charset val="1"/>
    </font>
    <font>
      <b val="true"/>
      <sz val="14"/>
      <name val="Arial"/>
      <family val="2"/>
      <charset val="1"/>
    </font>
    <font>
      <b val="true"/>
      <sz val="12"/>
      <name val="Arial"/>
      <family val="2"/>
      <charset val="1"/>
    </font>
    <font>
      <b val="true"/>
      <sz val="14"/>
      <color rgb="FFFF0000"/>
      <name val="Arial"/>
      <family val="2"/>
      <charset val="1"/>
    </font>
    <font>
      <b val="true"/>
      <sz val="18"/>
      <color rgb="FF0070C0"/>
      <name val="Arial"/>
      <family val="2"/>
      <charset val="1"/>
    </font>
    <font>
      <sz val="12"/>
      <name val="Arial"/>
      <family val="2"/>
      <charset val="1"/>
    </font>
    <font>
      <b val="true"/>
      <sz val="11"/>
      <name val="Arial"/>
      <family val="2"/>
      <charset val="1"/>
    </font>
    <font>
      <sz val="10"/>
      <color rgb="FFFFFFFF"/>
      <name val="Arial"/>
      <family val="2"/>
      <charset val="1"/>
    </font>
    <font>
      <b val="true"/>
      <sz val="10"/>
      <name val="Arial"/>
      <family val="2"/>
      <charset val="1"/>
    </font>
    <font>
      <b val="true"/>
      <sz val="9"/>
      <name val="Arial"/>
      <family val="2"/>
      <charset val="1"/>
    </font>
    <font>
      <sz val="11"/>
      <name val="Arial"/>
      <family val="2"/>
      <charset val="1"/>
    </font>
    <font>
      <b val="true"/>
      <sz val="11"/>
      <color rgb="FFFFFFFF"/>
      <name val="Arial"/>
      <family val="2"/>
      <charset val="1"/>
    </font>
    <font>
      <i val="true"/>
      <sz val="9"/>
      <name val="Arial"/>
      <family val="2"/>
      <charset val="1"/>
    </font>
    <font>
      <b val="true"/>
      <sz val="8"/>
      <color rgb="FFFFFFFF"/>
      <name val="Arial"/>
      <family val="2"/>
      <charset val="1"/>
    </font>
    <font>
      <b val="true"/>
      <i val="true"/>
      <sz val="8"/>
      <color rgb="FF3366FF"/>
      <name val="Arial"/>
      <family val="2"/>
      <charset val="1"/>
    </font>
    <font>
      <b val="true"/>
      <sz val="11"/>
      <color rgb="FFFF0000"/>
      <name val="Arial"/>
      <family val="2"/>
      <charset val="1"/>
    </font>
    <font>
      <sz val="11"/>
      <color rgb="FF000000"/>
      <name val="Arial"/>
      <family val="2"/>
      <charset val="1"/>
    </font>
    <font>
      <b val="true"/>
      <sz val="11"/>
      <color rgb="FF000080"/>
      <name val="Arial"/>
      <family val="2"/>
      <charset val="1"/>
    </font>
    <font>
      <b val="true"/>
      <sz val="11"/>
      <color rgb="FF333399"/>
      <name val="Arial"/>
      <family val="2"/>
      <charset val="1"/>
    </font>
    <font>
      <sz val="9"/>
      <color rgb="FFFF0000"/>
      <name val="Arial"/>
      <family val="2"/>
      <charset val="1"/>
    </font>
    <font>
      <b val="true"/>
      <u val="single"/>
      <sz val="11"/>
      <name val="Arial"/>
      <family val="2"/>
      <charset val="1"/>
    </font>
    <font>
      <sz val="11"/>
      <color rgb="FFFF0000"/>
      <name val="Arial"/>
      <family val="2"/>
      <charset val="1"/>
    </font>
    <font>
      <b val="true"/>
      <i val="true"/>
      <sz val="11"/>
      <color rgb="FF3366FF"/>
      <name val="Arial"/>
      <family val="2"/>
      <charset val="1"/>
    </font>
    <font>
      <u val="single"/>
      <sz val="10"/>
      <color rgb="FFFFFFFF"/>
      <name val="Arial"/>
      <family val="2"/>
      <charset val="1"/>
    </font>
    <font>
      <sz val="11"/>
      <color rgb="FF0066CC"/>
      <name val="Arial"/>
      <family val="2"/>
      <charset val="1"/>
    </font>
    <font>
      <b val="true"/>
      <sz val="10"/>
      <color rgb="FF3366FF"/>
      <name val="Arial"/>
      <family val="2"/>
      <charset val="1"/>
    </font>
    <font>
      <b val="true"/>
      <i val="true"/>
      <sz val="11"/>
      <name val="Arial"/>
      <family val="2"/>
      <charset val="1"/>
    </font>
    <font>
      <b val="true"/>
      <i val="true"/>
      <sz val="10"/>
      <name val="Arial"/>
      <family val="2"/>
      <charset val="1"/>
    </font>
    <font>
      <sz val="10"/>
      <color rgb="FF000000"/>
      <name val="Arial"/>
      <family val="2"/>
      <charset val="1"/>
    </font>
    <font>
      <u val="single"/>
      <sz val="10"/>
      <color rgb="FF467886"/>
      <name val="Arial"/>
      <family val="2"/>
      <charset val="1"/>
    </font>
    <font>
      <i val="true"/>
      <sz val="10"/>
      <name val="Calibri"/>
      <family val="2"/>
      <charset val="1"/>
    </font>
    <font>
      <sz val="9"/>
      <color rgb="FF000000"/>
      <name val="Tahoma"/>
      <family val="2"/>
      <charset val="1"/>
    </font>
    <font>
      <sz val="12"/>
      <color rgb="FF000000"/>
      <name val="ArialMT"/>
      <family val="0"/>
      <charset val="1"/>
    </font>
    <font>
      <sz val="12"/>
      <color rgb="FF000000"/>
      <name val="Arial-BoldMT"/>
      <family val="0"/>
      <charset val="1"/>
    </font>
  </fonts>
  <fills count="6">
    <fill>
      <patternFill patternType="none"/>
    </fill>
    <fill>
      <patternFill patternType="gray125"/>
    </fill>
    <fill>
      <patternFill patternType="solid">
        <fgColor rgb="FFFFFFFF"/>
        <bgColor rgb="FFFBE3D6"/>
      </patternFill>
    </fill>
    <fill>
      <patternFill patternType="solid">
        <fgColor rgb="FFFBE3D6"/>
        <bgColor rgb="FFFFFFFF"/>
      </patternFill>
    </fill>
    <fill>
      <patternFill patternType="solid">
        <fgColor rgb="FFC0C0C0"/>
        <bgColor rgb="FFCCCCFF"/>
      </patternFill>
    </fill>
    <fill>
      <patternFill patternType="solid">
        <fgColor rgb="FFFFFF00"/>
        <bgColor rgb="FFFFFF00"/>
      </patternFill>
    </fill>
  </fills>
  <borders count="9">
    <border diagonalUp="false" diagonalDown="false">
      <left/>
      <right/>
      <top/>
      <bottom/>
      <diagonal/>
    </border>
    <border diagonalUp="false" diagonalDown="false">
      <left style="thin"/>
      <right style="thin"/>
      <top style="thin"/>
      <bottom style="thin"/>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top/>
      <bottom/>
      <diagonal/>
    </border>
    <border diagonalUp="false" diagonalDown="false">
      <left/>
      <right style="thin"/>
      <top/>
      <bottom/>
      <diagonal/>
    </border>
    <border diagonalUp="false" diagonalDown="false">
      <left/>
      <right style="thin"/>
      <top style="thin"/>
      <bottom style="thin"/>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4"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xf numFmtId="164" fontId="36"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16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10" fillId="2" borderId="0" xfId="0" applyFont="true" applyBorder="true" applyAlignment="true" applyProtection="false">
      <alignment horizontal="center" vertical="bottom" textRotation="0" wrapText="tru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left" vertical="bottom" textRotation="0" wrapText="false" indent="0" shrinkToFit="false"/>
      <protection locked="true" hidden="false"/>
    </xf>
    <xf numFmtId="164" fontId="4" fillId="2" borderId="0" xfId="0" applyFont="true" applyBorder="fals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5" fontId="11" fillId="2" borderId="0" xfId="0" applyFont="true" applyBorder="true" applyAlignment="true" applyProtection="true">
      <alignment horizontal="center" vertical="center" textRotation="0" wrapText="false" indent="0" shrinkToFit="false"/>
      <protection locked="true" hidden="tru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true" applyProtection="true">
      <alignment horizontal="center" vertical="center" textRotation="0" wrapText="false" indent="0" shrinkToFit="false"/>
      <protection locked="true" hidden="true"/>
    </xf>
    <xf numFmtId="164" fontId="4"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right" vertical="center" textRotation="0" wrapText="fals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false" hidden="false"/>
    </xf>
    <xf numFmtId="165" fontId="1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3" fillId="2" borderId="0" xfId="0" applyFont="true" applyBorder="true" applyAlignment="true" applyProtection="false">
      <alignment horizontal="center" vertical="bottom" textRotation="0" wrapText="false" indent="0" shrinkToFit="false"/>
      <protection locked="true" hidden="false"/>
    </xf>
    <xf numFmtId="164" fontId="8" fillId="3" borderId="1" xfId="0" applyFont="true" applyBorder="true" applyAlignment="true" applyProtection="true">
      <alignment horizontal="center" vertical="center" textRotation="0" wrapText="false" indent="0" shrinkToFit="false"/>
      <protection locked="false" hidden="false"/>
    </xf>
    <xf numFmtId="164" fontId="13" fillId="2" borderId="0" xfId="0" applyFont="true" applyBorder="true" applyAlignment="true" applyProtection="false">
      <alignment horizontal="center" vertical="center" textRotation="0" wrapText="false" indent="0" shrinkToFit="false"/>
      <protection locked="true" hidden="false"/>
    </xf>
    <xf numFmtId="165" fontId="13" fillId="2" borderId="1"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right" vertical="center" textRotation="0" wrapText="false" indent="0" shrinkToFit="false"/>
      <protection locked="true" hidden="false"/>
    </xf>
    <xf numFmtId="164" fontId="13" fillId="3" borderId="1"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right" vertical="center" textRotation="0" wrapText="false" indent="0" shrinkToFit="false"/>
      <protection locked="true" hidden="false"/>
    </xf>
    <xf numFmtId="164" fontId="15" fillId="3" borderId="1" xfId="0" applyFont="true" applyBorder="true" applyAlignment="true" applyProtection="true">
      <alignment horizontal="center" vertical="center" textRotation="0" wrapText="true" indent="0" shrinkToFit="false"/>
      <protection locked="false" hidden="false"/>
    </xf>
    <xf numFmtId="164" fontId="16" fillId="0" borderId="2" xfId="0" applyFont="true" applyBorder="true" applyAlignment="true" applyProtection="false">
      <alignment horizontal="left" vertical="center" textRotation="0" wrapText="true" indent="0" shrinkToFit="false"/>
      <protection locked="true" hidden="false"/>
    </xf>
    <xf numFmtId="164" fontId="17" fillId="3" borderId="3" xfId="0" applyFont="true" applyBorder="true" applyAlignment="true" applyProtection="true">
      <alignment horizontal="center" vertical="center" textRotation="0" wrapText="false" indent="0" shrinkToFit="false"/>
      <protection locked="false" hidden="false"/>
    </xf>
    <xf numFmtId="164" fontId="13" fillId="2" borderId="0" xfId="0" applyFont="true" applyBorder="false" applyAlignment="false" applyProtection="false">
      <alignment horizontal="general" vertical="bottom" textRotation="0" wrapText="false" indent="0" shrinkToFit="false"/>
      <protection locked="true" hidden="false"/>
    </xf>
    <xf numFmtId="165" fontId="16" fillId="2" borderId="0" xfId="0" applyFont="true" applyBorder="true" applyAlignment="true" applyProtection="false">
      <alignment horizontal="right" vertical="bottom" textRotation="0" wrapText="true" indent="0" shrinkToFit="false"/>
      <protection locked="true" hidden="false"/>
    </xf>
    <xf numFmtId="164" fontId="18" fillId="2" borderId="0" xfId="0" applyFont="true" applyBorder="true" applyAlignment="true" applyProtection="true">
      <alignment horizontal="center" vertical="center" textRotation="0" wrapText="false" indent="0" shrinkToFit="false"/>
      <protection locked="false" hidden="false"/>
    </xf>
    <xf numFmtId="165" fontId="19" fillId="2" borderId="0" xfId="0" applyFont="true" applyBorder="true" applyAlignment="true" applyProtection="false">
      <alignment horizontal="center" vertical="top" textRotation="0" wrapText="true" indent="0" shrinkToFit="false"/>
      <protection locked="true" hidden="false"/>
    </xf>
    <xf numFmtId="165" fontId="20" fillId="2" borderId="0" xfId="0" applyFont="true" applyBorder="false" applyAlignment="true" applyProtection="false">
      <alignment horizontal="general" vertical="bottom" textRotation="0" wrapText="true" indent="0" shrinkToFit="false"/>
      <protection locked="true" hidden="false"/>
    </xf>
    <xf numFmtId="164" fontId="13" fillId="2" borderId="0" xfId="0" applyFont="true" applyBorder="false" applyAlignment="true" applyProtection="false">
      <alignment horizontal="center" vertical="bottom" textRotation="0" wrapText="false" indent="0" shrinkToFit="false"/>
      <protection locked="true" hidden="false"/>
    </xf>
    <xf numFmtId="164" fontId="20" fillId="2" borderId="0" xfId="0" applyFont="true" applyBorder="false" applyAlignment="true" applyProtection="false">
      <alignment horizontal="center" vertical="bottom" textRotation="0" wrapText="false" indent="0" shrinkToFit="false"/>
      <protection locked="true" hidden="false"/>
    </xf>
    <xf numFmtId="164" fontId="13" fillId="2"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5" fontId="21" fillId="0" borderId="3"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left" vertical="bottom" textRotation="0" wrapText="true" indent="0" shrinkToFit="false"/>
      <protection locked="true" hidden="false"/>
    </xf>
    <xf numFmtId="164" fontId="17" fillId="3" borderId="3" xfId="0" applyFont="true" applyBorder="true" applyAlignment="true" applyProtection="true">
      <alignment horizontal="general" vertical="center" textRotation="0" wrapText="false" indent="0" shrinkToFit="false"/>
      <protection locked="false" hidden="false"/>
    </xf>
    <xf numFmtId="164" fontId="17"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23" fillId="3" borderId="1" xfId="0" applyFont="true" applyBorder="true" applyAlignment="true" applyProtection="true">
      <alignment horizontal="left" vertical="center" textRotation="0" wrapText="false" indent="0" shrinkToFit="false"/>
      <protection locked="false" hidden="false"/>
    </xf>
    <xf numFmtId="164" fontId="24" fillId="0" borderId="0" xfId="0" applyFont="true" applyBorder="false" applyAlignment="true" applyProtection="false">
      <alignment horizontal="center" vertical="bottom" textRotation="0" wrapText="false" indent="0" shrinkToFit="false"/>
      <protection locked="true" hidden="false"/>
    </xf>
    <xf numFmtId="164" fontId="24" fillId="0" borderId="0" xfId="0" applyFont="true" applyBorder="fals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true">
      <alignment horizontal="left" vertical="top" textRotation="0" wrapText="true" indent="0" shrinkToFit="false"/>
      <protection locked="fals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15" fillId="2" borderId="0" xfId="0" applyFont="true" applyBorder="false" applyAlignment="true" applyProtection="false">
      <alignment horizontal="center" vertical="bottom" textRotation="0" wrapText="false" indent="0" shrinkToFit="false"/>
      <protection locked="true" hidden="false"/>
    </xf>
    <xf numFmtId="164" fontId="25" fillId="0" borderId="0" xfId="0" applyFont="true" applyBorder="true" applyAlignment="true" applyProtection="false">
      <alignment horizontal="center" vertical="bottom" textRotation="0" wrapText="false" indent="0" shrinkToFit="false"/>
      <protection locked="true" hidden="false"/>
    </xf>
    <xf numFmtId="166" fontId="15" fillId="3" borderId="1" xfId="17" applyFont="true" applyBorder="true" applyAlignment="true" applyProtection="true">
      <alignment horizontal="center" vertical="center" textRotation="0" wrapText="false" indent="0" shrinkToFit="false"/>
      <protection locked="fals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17" fillId="4" borderId="1"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right" vertical="center" textRotation="0" wrapText="false" indent="0" shrinkToFit="false"/>
      <protection locked="true" hidden="false"/>
    </xf>
    <xf numFmtId="164" fontId="17" fillId="0" borderId="1" xfId="0" applyFont="true" applyBorder="true" applyAlignment="true" applyProtection="false">
      <alignment horizontal="center" vertical="center" textRotation="0" wrapText="false" indent="0" shrinkToFit="false"/>
      <protection locked="true" hidden="false"/>
    </xf>
    <xf numFmtId="166" fontId="4" fillId="3" borderId="1" xfId="17" applyFont="false" applyBorder="true" applyAlignment="true" applyProtection="true">
      <alignment horizontal="general" vertical="center" textRotation="0" wrapText="false" indent="0" shrinkToFit="false"/>
      <protection locked="false" hidden="false"/>
    </xf>
    <xf numFmtId="166" fontId="15" fillId="4" borderId="4" xfId="17" applyFont="true" applyBorder="true" applyAlignment="true" applyProtection="true">
      <alignment horizontal="general" vertical="center" textRotation="0" wrapText="false" indent="0" shrinkToFit="false"/>
      <protection locked="true" hidden="false"/>
    </xf>
    <xf numFmtId="165" fontId="22" fillId="0" borderId="0" xfId="0" applyFont="true" applyBorder="false" applyAlignment="true" applyProtection="false">
      <alignment horizontal="general"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5" fontId="28" fillId="2" borderId="0" xfId="0" applyFont="true" applyBorder="false" applyAlignment="true" applyProtection="false">
      <alignment horizontal="general" vertical="center" textRotation="0" wrapText="false" indent="0" shrinkToFit="false"/>
      <protection locked="true" hidden="false"/>
    </xf>
    <xf numFmtId="164" fontId="4" fillId="0" borderId="0" xfId="19" applyFont="false" applyBorder="true" applyAlignment="true" applyProtection="true">
      <alignment horizontal="right" vertical="center" textRotation="0" wrapText="fals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6" fontId="4" fillId="3" borderId="1" xfId="17" applyFont="false" applyBorder="true" applyAlignment="true" applyProtection="true">
      <alignment horizontal="center" vertical="center" textRotation="0" wrapText="false" indent="0" shrinkToFit="false"/>
      <protection locked="false" hidden="false"/>
    </xf>
    <xf numFmtId="164" fontId="17" fillId="3" borderId="1" xfId="0" applyFont="true" applyBorder="true" applyAlignment="true" applyProtection="true">
      <alignment horizontal="center" vertical="center" textRotation="0" wrapText="false" indent="0" shrinkToFit="false"/>
      <protection locked="false" hidden="false"/>
    </xf>
    <xf numFmtId="166" fontId="17" fillId="4" borderId="1"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center" vertical="bottom" textRotation="0" wrapText="false" indent="0" shrinkToFit="false"/>
      <protection locked="true" hidden="false"/>
    </xf>
    <xf numFmtId="164" fontId="29" fillId="0" borderId="0" xfId="0" applyFont="true" applyBorder="false" applyAlignment="true" applyProtection="false">
      <alignment horizontal="right" vertical="bottom" textRotation="0" wrapText="tru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4" fontId="4" fillId="0" borderId="0" xfId="0" applyFont="true" applyBorder="true" applyAlignment="true" applyProtection="false">
      <alignment horizontal="right" vertical="bottom" textRotation="0" wrapText="true" indent="0" shrinkToFit="false"/>
      <protection locked="true" hidden="false"/>
    </xf>
    <xf numFmtId="167" fontId="13" fillId="0" borderId="1" xfId="19" applyFont="true" applyBorder="true" applyAlignment="true" applyProtection="true">
      <alignment horizontal="center" vertical="center" textRotation="0" wrapText="true" indent="0" shrinkToFit="false"/>
      <protection locked="true" hidden="false"/>
    </xf>
    <xf numFmtId="164" fontId="4" fillId="0" borderId="5" xfId="0" applyFont="true" applyBorder="true" applyAlignment="true" applyProtection="false">
      <alignment horizontal="left" vertical="bottom" textRotation="0" wrapText="tru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5" fontId="4" fillId="0" borderId="0" xfId="0" applyFont="true" applyBorder="true" applyAlignment="true" applyProtection="false">
      <alignment horizontal="center" vertical="top" textRotation="0" wrapText="true" indent="0" shrinkToFit="false"/>
      <protection locked="true" hidden="false"/>
    </xf>
    <xf numFmtId="166" fontId="14" fillId="2" borderId="0" xfId="0" applyFont="true" applyBorder="false" applyAlignment="true" applyProtection="false">
      <alignment horizontal="right"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left" vertical="top" textRotation="0" wrapText="false" indent="0" shrinkToFit="false"/>
      <protection locked="true" hidden="false"/>
    </xf>
    <xf numFmtId="164" fontId="23" fillId="0" borderId="6" xfId="0" applyFont="true" applyBorder="true" applyAlignment="true" applyProtection="false">
      <alignment horizontal="right" vertical="top" textRotation="0" wrapText="false" indent="0" shrinkToFit="false"/>
      <protection locked="true" hidden="false"/>
    </xf>
    <xf numFmtId="164" fontId="17" fillId="3" borderId="1" xfId="0" applyFont="true" applyBorder="true" applyAlignment="true" applyProtection="true">
      <alignment horizontal="left" vertical="top" textRotation="0" wrapText="true" indent="0" shrinkToFit="false"/>
      <protection locked="false" hidden="false"/>
    </xf>
    <xf numFmtId="164" fontId="25" fillId="0" borderId="0" xfId="0" applyFont="true" applyBorder="false" applyAlignment="true" applyProtection="false">
      <alignment horizontal="center"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right" vertical="bottom" textRotation="0" wrapText="false" indent="0" shrinkToFit="false"/>
      <protection locked="true" hidden="false"/>
    </xf>
    <xf numFmtId="164" fontId="31" fillId="0" borderId="6" xfId="0" applyFont="true" applyBorder="true" applyAlignment="true" applyProtection="false">
      <alignment horizontal="right" vertical="bottom" textRotation="0" wrapText="false" indent="0" shrinkToFit="false"/>
      <protection locked="true" hidden="false"/>
    </xf>
    <xf numFmtId="168" fontId="23" fillId="3" borderId="1"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28" fillId="0" borderId="0" xfId="0" applyFont="true" applyBorder="false" applyAlignment="true" applyProtection="false">
      <alignment horizontal="left" vertical="bottom" textRotation="0" wrapText="false" indent="0" shrinkToFit="false"/>
      <protection locked="true" hidden="false"/>
    </xf>
    <xf numFmtId="164" fontId="31" fillId="0" borderId="0" xfId="0" applyFont="true" applyBorder="true" applyAlignment="true" applyProtection="false">
      <alignment horizontal="right" vertical="bottom"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true" applyProtection="false">
      <alignment horizontal="center" vertical="bottom" textRotation="0" wrapText="false" indent="0" shrinkToFit="false"/>
      <protection locked="true" hidden="false"/>
    </xf>
    <xf numFmtId="164" fontId="17" fillId="0" borderId="6" xfId="0" applyFont="true" applyBorder="true" applyAlignment="true" applyProtection="false">
      <alignment horizontal="right" vertical="center" textRotation="0" wrapText="false" indent="0" shrinkToFit="false"/>
      <protection locked="true" hidden="false"/>
    </xf>
    <xf numFmtId="164" fontId="23" fillId="3" borderId="1" xfId="0" applyFont="true" applyBorder="true" applyAlignment="true" applyProtection="true">
      <alignment horizontal="general" vertical="top" textRotation="0" wrapText="true" indent="0" shrinkToFit="false"/>
      <protection locked="false" hidden="false"/>
    </xf>
    <xf numFmtId="164" fontId="16" fillId="4" borderId="1" xfId="0" applyFont="true" applyBorder="true" applyAlignment="true" applyProtection="false">
      <alignment horizontal="center" vertical="center" textRotation="0" wrapText="true" indent="0" shrinkToFit="false"/>
      <protection locked="true" hidden="false"/>
    </xf>
    <xf numFmtId="164" fontId="16" fillId="4" borderId="7" xfId="0" applyFont="true" applyBorder="true" applyAlignment="true" applyProtection="false">
      <alignment horizontal="center" vertical="center" textRotation="0" wrapText="false" indent="0" shrinkToFit="false"/>
      <protection locked="true" hidden="false"/>
    </xf>
    <xf numFmtId="164" fontId="4" fillId="3" borderId="1" xfId="0" applyFont="true" applyBorder="true" applyAlignment="true" applyProtection="true">
      <alignment horizontal="general" vertical="center" textRotation="0" wrapText="true" indent="0" shrinkToFit="false"/>
      <protection locked="false" hidden="false"/>
    </xf>
    <xf numFmtId="164" fontId="4" fillId="3" borderId="1" xfId="0" applyFont="true" applyBorder="true" applyAlignment="true" applyProtection="true">
      <alignment horizontal="center" vertical="center" textRotation="0" wrapText="true" indent="0" shrinkToFit="false"/>
      <protection locked="false" hidden="false"/>
    </xf>
    <xf numFmtId="164" fontId="17" fillId="2" borderId="0" xfId="0" applyFont="true" applyBorder="false" applyAlignment="false" applyProtection="false">
      <alignment horizontal="general" vertical="bottom" textRotation="0" wrapText="false" indent="0" shrinkToFit="false"/>
      <protection locked="true" hidden="false"/>
    </xf>
    <xf numFmtId="164" fontId="17" fillId="2" borderId="0" xfId="0" applyFont="true" applyBorder="false" applyAlignment="true" applyProtection="false">
      <alignment horizontal="left" vertical="bottom" textRotation="0" wrapText="false" indent="0" shrinkToFit="false"/>
      <protection locked="true" hidden="false"/>
    </xf>
    <xf numFmtId="164" fontId="17" fillId="2"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32" fillId="0" borderId="0" xfId="0" applyFont="true" applyBorder="false" applyAlignment="true" applyProtection="false">
      <alignment horizontal="left" vertical="bottom" textRotation="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5" fontId="33" fillId="2" borderId="8"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34" fillId="0" borderId="0"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15" fillId="2" borderId="0" xfId="0" applyFont="true" applyBorder="true" applyAlignment="true" applyProtection="true">
      <alignment horizontal="left" vertical="center" textRotation="0" wrapText="true" indent="0" shrinkToFit="false"/>
      <protection locked="false" hidden="false"/>
    </xf>
    <xf numFmtId="164" fontId="15"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32"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tru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general" vertical="top" textRotation="0" wrapText="tru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34" fillId="0" borderId="0" xfId="0" applyFont="true" applyBorder="true" applyAlignment="true" applyProtection="false">
      <alignment horizontal="center" vertical="bottom" textRotation="0" wrapText="true" indent="0" shrinkToFit="false"/>
      <protection locked="true" hidden="false"/>
    </xf>
    <xf numFmtId="164" fontId="32" fillId="0" borderId="0" xfId="0" applyFont="true" applyBorder="false" applyAlignment="true" applyProtection="false">
      <alignment horizontal="center" vertical="top" textRotation="0" wrapText="false" indent="0" shrinkToFit="false"/>
      <protection locked="true" hidden="false"/>
    </xf>
    <xf numFmtId="164" fontId="34" fillId="0" borderId="0" xfId="0" applyFont="true" applyBorder="true" applyAlignment="true" applyProtection="false">
      <alignment horizontal="center" vertical="top" textRotation="0" wrapText="true" indent="0" shrinkToFit="false"/>
      <protection locked="true" hidden="false"/>
    </xf>
    <xf numFmtId="164" fontId="4" fillId="0" borderId="0" xfId="0" applyFont="true" applyBorder="false" applyAlignment="true" applyProtection="false">
      <alignment horizontal="center" vertical="top" textRotation="0" wrapText="false" indent="0" shrinkToFit="false"/>
      <protection locked="true" hidden="false"/>
    </xf>
    <xf numFmtId="164" fontId="15" fillId="0" borderId="0" xfId="0" applyFont="true" applyBorder="false" applyAlignment="true" applyProtection="false">
      <alignment horizontal="center" vertical="top" textRotation="0" wrapText="false" indent="0" shrinkToFit="false"/>
      <protection locked="true" hidden="false"/>
    </xf>
    <xf numFmtId="164" fontId="36" fillId="0" borderId="0" xfId="20" applyFont="false" applyBorder="true" applyAlignment="true" applyProtection="true">
      <alignment horizontal="center" vertical="center" textRotation="0" wrapText="false" indent="0" shrinkToFit="false" readingOrder="1"/>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33" fillId="0" borderId="0" xfId="0" applyFont="true" applyBorder="false" applyAlignment="true" applyProtection="false">
      <alignment horizontal="center" vertical="center" textRotation="0" wrapText="true" indent="0" shrinkToFit="false"/>
      <protection locked="true" hidden="false"/>
    </xf>
    <xf numFmtId="164" fontId="15" fillId="2" borderId="0" xfId="0" applyFont="true" applyBorder="true" applyAlignment="true" applyProtection="true">
      <alignment horizontal="center" vertical="center" textRotation="0" wrapText="true" indent="0" shrinkToFit="false"/>
      <protection locked="false" hidden="false"/>
    </xf>
    <xf numFmtId="164" fontId="33" fillId="0" borderId="0" xfId="0" applyFont="true" applyBorder="true" applyAlignment="true" applyProtection="false">
      <alignment horizontal="center" vertical="center" textRotation="0" wrapText="true" indent="0" shrinkToFit="false"/>
      <protection locked="true" hidden="false"/>
    </xf>
    <xf numFmtId="165" fontId="33" fillId="0" borderId="0" xfId="0" applyFont="true" applyBorder="true" applyAlignment="true" applyProtection="false">
      <alignment horizontal="center" vertical="center" textRotation="0" wrapText="true" indent="0" shrinkToFit="false"/>
      <protection locked="true" hidden="false"/>
    </xf>
    <xf numFmtId="164" fontId="33" fillId="0" borderId="0" xfId="0" applyFont="true" applyBorder="false" applyAlignment="true" applyProtection="false">
      <alignment horizontal="general" vertical="center" textRotation="0" wrapText="true" indent="0" shrinkToFit="false"/>
      <protection locked="true" hidden="false"/>
    </xf>
    <xf numFmtId="164" fontId="37"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6" xfId="0" applyFont="true" applyBorder="true" applyAlignment="true" applyProtection="false">
      <alignment horizontal="left" vertical="bottom" textRotation="0" wrapText="false" indent="0" shrinkToFit="false"/>
      <protection locked="true" hidden="false"/>
    </xf>
    <xf numFmtId="164" fontId="28" fillId="3"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4" fillId="5" borderId="0" xfId="0" applyFont="true" applyBorder="true" applyAlignment="true" applyProtection="false">
      <alignment horizontal="left" vertical="bottom" textRotation="0" wrapText="false" indent="0" shrinkToFit="false"/>
      <protection locked="true" hidden="false"/>
    </xf>
    <xf numFmtId="164" fontId="15" fillId="0" borderId="0" xfId="0" applyFont="true" applyBorder="false" applyAlignment="true" applyProtection="false">
      <alignment horizontal="center" vertical="bottom" textRotation="0" wrapText="false" indent="0" shrinkToFit="false"/>
      <protection locked="true" hidden="false"/>
    </xf>
    <xf numFmtId="169" fontId="13" fillId="0" borderId="0" xfId="0" applyFont="true" applyBorder="false" applyAlignment="true" applyProtection="false">
      <alignment horizontal="left" vertical="bottom" textRotation="0" wrapText="false" indent="0" shrinkToFit="false"/>
      <protection locked="true" hidden="false"/>
    </xf>
    <xf numFmtId="170" fontId="4" fillId="0" borderId="0" xfId="0" applyFont="true" applyBorder="false" applyAlignment="false" applyProtection="false">
      <alignment horizontal="general" vertical="bottom" textRotation="0" wrapText="false" indent="0" shrinkToFit="false"/>
      <protection locked="true" hidden="false"/>
    </xf>
    <xf numFmtId="164" fontId="39" fillId="0" borderId="0" xfId="0" applyFont="true" applyBorder="false" applyAlignment="true" applyProtection="false">
      <alignment horizontal="general" vertical="center" textRotation="0" wrapText="false" indent="0" shrinkToFit="false"/>
      <protection locked="true" hidden="false"/>
    </xf>
    <xf numFmtId="169" fontId="4" fillId="0" borderId="0" xfId="0" applyFont="true" applyBorder="false" applyAlignment="true" applyProtection="false">
      <alignment horizontal="center" vertical="bottom" textRotation="0" wrapText="false" indent="0" shrinkToFit="false"/>
      <protection locked="true" hidden="false"/>
    </xf>
    <xf numFmtId="171" fontId="4" fillId="0" borderId="0" xfId="0" applyFont="true" applyBorder="false" applyAlignment="true" applyProtection="false">
      <alignment horizontal="center" vertical="bottom" textRotation="0" wrapText="false" indent="0" shrinkToFit="false"/>
      <protection locked="true" hidden="false"/>
    </xf>
    <xf numFmtId="164" fontId="40" fillId="0" borderId="0" xfId="0" applyFont="true" applyBorder="false" applyAlignment="tru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Euro" xfId="21"/>
    <cellStyle name="*unknown*" xfId="20" builtinId="8"/>
  </cellStyles>
  <dxfs count="4">
    <dxf>
      <fill>
        <patternFill>
          <bgColor rgb="FFFBE3D6"/>
        </patternFill>
      </fill>
      <border diagonalUp="false" diagonalDown="false">
        <left style="thin"/>
        <right style="thin"/>
        <top style="thin"/>
        <bottom style="thin"/>
        <diagonal/>
      </border>
    </dxf>
    <dxf>
      <fill>
        <patternFill>
          <bgColor rgb="FFFBE3D6"/>
        </patternFill>
      </fill>
      <border diagonalUp="false" diagonalDown="false">
        <left style="thin"/>
        <right style="thin"/>
        <top style="thin"/>
        <bottom style="thin"/>
        <diagonal/>
      </border>
    </dxf>
    <dxf>
      <font>
        <color rgb="FF000000"/>
      </font>
      <fill>
        <patternFill>
          <bgColor rgb="FFFBE3D6"/>
        </patternFill>
      </fill>
      <border diagonalUp="false" diagonalDown="false">
        <left style="thin"/>
        <right style="thin"/>
        <top style="thin"/>
        <bottom style="thin"/>
        <diagonal/>
      </border>
    </dxf>
    <dxf>
      <fill>
        <patternFill>
          <bgColor rgb="FFFBE3D6"/>
        </patternFill>
      </fill>
      <border diagonalUp="false" diagonalDown="false">
        <left style="thin"/>
        <right style="thin"/>
        <top style="thin"/>
        <bottom style="thin"/>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BE3D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67886"/>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57240</xdr:colOff>
      <xdr:row>0</xdr:row>
      <xdr:rowOff>352440</xdr:rowOff>
    </xdr:from>
    <xdr:to>
      <xdr:col>9</xdr:col>
      <xdr:colOff>1275840</xdr:colOff>
      <xdr:row>0</xdr:row>
      <xdr:rowOff>1141920</xdr:rowOff>
    </xdr:to>
    <xdr:pic>
      <xdr:nvPicPr>
        <xdr:cNvPr id="0" name="Immagine 2" descr=""/>
        <xdr:cNvPicPr/>
      </xdr:nvPicPr>
      <xdr:blipFill>
        <a:blip r:embed="rId1"/>
        <a:stretch/>
      </xdr:blipFill>
      <xdr:spPr>
        <a:xfrm>
          <a:off x="315360" y="352440"/>
          <a:ext cx="7689240" cy="78948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202"/>
  <sheetViews>
    <sheetView showFormulas="false" showGridLines="false" showRowColHeaders="false" showZeros="true" rightToLeft="false" tabSelected="true" showOutlineSymbols="true" defaultGridColor="true" view="normal" topLeftCell="A2" colorId="64" zoomScale="100" zoomScaleNormal="100" zoomScalePageLayoutView="100" workbookViewId="0">
      <selection pane="topLeft" activeCell="F12" activeCellId="0" sqref="F12"/>
    </sheetView>
  </sheetViews>
  <sheetFormatPr defaultColWidth="9.1484375" defaultRowHeight="13.9" zeroHeight="false" outlineLevelRow="0" outlineLevelCol="0"/>
  <cols>
    <col collapsed="false" customWidth="true" hidden="false" outlineLevel="0" max="1" min="1" style="1" width="3.66"/>
    <col collapsed="false" customWidth="true" hidden="false" outlineLevel="0" max="2" min="2" style="0" width="2.86"/>
    <col collapsed="false" customWidth="true" hidden="false" outlineLevel="0" max="3" min="3" style="2" width="3.53"/>
    <col collapsed="false" customWidth="true" hidden="false" outlineLevel="0" max="4" min="4" style="0" width="8.86"/>
    <col collapsed="false" customWidth="true" hidden="false" outlineLevel="0" max="5" min="5" style="0" width="14.8"/>
    <col collapsed="false" customWidth="true" hidden="false" outlineLevel="0" max="6" min="6" style="0" width="15.87"/>
    <col collapsed="false" customWidth="true" hidden="false" outlineLevel="0" max="7" min="7" style="0" width="14.8"/>
    <col collapsed="false" customWidth="true" hidden="false" outlineLevel="0" max="8" min="8" style="0" width="16.14"/>
    <col collapsed="false" customWidth="true" hidden="false" outlineLevel="0" max="9" min="9" style="0" width="14.86"/>
    <col collapsed="false" customWidth="true" hidden="false" outlineLevel="0" max="10" min="10" style="3" width="19.13"/>
    <col collapsed="false" customWidth="true" hidden="false" outlineLevel="0" max="11" min="11" style="0" width="0.86"/>
    <col collapsed="false" customWidth="true" hidden="false" outlineLevel="0" max="12" min="12" style="0" width="11.46"/>
    <col collapsed="false" customWidth="true" hidden="false" outlineLevel="0" max="15" min="13" style="0" width="10.66"/>
  </cols>
  <sheetData>
    <row r="1" s="7" customFormat="true" ht="107.25" hidden="false" customHeight="true" outlineLevel="0" collapsed="false">
      <c r="A1" s="4"/>
      <c r="B1" s="4"/>
      <c r="C1" s="4"/>
      <c r="D1" s="4"/>
      <c r="E1" s="4"/>
      <c r="F1" s="4"/>
      <c r="G1" s="4"/>
      <c r="H1" s="4"/>
      <c r="I1" s="4"/>
      <c r="J1" s="4"/>
      <c r="K1" s="5"/>
      <c r="L1" s="5"/>
      <c r="M1" s="6" t="s">
        <v>0</v>
      </c>
    </row>
    <row r="2" s="7" customFormat="true" ht="18.75" hidden="false" customHeight="true" outlineLevel="0" collapsed="false">
      <c r="A2" s="8"/>
      <c r="B2" s="8"/>
      <c r="C2" s="8"/>
      <c r="D2" s="8"/>
      <c r="E2" s="8"/>
      <c r="F2" s="8"/>
      <c r="G2" s="8"/>
      <c r="H2" s="8"/>
      <c r="I2" s="8"/>
      <c r="J2" s="8"/>
      <c r="K2" s="5"/>
      <c r="L2" s="5"/>
    </row>
    <row r="3" s="7" customFormat="true" ht="20.45" hidden="false" customHeight="true" outlineLevel="0" collapsed="false">
      <c r="A3" s="9" t="s">
        <v>1</v>
      </c>
      <c r="B3" s="9"/>
      <c r="C3" s="9"/>
      <c r="D3" s="9"/>
      <c r="E3" s="9"/>
      <c r="F3" s="9"/>
      <c r="G3" s="9"/>
      <c r="H3" s="9"/>
      <c r="I3" s="9"/>
      <c r="J3" s="9"/>
      <c r="K3" s="5"/>
      <c r="L3" s="5"/>
    </row>
    <row r="4" s="7" customFormat="true" ht="20.45" hidden="false" customHeight="true" outlineLevel="0" collapsed="false">
      <c r="A4" s="10" t="s">
        <v>2</v>
      </c>
      <c r="B4" s="10"/>
      <c r="C4" s="10"/>
      <c r="D4" s="10"/>
      <c r="E4" s="10"/>
      <c r="F4" s="10"/>
      <c r="G4" s="10"/>
      <c r="H4" s="10"/>
      <c r="I4" s="10"/>
      <c r="J4" s="10"/>
      <c r="K4" s="11"/>
      <c r="L4" s="11"/>
    </row>
    <row r="5" s="7" customFormat="true" ht="20.45" hidden="false" customHeight="true" outlineLevel="0" collapsed="false">
      <c r="A5" s="12" t="s">
        <v>3</v>
      </c>
      <c r="B5" s="12"/>
      <c r="C5" s="12"/>
      <c r="D5" s="12"/>
      <c r="E5" s="12"/>
      <c r="F5" s="12"/>
      <c r="G5" s="12"/>
      <c r="H5" s="12"/>
      <c r="I5" s="12"/>
      <c r="J5" s="12"/>
      <c r="K5" s="11"/>
      <c r="L5" s="11"/>
    </row>
    <row r="6" s="7" customFormat="true" ht="40.5" hidden="false" customHeight="true" outlineLevel="0" collapsed="false">
      <c r="A6" s="13"/>
      <c r="B6" s="13"/>
      <c r="C6" s="14"/>
      <c r="D6" s="13"/>
      <c r="E6" s="13"/>
      <c r="F6" s="13"/>
      <c r="G6" s="13"/>
      <c r="H6" s="13"/>
      <c r="I6" s="13"/>
      <c r="J6" s="15"/>
      <c r="K6" s="16"/>
      <c r="L6" s="16"/>
    </row>
    <row r="7" s="7" customFormat="true" ht="27.6" hidden="false" customHeight="true" outlineLevel="0" collapsed="false">
      <c r="A7" s="17" t="str">
        <f aca="false">IFERROR(CONCATENATE("Scheda Progetto n.  ",I12,"-",G16),"Scheda Progetto")</f>
        <v>Scheda Progetto</v>
      </c>
      <c r="B7" s="17"/>
      <c r="C7" s="17"/>
      <c r="D7" s="17"/>
      <c r="E7" s="17"/>
      <c r="F7" s="17"/>
      <c r="G7" s="17"/>
      <c r="H7" s="17"/>
      <c r="I7" s="17"/>
      <c r="J7" s="17"/>
      <c r="K7" s="18"/>
    </row>
    <row r="8" s="7" customFormat="true" ht="8.35" hidden="false" customHeight="true" outlineLevel="0" collapsed="false">
      <c r="A8" s="19"/>
      <c r="B8" s="19"/>
      <c r="C8" s="19"/>
      <c r="D8" s="19"/>
      <c r="E8" s="19"/>
      <c r="F8" s="19"/>
      <c r="G8" s="19"/>
      <c r="H8" s="19"/>
      <c r="I8" s="19"/>
      <c r="J8" s="19"/>
      <c r="K8" s="18"/>
    </row>
    <row r="9" s="20" customFormat="true" ht="66.5" hidden="false" customHeight="true" outlineLevel="0" collapsed="false">
      <c r="D9" s="21" t="s">
        <v>4</v>
      </c>
      <c r="E9" s="21"/>
      <c r="F9" s="22" t="s">
        <v>5</v>
      </c>
      <c r="G9" s="22"/>
      <c r="H9" s="22"/>
      <c r="I9" s="23" t="e">
        <f aca="false">VLOOKUP(F9,'Istruzioni per la compilazione'!B:F,4,FALSE())</f>
        <v>#N/A</v>
      </c>
      <c r="J9" s="24"/>
      <c r="K9" s="25"/>
      <c r="L9" s="25"/>
    </row>
    <row r="10" s="7" customFormat="true" ht="16.9" hidden="false" customHeight="true" outlineLevel="0" collapsed="false">
      <c r="A10" s="26"/>
      <c r="B10" s="26"/>
      <c r="C10" s="26"/>
      <c r="D10" s="26"/>
      <c r="E10" s="26"/>
      <c r="F10" s="26"/>
      <c r="G10" s="26"/>
      <c r="H10" s="26"/>
      <c r="I10" s="26"/>
      <c r="J10" s="26"/>
      <c r="K10" s="11"/>
      <c r="L10" s="11"/>
    </row>
    <row r="11" s="7" customFormat="true" ht="23.85" hidden="false" customHeight="true" outlineLevel="0" collapsed="false">
      <c r="A11" s="26"/>
      <c r="B11" s="26"/>
      <c r="C11" s="26"/>
      <c r="D11" s="26"/>
      <c r="E11" s="26"/>
      <c r="F11" s="26"/>
      <c r="G11" s="26"/>
      <c r="H11" s="26"/>
      <c r="I11" s="26"/>
      <c r="J11" s="26"/>
      <c r="K11" s="11"/>
      <c r="L11" s="11"/>
    </row>
    <row r="12" s="20" customFormat="true" ht="25.25" hidden="false" customHeight="true" outlineLevel="0" collapsed="false">
      <c r="D12" s="21" t="s">
        <v>6</v>
      </c>
      <c r="E12" s="21"/>
      <c r="F12" s="27" t="s">
        <v>7</v>
      </c>
      <c r="G12" s="27"/>
      <c r="H12" s="27"/>
      <c r="I12" s="23" t="e">
        <f aca="false">VLOOKUP(F12,'Istruzioni per la compilazione'!B202:F1006,4,FALSE())</f>
        <v>#N/A</v>
      </c>
      <c r="J12" s="24"/>
      <c r="K12" s="25"/>
      <c r="L12" s="25"/>
    </row>
    <row r="13" s="20" customFormat="true" ht="15" hidden="false" customHeight="false" outlineLevel="0" collapsed="false">
      <c r="A13" s="28"/>
      <c r="B13" s="28"/>
      <c r="C13" s="28"/>
      <c r="D13" s="28"/>
      <c r="E13" s="28"/>
      <c r="F13" s="28"/>
      <c r="G13" s="28"/>
      <c r="H13" s="28"/>
      <c r="I13" s="28"/>
      <c r="J13" s="28"/>
      <c r="K13" s="25"/>
      <c r="L13" s="25"/>
    </row>
    <row r="14" s="20" customFormat="true" ht="20.45" hidden="false" customHeight="true" outlineLevel="0" collapsed="false">
      <c r="D14" s="21" t="s">
        <v>8</v>
      </c>
      <c r="E14" s="21"/>
      <c r="F14" s="29" t="str">
        <f aca="false">IFERROR(VLOOKUP(F12,'Istruzioni per la compilazione'!B202:F1006,5,FALSE()),"inserita automaticamente in base al comune")</f>
        <v>inserita automaticamente in base al comune</v>
      </c>
      <c r="G14" s="29"/>
      <c r="H14" s="29"/>
      <c r="I14" s="23" t="str">
        <f aca="false">VLOOKUP(F12,'Istruzioni per la compilazione'!B:F,2,FALSE())</f>
        <v>z</v>
      </c>
      <c r="J14" s="24"/>
      <c r="K14" s="25"/>
      <c r="L14" s="25"/>
    </row>
    <row r="15" s="7" customFormat="true" ht="15" hidden="false" customHeight="false" outlineLevel="0" collapsed="false">
      <c r="A15" s="26"/>
      <c r="B15" s="26"/>
      <c r="C15" s="26"/>
      <c r="D15" s="26"/>
      <c r="E15" s="26"/>
      <c r="F15" s="26"/>
      <c r="G15" s="26"/>
      <c r="H15" s="26"/>
      <c r="I15" s="26"/>
      <c r="J15" s="26"/>
      <c r="K15" s="11"/>
      <c r="L15" s="11"/>
      <c r="M15" s="20"/>
      <c r="N15" s="20"/>
      <c r="O15" s="20"/>
    </row>
    <row r="16" s="20" customFormat="true" ht="20.45" hidden="false" customHeight="true" outlineLevel="0" collapsed="false">
      <c r="D16" s="30"/>
      <c r="E16" s="30"/>
      <c r="F16" s="31" t="s">
        <v>9</v>
      </c>
      <c r="G16" s="32" t="s">
        <v>10</v>
      </c>
      <c r="I16" s="33"/>
      <c r="J16" s="24"/>
      <c r="K16" s="25"/>
      <c r="L16" s="25"/>
      <c r="M16" s="7"/>
      <c r="N16" s="7"/>
      <c r="O16" s="7"/>
    </row>
    <row r="17" s="7" customFormat="true" ht="15" hidden="false" customHeight="false" outlineLevel="0" collapsed="false">
      <c r="A17" s="26"/>
      <c r="B17" s="26"/>
      <c r="C17" s="26"/>
      <c r="D17" s="26"/>
      <c r="E17" s="26"/>
      <c r="F17" s="26"/>
      <c r="G17" s="26"/>
      <c r="H17" s="26"/>
      <c r="I17" s="26"/>
      <c r="J17" s="26"/>
      <c r="K17" s="11"/>
      <c r="L17" s="11"/>
      <c r="M17" s="20"/>
      <c r="N17" s="20"/>
      <c r="O17" s="20"/>
    </row>
    <row r="18" s="20" customFormat="true" ht="31.5" hidden="false" customHeight="true" outlineLevel="0" collapsed="false">
      <c r="D18" s="34"/>
      <c r="E18" s="31" t="s">
        <v>11</v>
      </c>
      <c r="F18" s="35" t="s">
        <v>12</v>
      </c>
      <c r="G18" s="35"/>
      <c r="H18" s="35"/>
      <c r="I18" s="33"/>
      <c r="J18" s="24"/>
      <c r="K18" s="25"/>
      <c r="L18" s="25"/>
      <c r="M18" s="7"/>
      <c r="N18" s="7"/>
      <c r="O18" s="7"/>
    </row>
    <row r="19" s="7" customFormat="true" ht="15" hidden="false" customHeight="false" outlineLevel="0" collapsed="false">
      <c r="A19" s="26"/>
      <c r="B19" s="26"/>
      <c r="C19" s="26"/>
      <c r="D19" s="26"/>
      <c r="E19" s="26"/>
      <c r="F19" s="26"/>
      <c r="G19" s="26"/>
      <c r="H19" s="26"/>
      <c r="I19" s="26"/>
      <c r="J19" s="26"/>
      <c r="K19" s="11"/>
      <c r="L19" s="11"/>
      <c r="M19" s="20"/>
      <c r="N19" s="20"/>
      <c r="O19" s="20"/>
    </row>
    <row r="20" s="20" customFormat="true" ht="20.45" hidden="false" customHeight="true" outlineLevel="0" collapsed="false">
      <c r="D20" s="21" t="s">
        <v>13</v>
      </c>
      <c r="E20" s="21"/>
      <c r="F20" s="32" t="s">
        <v>14</v>
      </c>
      <c r="G20" s="32"/>
      <c r="H20" s="32"/>
      <c r="I20" s="33"/>
      <c r="J20" s="24"/>
      <c r="K20" s="25"/>
      <c r="L20" s="25"/>
      <c r="M20" s="7"/>
      <c r="N20" s="7"/>
      <c r="O20" s="7"/>
    </row>
    <row r="21" s="7" customFormat="true" ht="28.9" hidden="false" customHeight="true" outlineLevel="0" collapsed="false">
      <c r="A21" s="26"/>
      <c r="B21" s="26"/>
      <c r="C21" s="26"/>
      <c r="D21" s="26"/>
      <c r="E21" s="26"/>
      <c r="F21" s="26"/>
      <c r="G21" s="26"/>
      <c r="H21" s="26"/>
      <c r="I21" s="26"/>
      <c r="J21" s="26"/>
      <c r="K21" s="11"/>
      <c r="L21" s="11"/>
    </row>
    <row r="22" s="20" customFormat="true" ht="20.45" hidden="false" customHeight="true" outlineLevel="0" collapsed="false">
      <c r="D22" s="21" t="s">
        <v>15</v>
      </c>
      <c r="E22" s="21"/>
      <c r="F22" s="32" t="s">
        <v>16</v>
      </c>
      <c r="G22" s="32"/>
      <c r="H22" s="32"/>
      <c r="I22" s="33"/>
      <c r="J22" s="24"/>
      <c r="K22" s="25"/>
      <c r="L22" s="25"/>
    </row>
    <row r="23" s="7" customFormat="true" ht="15" hidden="false" customHeight="false" outlineLevel="0" collapsed="false">
      <c r="A23" s="26"/>
      <c r="B23" s="26"/>
      <c r="C23" s="26"/>
      <c r="D23" s="26"/>
      <c r="E23" s="26"/>
      <c r="F23" s="26"/>
      <c r="G23" s="26"/>
      <c r="H23" s="26"/>
      <c r="I23" s="26"/>
      <c r="J23" s="26"/>
      <c r="K23" s="11"/>
      <c r="L23" s="11"/>
    </row>
    <row r="24" s="20" customFormat="true" ht="22.05" hidden="false" customHeight="true" outlineLevel="0" collapsed="false">
      <c r="E24" s="36" t="s">
        <v>17</v>
      </c>
      <c r="F24" s="36"/>
      <c r="G24" s="37" t="s">
        <v>18</v>
      </c>
      <c r="I24" s="33" t="s">
        <v>0</v>
      </c>
    </row>
    <row r="25" s="7" customFormat="true" ht="15" hidden="false" customHeight="false" outlineLevel="0" collapsed="false">
      <c r="A25" s="38"/>
      <c r="B25" s="38"/>
      <c r="C25" s="38"/>
      <c r="D25" s="38"/>
      <c r="E25" s="38"/>
      <c r="F25" s="38"/>
      <c r="G25" s="38"/>
      <c r="H25" s="38"/>
      <c r="I25" s="38"/>
      <c r="J25" s="38"/>
      <c r="K25" s="11"/>
      <c r="L25" s="11"/>
    </row>
    <row r="26" s="7" customFormat="true" ht="22.05" hidden="false" customHeight="true" outlineLevel="0" collapsed="false">
      <c r="A26" s="38"/>
      <c r="B26" s="38"/>
      <c r="C26" s="38"/>
      <c r="D26" s="39" t="str">
        <f aca="false">IF(G24="SI","Soggetto incaricato dell'attuazione","")</f>
        <v>Soggetto incaricato dell'attuazione</v>
      </c>
      <c r="E26" s="39"/>
      <c r="F26" s="40" t="s">
        <v>19</v>
      </c>
      <c r="G26" s="40"/>
      <c r="H26" s="40"/>
      <c r="K26" s="38"/>
      <c r="L26" s="38"/>
    </row>
    <row r="27" s="7" customFormat="true" ht="38.25" hidden="false" customHeight="true" outlineLevel="0" collapsed="false">
      <c r="A27" s="38"/>
      <c r="B27" s="38"/>
      <c r="C27" s="38"/>
      <c r="D27" s="38"/>
      <c r="E27" s="38"/>
      <c r="F27" s="41" t="str">
        <f aca="false">IF(G24="SI",I27,"")</f>
        <v>Il soggetto cui è demandata l'attuazione presenterà l'apposita Scheda Sovracomunale di sintesi citando la presente Scheda Progetto</v>
      </c>
      <c r="G27" s="41"/>
      <c r="H27" s="41"/>
      <c r="I27" s="42" t="str">
        <f aca="false">CONCATENATE("Il soggetto cui è demandata l'attuazione presenterà l'apposita Scheda Sovracomunale di sintesi citando la presente ",A7)</f>
        <v>Il soggetto cui è demandata l'attuazione presenterà l'apposita Scheda Sovracomunale di sintesi citando la presente Scheda Progetto</v>
      </c>
      <c r="J27" s="38"/>
      <c r="K27" s="11"/>
      <c r="L27" s="11"/>
    </row>
    <row r="28" s="7" customFormat="true" ht="15" hidden="false" customHeight="false" outlineLevel="0" collapsed="false">
      <c r="A28" s="43"/>
      <c r="B28" s="43"/>
      <c r="C28" s="43"/>
      <c r="D28" s="43"/>
      <c r="E28" s="43"/>
      <c r="F28" s="43"/>
      <c r="G28" s="43"/>
      <c r="H28" s="43"/>
      <c r="I28" s="44"/>
      <c r="J28" s="45"/>
      <c r="K28" s="11"/>
      <c r="L28" s="11"/>
    </row>
    <row r="29" customFormat="false" ht="13.9" hidden="false" customHeight="false" outlineLevel="0" collapsed="false">
      <c r="B29" s="46"/>
      <c r="C29" s="46"/>
      <c r="D29" s="46"/>
      <c r="E29" s="46"/>
      <c r="F29" s="46"/>
      <c r="G29" s="46"/>
      <c r="H29" s="46"/>
      <c r="I29" s="46"/>
      <c r="J29" s="47" t="str">
        <f aca="false">+A7</f>
        <v>Scheda Progetto</v>
      </c>
      <c r="L29" s="48"/>
    </row>
    <row r="30" customFormat="false" ht="13.9" hidden="false" customHeight="false" outlineLevel="0" collapsed="false">
      <c r="A30" s="1" t="s">
        <v>20</v>
      </c>
      <c r="B30" s="46" t="s">
        <v>21</v>
      </c>
      <c r="C30" s="46"/>
      <c r="D30" s="46"/>
      <c r="E30" s="46"/>
      <c r="F30" s="46"/>
      <c r="G30" s="46"/>
      <c r="H30" s="46"/>
      <c r="I30" s="46"/>
      <c r="J30" s="49"/>
      <c r="L30" s="48"/>
    </row>
    <row r="31" customFormat="false" ht="6.75" hidden="false" customHeight="true" outlineLevel="0" collapsed="false">
      <c r="A31" s="50"/>
      <c r="B31" s="50"/>
      <c r="C31" s="50"/>
      <c r="D31" s="50"/>
      <c r="E31" s="50"/>
      <c r="F31" s="50"/>
      <c r="G31" s="50"/>
      <c r="H31" s="50"/>
      <c r="I31" s="50"/>
      <c r="J31" s="50"/>
    </row>
    <row r="32" customFormat="false" ht="16.05" hidden="false" customHeight="true" outlineLevel="0" collapsed="false">
      <c r="B32" s="51"/>
      <c r="C32" s="52"/>
      <c r="D32" s="52" t="s">
        <v>22</v>
      </c>
      <c r="E32" s="53"/>
      <c r="F32" s="53"/>
      <c r="G32" s="53"/>
      <c r="H32" s="53"/>
      <c r="I32" s="53"/>
      <c r="J32" s="54"/>
    </row>
    <row r="33" s="56" customFormat="true" ht="6.75" hidden="false" customHeight="true" outlineLevel="0" collapsed="false">
      <c r="A33" s="55"/>
      <c r="B33" s="55"/>
      <c r="C33" s="55"/>
      <c r="D33" s="55"/>
      <c r="E33" s="55"/>
      <c r="F33" s="55"/>
      <c r="G33" s="55"/>
      <c r="H33" s="55"/>
      <c r="I33" s="55"/>
      <c r="J33" s="55"/>
    </row>
    <row r="34" customFormat="false" ht="16.05" hidden="false" customHeight="true" outlineLevel="0" collapsed="false">
      <c r="B34" s="51"/>
      <c r="C34" s="52"/>
      <c r="D34" s="52" t="s">
        <v>23</v>
      </c>
      <c r="E34" s="53"/>
      <c r="F34" s="53"/>
      <c r="G34" s="53"/>
      <c r="H34" s="53"/>
      <c r="I34" s="53"/>
      <c r="J34" s="54"/>
    </row>
    <row r="35" s="56" customFormat="true" ht="6.75" hidden="false" customHeight="true" outlineLevel="0" collapsed="false">
      <c r="A35" s="55"/>
      <c r="B35" s="55"/>
      <c r="C35" s="55"/>
      <c r="D35" s="55"/>
      <c r="E35" s="55"/>
      <c r="F35" s="55"/>
      <c r="G35" s="55"/>
      <c r="H35" s="55"/>
      <c r="I35" s="55"/>
      <c r="J35" s="55"/>
    </row>
    <row r="36" s="56" customFormat="true" ht="17.45" hidden="false" customHeight="true" outlineLevel="0" collapsed="false">
      <c r="A36" s="57"/>
      <c r="B36" s="51"/>
      <c r="C36" s="58"/>
      <c r="D36" s="59" t="s">
        <v>24</v>
      </c>
      <c r="E36" s="60" t="s">
        <v>25</v>
      </c>
      <c r="F36" s="60"/>
      <c r="G36" s="60"/>
      <c r="H36" s="60"/>
      <c r="I36" s="60"/>
      <c r="J36" s="60"/>
    </row>
    <row r="37" s="7" customFormat="true" ht="12" hidden="false" customHeight="true" outlineLevel="0" collapsed="false">
      <c r="A37" s="61"/>
      <c r="B37" s="61"/>
      <c r="C37" s="61"/>
      <c r="D37" s="61"/>
      <c r="E37" s="61"/>
      <c r="F37" s="61"/>
      <c r="G37" s="61"/>
      <c r="H37" s="61"/>
      <c r="I37" s="61"/>
      <c r="J37" s="62"/>
    </row>
    <row r="38" customFormat="false" ht="13.9" hidden="false" customHeight="false" outlineLevel="0" collapsed="false">
      <c r="A38" s="1" t="s">
        <v>26</v>
      </c>
      <c r="B38" s="46" t="s">
        <v>27</v>
      </c>
      <c r="C38" s="46"/>
      <c r="D38" s="46"/>
      <c r="E38" s="46"/>
      <c r="F38" s="46"/>
      <c r="G38" s="46"/>
      <c r="H38" s="46"/>
      <c r="I38" s="46"/>
      <c r="J38" s="46"/>
      <c r="L38" s="48"/>
    </row>
    <row r="39" customFormat="false" ht="6.75" hidden="false" customHeight="true" outlineLevel="0" collapsed="false">
      <c r="A39" s="50"/>
      <c r="B39" s="50"/>
      <c r="C39" s="50"/>
      <c r="D39" s="50"/>
      <c r="E39" s="50"/>
      <c r="F39" s="50"/>
      <c r="G39" s="50"/>
      <c r="H39" s="50"/>
      <c r="I39" s="50"/>
      <c r="J39" s="50"/>
    </row>
    <row r="40" customFormat="false" ht="380" hidden="false" customHeight="true" outlineLevel="0" collapsed="false">
      <c r="B40" s="63" t="s">
        <v>28</v>
      </c>
      <c r="C40" s="63"/>
      <c r="D40" s="63"/>
      <c r="E40" s="63"/>
      <c r="F40" s="63"/>
      <c r="G40" s="63"/>
      <c r="H40" s="63"/>
      <c r="I40" s="63"/>
      <c r="J40" s="63"/>
    </row>
    <row r="41" customFormat="false" ht="9" hidden="false" customHeight="true" outlineLevel="0" collapsed="false">
      <c r="A41" s="64"/>
      <c r="B41" s="64"/>
      <c r="C41" s="64"/>
      <c r="D41" s="64"/>
      <c r="E41" s="64"/>
      <c r="F41" s="64"/>
      <c r="G41" s="64"/>
      <c r="H41" s="64"/>
      <c r="I41" s="64"/>
      <c r="J41" s="64"/>
      <c r="L41" s="48"/>
    </row>
    <row r="42" customFormat="false" ht="21.95" hidden="false" customHeight="true" outlineLevel="0" collapsed="false">
      <c r="A42" s="1" t="s">
        <v>29</v>
      </c>
      <c r="B42" s="46" t="s">
        <v>30</v>
      </c>
      <c r="C42" s="46"/>
      <c r="D42" s="46"/>
      <c r="E42" s="46"/>
      <c r="F42" s="46"/>
      <c r="G42" s="46"/>
      <c r="H42" s="46"/>
      <c r="I42" s="46"/>
      <c r="J42" s="46"/>
      <c r="L42" s="48"/>
    </row>
    <row r="43" customFormat="false" ht="380" hidden="false" customHeight="true" outlineLevel="0" collapsed="false">
      <c r="B43" s="63" t="s">
        <v>28</v>
      </c>
      <c r="C43" s="63"/>
      <c r="D43" s="63"/>
      <c r="E43" s="63"/>
      <c r="F43" s="63"/>
      <c r="G43" s="63"/>
      <c r="H43" s="63"/>
      <c r="I43" s="63"/>
      <c r="J43" s="63"/>
    </row>
    <row r="44" customFormat="false" ht="9" hidden="false" customHeight="true" outlineLevel="0" collapsed="false">
      <c r="A44" s="64"/>
      <c r="B44" s="64"/>
      <c r="C44" s="64"/>
      <c r="D44" s="64"/>
      <c r="E44" s="64"/>
      <c r="F44" s="64"/>
      <c r="G44" s="64"/>
      <c r="H44" s="64"/>
      <c r="I44" s="64"/>
      <c r="J44" s="64"/>
      <c r="L44" s="48"/>
    </row>
    <row r="45" s="7" customFormat="true" ht="14.35" hidden="false" customHeight="true" outlineLevel="0" collapsed="false">
      <c r="A45" s="43"/>
      <c r="B45" s="43"/>
      <c r="C45" s="43"/>
      <c r="D45" s="65"/>
      <c r="E45" s="65"/>
      <c r="F45" s="65"/>
      <c r="G45" s="65"/>
      <c r="K45" s="38"/>
      <c r="L45" s="38"/>
    </row>
    <row r="46" customFormat="false" ht="13.9" hidden="false" customHeight="false" outlineLevel="0" collapsed="false">
      <c r="B46" s="46"/>
      <c r="C46" s="46"/>
      <c r="D46" s="46"/>
      <c r="E46" s="46"/>
      <c r="F46" s="46"/>
      <c r="G46" s="46"/>
      <c r="H46" s="46"/>
      <c r="I46" s="46"/>
      <c r="J46" s="47" t="str">
        <f aca="false">+J29</f>
        <v>Scheda Progetto</v>
      </c>
      <c r="L46" s="48"/>
    </row>
    <row r="47" customFormat="false" ht="21.95" hidden="false" customHeight="true" outlineLevel="0" collapsed="false">
      <c r="A47" s="1" t="s">
        <v>31</v>
      </c>
      <c r="B47" s="46" t="s">
        <v>32</v>
      </c>
      <c r="C47" s="46"/>
      <c r="D47" s="46"/>
      <c r="E47" s="46"/>
      <c r="F47" s="46"/>
      <c r="G47" s="46"/>
      <c r="H47" s="46"/>
      <c r="I47" s="46"/>
      <c r="J47" s="46"/>
      <c r="L47" s="48"/>
    </row>
    <row r="48" customFormat="false" ht="367.9" hidden="false" customHeight="true" outlineLevel="0" collapsed="false">
      <c r="B48" s="63" t="s">
        <v>28</v>
      </c>
      <c r="C48" s="63"/>
      <c r="D48" s="63"/>
      <c r="E48" s="63"/>
      <c r="F48" s="63"/>
      <c r="G48" s="63"/>
      <c r="H48" s="63"/>
      <c r="I48" s="63"/>
      <c r="J48" s="63"/>
    </row>
    <row r="49" s="7" customFormat="true" ht="9" hidden="false" customHeight="true" outlineLevel="0" collapsed="false">
      <c r="A49" s="61"/>
      <c r="B49" s="61"/>
      <c r="C49" s="61"/>
      <c r="D49" s="61"/>
      <c r="E49" s="61"/>
      <c r="F49" s="61"/>
      <c r="G49" s="61"/>
      <c r="H49" s="61"/>
      <c r="I49" s="61"/>
      <c r="J49" s="62"/>
    </row>
    <row r="50" customFormat="false" ht="13.9" hidden="false" customHeight="false" outlineLevel="0" collapsed="false">
      <c r="A50" s="1" t="s">
        <v>33</v>
      </c>
      <c r="B50" s="46" t="s">
        <v>34</v>
      </c>
      <c r="C50" s="46"/>
      <c r="D50" s="46"/>
      <c r="E50" s="46"/>
      <c r="F50" s="46"/>
      <c r="G50" s="46"/>
      <c r="H50" s="46"/>
      <c r="I50" s="46"/>
      <c r="J50" s="46"/>
      <c r="L50" s="48"/>
    </row>
    <row r="51" customFormat="false" ht="6.75" hidden="false" customHeight="true" outlineLevel="0" collapsed="false">
      <c r="A51" s="50"/>
      <c r="B51" s="50"/>
      <c r="C51" s="50"/>
      <c r="D51" s="50"/>
      <c r="E51" s="50"/>
      <c r="F51" s="50"/>
      <c r="G51" s="50"/>
      <c r="H51" s="50"/>
      <c r="I51" s="50"/>
      <c r="J51" s="50"/>
    </row>
    <row r="52" customFormat="false" ht="16.05" hidden="false" customHeight="true" outlineLevel="0" collapsed="false">
      <c r="B52" s="51"/>
      <c r="C52" s="52"/>
      <c r="D52" s="52" t="s">
        <v>35</v>
      </c>
      <c r="E52" s="53"/>
      <c r="F52" s="53"/>
      <c r="G52" s="53"/>
      <c r="H52" s="53"/>
      <c r="I52" s="53"/>
      <c r="J52" s="54"/>
    </row>
    <row r="53" customFormat="false" ht="7.5" hidden="false" customHeight="true" outlineLevel="0" collapsed="false">
      <c r="A53" s="66"/>
      <c r="B53" s="66"/>
      <c r="C53" s="66"/>
      <c r="D53" s="66"/>
      <c r="E53" s="66"/>
      <c r="F53" s="66"/>
      <c r="G53" s="66"/>
      <c r="H53" s="66"/>
      <c r="I53" s="66"/>
      <c r="J53" s="66"/>
    </row>
    <row r="54" customFormat="false" ht="16.05" hidden="false" customHeight="true" outlineLevel="0" collapsed="false">
      <c r="B54" s="51"/>
      <c r="C54" s="52"/>
      <c r="D54" s="52" t="s">
        <v>36</v>
      </c>
      <c r="E54" s="53"/>
      <c r="F54" s="53"/>
      <c r="G54" s="53"/>
      <c r="H54" s="53"/>
      <c r="I54" s="53"/>
      <c r="J54" s="54"/>
    </row>
    <row r="55" customFormat="false" ht="6.75" hidden="false" customHeight="true" outlineLevel="0" collapsed="false">
      <c r="A55" s="66"/>
      <c r="B55" s="66"/>
      <c r="C55" s="66"/>
      <c r="D55" s="66"/>
      <c r="E55" s="66"/>
      <c r="F55" s="66"/>
      <c r="G55" s="66"/>
      <c r="H55" s="66"/>
      <c r="I55" s="66"/>
      <c r="J55" s="66"/>
    </row>
    <row r="56" customFormat="false" ht="16.05" hidden="false" customHeight="true" outlineLevel="0" collapsed="false">
      <c r="B56" s="51"/>
      <c r="C56" s="52"/>
      <c r="D56" s="52" t="s">
        <v>37</v>
      </c>
      <c r="E56" s="53"/>
      <c r="F56" s="53"/>
      <c r="G56" s="53"/>
      <c r="H56" s="53"/>
      <c r="I56" s="53"/>
      <c r="J56" s="54"/>
    </row>
    <row r="57" s="7" customFormat="true" ht="14.35" hidden="false" customHeight="true" outlineLevel="0" collapsed="false">
      <c r="A57" s="43"/>
      <c r="B57" s="43"/>
      <c r="C57" s="43"/>
      <c r="D57" s="65"/>
      <c r="E57" s="65"/>
      <c r="F57" s="65"/>
      <c r="G57" s="65"/>
      <c r="K57" s="38"/>
      <c r="L57" s="38"/>
    </row>
    <row r="58" customFormat="false" ht="13.9" hidden="false" customHeight="false" outlineLevel="0" collapsed="false">
      <c r="A58" s="1" t="s">
        <v>38</v>
      </c>
      <c r="B58" s="46" t="s">
        <v>39</v>
      </c>
      <c r="C58" s="46"/>
      <c r="D58" s="46"/>
      <c r="E58" s="46"/>
      <c r="F58" s="46"/>
      <c r="G58" s="46"/>
      <c r="H58" s="46"/>
      <c r="I58" s="46"/>
      <c r="J58" s="49"/>
      <c r="L58" s="48"/>
    </row>
    <row r="59" customFormat="false" ht="6.75" hidden="false" customHeight="true" outlineLevel="0" collapsed="false">
      <c r="A59" s="50"/>
      <c r="B59" s="50"/>
      <c r="C59" s="50"/>
      <c r="D59" s="50"/>
      <c r="E59" s="50"/>
      <c r="F59" s="50"/>
      <c r="G59" s="50"/>
      <c r="H59" s="50"/>
      <c r="I59" s="50"/>
      <c r="J59" s="50"/>
    </row>
    <row r="60" s="56" customFormat="true" ht="21.5" hidden="false" customHeight="true" outlineLevel="0" collapsed="false">
      <c r="A60" s="57"/>
      <c r="B60" s="59"/>
      <c r="C60" s="58"/>
      <c r="D60" s="58" t="s">
        <v>40</v>
      </c>
      <c r="E60" s="58"/>
      <c r="F60" s="58"/>
      <c r="G60" s="58"/>
      <c r="H60" s="67" t="n">
        <v>0</v>
      </c>
      <c r="I60" s="67"/>
      <c r="J60" s="68"/>
    </row>
    <row r="61" customFormat="false" ht="15" hidden="false" customHeight="true" outlineLevel="0" collapsed="false">
      <c r="B61" s="52"/>
      <c r="C61" s="52"/>
      <c r="D61" s="52"/>
      <c r="E61" s="53"/>
      <c r="F61" s="53"/>
      <c r="G61" s="53"/>
      <c r="H61" s="54"/>
    </row>
    <row r="62" s="56" customFormat="true" ht="18" hidden="false" customHeight="true" outlineLevel="0" collapsed="false">
      <c r="A62" s="57"/>
      <c r="B62" s="58"/>
      <c r="C62" s="58"/>
      <c r="D62" s="69" t="s">
        <v>41</v>
      </c>
      <c r="E62" s="69"/>
      <c r="F62" s="69" t="s">
        <v>42</v>
      </c>
      <c r="G62" s="59"/>
      <c r="H62" s="70"/>
    </row>
    <row r="63" s="56" customFormat="true" ht="18" hidden="false" customHeight="true" outlineLevel="0" collapsed="false">
      <c r="A63" s="57"/>
      <c r="B63" s="58"/>
      <c r="C63" s="58"/>
      <c r="D63" s="71" t="s">
        <v>43</v>
      </c>
      <c r="E63" s="71"/>
      <c r="F63" s="72" t="n">
        <v>0</v>
      </c>
      <c r="G63" s="59"/>
      <c r="H63" s="70"/>
    </row>
    <row r="64" s="56" customFormat="true" ht="18" hidden="false" customHeight="true" outlineLevel="0" collapsed="false">
      <c r="A64" s="57"/>
      <c r="B64" s="58"/>
      <c r="C64" s="58"/>
      <c r="D64" s="71" t="s">
        <v>44</v>
      </c>
      <c r="E64" s="71"/>
      <c r="F64" s="72" t="n">
        <v>0</v>
      </c>
      <c r="G64" s="59"/>
      <c r="H64" s="70"/>
    </row>
    <row r="65" s="56" customFormat="true" ht="18" hidden="false" customHeight="true" outlineLevel="0" collapsed="false">
      <c r="A65" s="57"/>
      <c r="B65" s="58"/>
      <c r="C65" s="58"/>
      <c r="D65" s="71" t="s">
        <v>45</v>
      </c>
      <c r="E65" s="71"/>
      <c r="F65" s="72" t="n">
        <v>0</v>
      </c>
      <c r="G65" s="59"/>
      <c r="H65" s="70"/>
    </row>
    <row r="66" s="56" customFormat="true" ht="18" hidden="false" customHeight="true" outlineLevel="0" collapsed="false">
      <c r="A66" s="57"/>
      <c r="B66" s="58"/>
      <c r="C66" s="58"/>
      <c r="D66" s="71" t="s">
        <v>46</v>
      </c>
      <c r="E66" s="71"/>
      <c r="F66" s="72" t="n">
        <v>0</v>
      </c>
      <c r="G66" s="59"/>
      <c r="H66" s="70"/>
    </row>
    <row r="67" s="56" customFormat="true" ht="18" hidden="false" customHeight="true" outlineLevel="0" collapsed="false">
      <c r="A67" s="57"/>
      <c r="B67" s="58"/>
      <c r="C67" s="58"/>
      <c r="D67" s="71" t="s">
        <v>47</v>
      </c>
      <c r="E67" s="71"/>
      <c r="F67" s="72" t="n">
        <v>0</v>
      </c>
      <c r="G67" s="59"/>
      <c r="H67" s="70"/>
    </row>
    <row r="68" s="56" customFormat="true" ht="18" hidden="false" customHeight="true" outlineLevel="0" collapsed="false">
      <c r="A68" s="57"/>
      <c r="B68" s="58"/>
      <c r="C68" s="58"/>
      <c r="D68" s="69" t="s">
        <v>48</v>
      </c>
      <c r="E68" s="69"/>
      <c r="F68" s="73" t="n">
        <f aca="false">SUM(F63:F67)</f>
        <v>0</v>
      </c>
      <c r="H68" s="74" t="str">
        <f aca="false">IF(F68&lt;H60,"Programmare tutta la spesa!","")</f>
        <v/>
      </c>
      <c r="I68" s="70"/>
    </row>
    <row r="69" customFormat="false" ht="12" hidden="false" customHeight="true" outlineLevel="0" collapsed="false">
      <c r="A69" s="64"/>
      <c r="B69" s="64"/>
      <c r="C69" s="64"/>
      <c r="D69" s="64"/>
      <c r="E69" s="64"/>
      <c r="F69" s="64"/>
      <c r="G69" s="64"/>
      <c r="H69" s="64"/>
      <c r="I69" s="64"/>
      <c r="J69" s="64"/>
    </row>
    <row r="70" customFormat="false" ht="17.35" hidden="false" customHeight="true" outlineLevel="0" collapsed="false">
      <c r="A70" s="1" t="s">
        <v>49</v>
      </c>
      <c r="B70" s="46" t="s">
        <v>50</v>
      </c>
      <c r="C70" s="46"/>
      <c r="D70" s="46"/>
      <c r="E70" s="46"/>
      <c r="F70" s="46"/>
      <c r="G70" s="46"/>
      <c r="H70" s="46"/>
      <c r="I70" s="46"/>
      <c r="J70" s="46"/>
    </row>
    <row r="71" customFormat="false" ht="7.5" hidden="false" customHeight="true" outlineLevel="0" collapsed="false">
      <c r="A71" s="66"/>
      <c r="B71" s="66"/>
      <c r="C71" s="66"/>
      <c r="D71" s="66"/>
      <c r="E71" s="66"/>
      <c r="F71" s="66"/>
      <c r="G71" s="66"/>
      <c r="H71" s="66"/>
      <c r="I71" s="66"/>
      <c r="J71" s="66"/>
    </row>
    <row r="72" s="56" customFormat="true" ht="18" hidden="false" customHeight="true" outlineLevel="0" collapsed="false">
      <c r="A72" s="57"/>
      <c r="B72" s="58"/>
      <c r="C72" s="58"/>
      <c r="D72" s="69" t="s">
        <v>51</v>
      </c>
      <c r="E72" s="69"/>
      <c r="F72" s="69"/>
      <c r="G72" s="69" t="s">
        <v>52</v>
      </c>
      <c r="H72" s="69"/>
      <c r="I72" s="70"/>
      <c r="J72" s="70"/>
    </row>
    <row r="73" s="56" customFormat="true" ht="36.4" hidden="false" customHeight="true" outlineLevel="0" collapsed="false">
      <c r="A73" s="57"/>
      <c r="B73" s="58"/>
      <c r="C73" s="70"/>
      <c r="D73" s="75" t="s">
        <v>53</v>
      </c>
      <c r="E73" s="75"/>
      <c r="F73" s="75"/>
      <c r="G73" s="67" t="n">
        <v>0</v>
      </c>
      <c r="H73" s="67"/>
      <c r="I73" s="76" t="str">
        <f aca="false">IF(G73&lt;50000,"min. 50.000€",IF(G73&gt;500000,"max. 500.000€",""))</f>
        <v>min. 50.000€</v>
      </c>
      <c r="J73" s="77"/>
    </row>
    <row r="74" s="56" customFormat="true" ht="18" hidden="false" customHeight="true" outlineLevel="0" collapsed="false">
      <c r="A74" s="57"/>
      <c r="B74" s="58"/>
      <c r="C74" s="70"/>
      <c r="D74" s="78" t="s">
        <v>54</v>
      </c>
      <c r="E74" s="78"/>
      <c r="F74" s="78"/>
      <c r="G74" s="79" t="n">
        <v>0</v>
      </c>
      <c r="H74" s="79"/>
      <c r="I74" s="77"/>
      <c r="J74" s="77"/>
    </row>
    <row r="75" s="56" customFormat="true" ht="18" hidden="false" customHeight="true" outlineLevel="0" collapsed="false">
      <c r="A75" s="57"/>
      <c r="B75" s="58"/>
      <c r="C75" s="70"/>
      <c r="D75" s="80" t="s">
        <v>55</v>
      </c>
      <c r="E75" s="80"/>
      <c r="F75" s="80"/>
      <c r="G75" s="79" t="n">
        <v>0</v>
      </c>
      <c r="H75" s="79"/>
      <c r="I75" s="77"/>
      <c r="J75" s="77"/>
    </row>
    <row r="76" s="56" customFormat="true" ht="18" hidden="false" customHeight="true" outlineLevel="0" collapsed="false">
      <c r="A76" s="57"/>
      <c r="B76" s="58"/>
      <c r="C76" s="70"/>
      <c r="D76" s="80" t="s">
        <v>55</v>
      </c>
      <c r="E76" s="80"/>
      <c r="F76" s="80"/>
      <c r="G76" s="79" t="n">
        <v>0</v>
      </c>
      <c r="H76" s="79"/>
      <c r="I76" s="77"/>
      <c r="J76" s="77"/>
    </row>
    <row r="77" s="56" customFormat="true" ht="18" hidden="false" customHeight="true" outlineLevel="0" collapsed="false">
      <c r="A77" s="57"/>
      <c r="B77" s="58"/>
      <c r="C77" s="70"/>
      <c r="D77" s="80" t="s">
        <v>55</v>
      </c>
      <c r="E77" s="80"/>
      <c r="F77" s="80"/>
      <c r="G77" s="79" t="n">
        <v>0</v>
      </c>
      <c r="H77" s="79"/>
      <c r="I77" s="77"/>
      <c r="J77" s="77"/>
    </row>
    <row r="78" s="56" customFormat="true" ht="18" hidden="false" customHeight="true" outlineLevel="0" collapsed="false">
      <c r="A78" s="57"/>
      <c r="B78" s="58"/>
      <c r="C78" s="58"/>
      <c r="D78" s="69" t="s">
        <v>48</v>
      </c>
      <c r="E78" s="69"/>
      <c r="F78" s="69"/>
      <c r="G78" s="81" t="n">
        <f aca="false">SUM(G73:G77)</f>
        <v>0</v>
      </c>
      <c r="H78" s="81"/>
      <c r="I78" s="76" t="str">
        <f aca="false">IF(G78&lt;H60,"specificare le fonti per tutto il costo","")</f>
        <v/>
      </c>
      <c r="J78" s="70"/>
      <c r="M78" s="20"/>
    </row>
    <row r="79" customFormat="false" ht="6.75" hidden="false" customHeight="true" outlineLevel="0" collapsed="false">
      <c r="A79" s="82"/>
      <c r="B79" s="82"/>
      <c r="C79" s="82"/>
      <c r="D79" s="82"/>
      <c r="E79" s="82"/>
      <c r="F79" s="82"/>
      <c r="G79" s="82"/>
      <c r="H79" s="82"/>
      <c r="I79" s="82"/>
      <c r="J79" s="82"/>
    </row>
    <row r="80" customFormat="false" ht="7.5" hidden="false" customHeight="true" outlineLevel="0" collapsed="false">
      <c r="A80" s="83"/>
      <c r="B80" s="83"/>
      <c r="C80" s="83"/>
      <c r="D80" s="84"/>
      <c r="E80" s="84"/>
      <c r="F80" s="84"/>
      <c r="J80" s="84"/>
    </row>
    <row r="81" customFormat="false" ht="18" hidden="false" customHeight="true" outlineLevel="0" collapsed="false">
      <c r="A81" s="83"/>
      <c r="B81" s="83"/>
      <c r="C81" s="83"/>
      <c r="D81" s="85" t="s">
        <v>56</v>
      </c>
      <c r="E81" s="85"/>
      <c r="F81" s="85"/>
      <c r="G81" s="86" t="str">
        <f aca="false">IFERROR(G73/H60,"%")</f>
        <v>%</v>
      </c>
      <c r="H81" s="87" t="s">
        <v>57</v>
      </c>
      <c r="I81" s="87"/>
      <c r="L81" s="88"/>
      <c r="M81" s="88"/>
      <c r="N81" s="88"/>
      <c r="O81" s="88"/>
      <c r="P81" s="88"/>
      <c r="Q81" s="88"/>
      <c r="R81" s="88"/>
      <c r="S81" s="88"/>
      <c r="T81" s="88"/>
      <c r="U81" s="88"/>
      <c r="V81" s="88"/>
    </row>
    <row r="82" customFormat="false" ht="53.65" hidden="false" customHeight="true" outlineLevel="0" collapsed="false">
      <c r="A82" s="83"/>
      <c r="B82" s="83"/>
      <c r="C82" s="83"/>
      <c r="D82" s="89" t="str">
        <f aca="false">IFERROR(IF(L82&lt;0.1,CONCATENATE(M82,G73*0.1,"."),""),"")</f>
        <v/>
      </c>
      <c r="E82" s="89"/>
      <c r="F82" s="89"/>
      <c r="G82" s="89"/>
      <c r="H82" s="89"/>
      <c r="I82" s="89"/>
      <c r="L82" s="90" t="e">
        <f aca="false">+(H60-G73)/G73</f>
        <v>#DIV/0!</v>
      </c>
      <c r="M82" s="91" t="s">
        <v>58</v>
      </c>
    </row>
    <row r="83" s="7" customFormat="true" ht="9" hidden="false" customHeight="true" outlineLevel="0" collapsed="false">
      <c r="A83" s="43"/>
      <c r="B83" s="43"/>
      <c r="C83" s="43"/>
      <c r="D83" s="65"/>
      <c r="E83" s="65"/>
      <c r="F83" s="65"/>
      <c r="G83" s="65"/>
      <c r="K83" s="38"/>
      <c r="L83" s="38"/>
    </row>
    <row r="84" customFormat="false" ht="13.9" hidden="false" customHeight="false" outlineLevel="0" collapsed="false">
      <c r="B84" s="46"/>
      <c r="C84" s="46"/>
      <c r="D84" s="46"/>
      <c r="E84" s="46"/>
      <c r="F84" s="46"/>
      <c r="G84" s="46"/>
      <c r="H84" s="46"/>
      <c r="I84" s="46"/>
      <c r="J84" s="47" t="str">
        <f aca="false">+A7</f>
        <v>Scheda Progetto</v>
      </c>
      <c r="L84" s="48"/>
    </row>
    <row r="85" customFormat="false" ht="13.9" hidden="false" customHeight="false" outlineLevel="0" collapsed="false">
      <c r="A85" s="1" t="s">
        <v>59</v>
      </c>
      <c r="B85" s="46" t="s">
        <v>60</v>
      </c>
      <c r="C85" s="46"/>
      <c r="D85" s="46"/>
      <c r="E85" s="46"/>
      <c r="F85" s="46"/>
      <c r="G85" s="46"/>
      <c r="H85" s="46"/>
      <c r="I85" s="46"/>
      <c r="J85" s="49"/>
      <c r="L85" s="48"/>
    </row>
    <row r="86" customFormat="false" ht="6.75" hidden="false" customHeight="true" outlineLevel="0" collapsed="false">
      <c r="A86" s="50"/>
      <c r="B86" s="50"/>
      <c r="C86" s="50"/>
      <c r="D86" s="50"/>
      <c r="E86" s="50"/>
      <c r="F86" s="50"/>
      <c r="G86" s="50"/>
      <c r="H86" s="50"/>
      <c r="I86" s="50"/>
      <c r="J86" s="50"/>
    </row>
    <row r="87" customFormat="false" ht="16.05" hidden="false" customHeight="true" outlineLevel="0" collapsed="false">
      <c r="B87" s="51"/>
      <c r="C87" s="52"/>
      <c r="D87" s="52" t="s">
        <v>61</v>
      </c>
      <c r="E87" s="53"/>
      <c r="F87" s="53"/>
      <c r="G87" s="53"/>
      <c r="H87" s="53"/>
      <c r="I87" s="53"/>
      <c r="J87" s="54"/>
    </row>
    <row r="88" customFormat="false" ht="7.5" hidden="false" customHeight="true" outlineLevel="0" collapsed="false">
      <c r="B88" s="53"/>
      <c r="C88" s="52"/>
      <c r="D88" s="92" t="s">
        <v>0</v>
      </c>
      <c r="E88" s="53"/>
      <c r="F88" s="53"/>
      <c r="G88" s="53"/>
      <c r="H88" s="53"/>
      <c r="I88" s="53"/>
      <c r="J88" s="54"/>
    </row>
    <row r="89" customFormat="false" ht="38" hidden="false" customHeight="true" outlineLevel="0" collapsed="false">
      <c r="A89" s="93" t="s">
        <v>62</v>
      </c>
      <c r="B89" s="93"/>
      <c r="C89" s="93"/>
      <c r="D89" s="93"/>
      <c r="E89" s="94"/>
      <c r="F89" s="94"/>
      <c r="G89" s="94"/>
      <c r="H89" s="94"/>
      <c r="I89" s="94"/>
      <c r="J89" s="94"/>
    </row>
    <row r="90" s="7" customFormat="true" ht="12" hidden="false" customHeight="true" outlineLevel="0" collapsed="false">
      <c r="A90" s="61"/>
      <c r="B90" s="61"/>
      <c r="C90" s="61"/>
      <c r="D90" s="61"/>
      <c r="E90" s="61"/>
      <c r="F90" s="61"/>
      <c r="G90" s="61"/>
      <c r="H90" s="61"/>
      <c r="I90" s="61"/>
      <c r="J90" s="62"/>
    </row>
    <row r="91" customFormat="false" ht="13.9" hidden="false" customHeight="false" outlineLevel="0" collapsed="false">
      <c r="A91" s="1" t="s">
        <v>63</v>
      </c>
      <c r="B91" s="46" t="s">
        <v>64</v>
      </c>
      <c r="C91" s="46"/>
      <c r="D91" s="46"/>
      <c r="E91" s="46"/>
      <c r="F91" s="46"/>
      <c r="G91" s="46"/>
      <c r="H91" s="46"/>
      <c r="I91" s="46"/>
      <c r="J91" s="46"/>
      <c r="L91" s="48"/>
    </row>
    <row r="92" customFormat="false" ht="6.75" hidden="false" customHeight="true" outlineLevel="0" collapsed="false">
      <c r="A92" s="50"/>
      <c r="B92" s="50"/>
      <c r="C92" s="50"/>
      <c r="D92" s="50"/>
      <c r="E92" s="50"/>
      <c r="F92" s="50"/>
      <c r="G92" s="50"/>
      <c r="H92" s="50"/>
      <c r="I92" s="50"/>
      <c r="J92" s="50"/>
    </row>
    <row r="93" customFormat="false" ht="16.05" hidden="false" customHeight="true" outlineLevel="0" collapsed="false">
      <c r="B93" s="51"/>
      <c r="C93" s="52"/>
      <c r="D93" s="52" t="s">
        <v>65</v>
      </c>
      <c r="E93" s="53"/>
      <c r="F93" s="53"/>
      <c r="G93" s="53"/>
      <c r="H93" s="53"/>
      <c r="I93" s="53"/>
      <c r="J93" s="54"/>
    </row>
    <row r="94" customFormat="false" ht="11.25" hidden="false" customHeight="true" outlineLevel="0" collapsed="false">
      <c r="A94" s="66"/>
      <c r="B94" s="66"/>
      <c r="C94" s="66"/>
      <c r="D94" s="66"/>
      <c r="E94" s="66"/>
      <c r="F94" s="66"/>
      <c r="G94" s="66"/>
      <c r="H94" s="66"/>
      <c r="I94" s="66"/>
      <c r="J94" s="66"/>
    </row>
    <row r="95" customFormat="false" ht="13.9" hidden="false" customHeight="false" outlineLevel="0" collapsed="false">
      <c r="B95" s="53" t="s">
        <v>66</v>
      </c>
      <c r="C95" s="52"/>
      <c r="D95" s="52"/>
      <c r="E95" s="53"/>
      <c r="F95" s="53"/>
      <c r="G95" s="53"/>
      <c r="H95" s="53"/>
      <c r="I95" s="53"/>
      <c r="J95" s="54"/>
    </row>
    <row r="96" customFormat="false" ht="9" hidden="false" customHeight="true" outlineLevel="0" collapsed="false">
      <c r="A96" s="66"/>
      <c r="B96" s="66"/>
      <c r="C96" s="66"/>
      <c r="D96" s="66"/>
      <c r="E96" s="66"/>
      <c r="F96" s="66"/>
      <c r="G96" s="66"/>
      <c r="H96" s="66"/>
      <c r="I96" s="66"/>
      <c r="J96" s="66"/>
    </row>
    <row r="97" customFormat="false" ht="17.25" hidden="false" customHeight="true" outlineLevel="0" collapsed="false">
      <c r="A97" s="95"/>
      <c r="B97" s="96" t="s">
        <v>67</v>
      </c>
      <c r="C97" s="52" t="s">
        <v>68</v>
      </c>
      <c r="D97" s="53"/>
      <c r="E97" s="53"/>
      <c r="F97" s="53"/>
      <c r="G97" s="95"/>
      <c r="H97" s="95"/>
      <c r="I97" s="95"/>
      <c r="J97" s="97"/>
    </row>
    <row r="98" customFormat="false" ht="24.95" hidden="false" customHeight="true" outlineLevel="0" collapsed="false">
      <c r="A98" s="98"/>
      <c r="B98" s="98"/>
      <c r="C98" s="98"/>
      <c r="D98" s="98"/>
      <c r="E98" s="94"/>
      <c r="F98" s="94"/>
      <c r="G98" s="94"/>
      <c r="H98" s="94"/>
      <c r="I98" s="94"/>
      <c r="J98" s="94"/>
    </row>
    <row r="99" customFormat="false" ht="10.5" hidden="false" customHeight="true" outlineLevel="0" collapsed="false">
      <c r="A99" s="66"/>
      <c r="B99" s="66"/>
      <c r="C99" s="66"/>
      <c r="D99" s="66"/>
      <c r="E99" s="66"/>
      <c r="F99" s="66"/>
      <c r="G99" s="66"/>
      <c r="H99" s="66"/>
      <c r="I99" s="66"/>
      <c r="J99" s="66"/>
    </row>
    <row r="100" customFormat="false" ht="21.75" hidden="false" customHeight="true" outlineLevel="0" collapsed="false">
      <c r="B100" s="96" t="s">
        <v>69</v>
      </c>
      <c r="C100" s="52" t="s">
        <v>70</v>
      </c>
      <c r="D100" s="52"/>
      <c r="E100" s="52"/>
      <c r="F100" s="53"/>
      <c r="G100" s="99"/>
      <c r="H100" s="53"/>
      <c r="I100" s="53"/>
      <c r="J100" s="54"/>
    </row>
    <row r="101" customFormat="false" ht="11.25" hidden="false" customHeight="true" outlineLevel="0" collapsed="false">
      <c r="A101" s="66"/>
      <c r="B101" s="66"/>
      <c r="C101" s="66"/>
      <c r="D101" s="66"/>
      <c r="E101" s="66"/>
      <c r="F101" s="66"/>
      <c r="G101" s="66"/>
      <c r="H101" s="66"/>
      <c r="I101" s="66"/>
      <c r="J101" s="66"/>
    </row>
    <row r="102" customFormat="false" ht="21.75" hidden="false" customHeight="true" outlineLevel="0" collapsed="false">
      <c r="B102" s="96" t="s">
        <v>71</v>
      </c>
      <c r="C102" s="52" t="s">
        <v>72</v>
      </c>
      <c r="D102" s="52"/>
      <c r="E102" s="52"/>
      <c r="F102" s="53"/>
      <c r="G102" s="99"/>
      <c r="H102" s="53"/>
      <c r="I102" s="53"/>
      <c r="J102" s="54"/>
    </row>
    <row r="103" s="100" customFormat="true" ht="6" hidden="false" customHeight="true" outlineLevel="0" collapsed="false">
      <c r="A103" s="66"/>
      <c r="B103" s="66"/>
      <c r="C103" s="66"/>
      <c r="D103" s="66"/>
      <c r="E103" s="66"/>
      <c r="F103" s="66"/>
      <c r="G103" s="66"/>
      <c r="H103" s="66"/>
      <c r="I103" s="66"/>
      <c r="J103" s="66"/>
    </row>
    <row r="104" s="100" customFormat="true" ht="24.75" hidden="false" customHeight="true" outlineLevel="0" collapsed="false">
      <c r="A104" s="1"/>
      <c r="B104" s="96" t="s">
        <v>73</v>
      </c>
      <c r="C104" s="52" t="s">
        <v>74</v>
      </c>
      <c r="D104" s="52"/>
      <c r="E104" s="52"/>
      <c r="F104" s="53"/>
      <c r="G104" s="53"/>
      <c r="H104" s="101"/>
      <c r="I104" s="53"/>
      <c r="J104" s="54"/>
    </row>
    <row r="105" s="100" customFormat="true" ht="6" hidden="false" customHeight="true" outlineLevel="0" collapsed="false">
      <c r="A105" s="66"/>
      <c r="B105" s="66"/>
      <c r="C105" s="66"/>
      <c r="D105" s="66"/>
      <c r="E105" s="66"/>
      <c r="F105" s="66"/>
      <c r="G105" s="66"/>
      <c r="H105" s="66"/>
      <c r="I105" s="66"/>
      <c r="J105" s="66"/>
    </row>
    <row r="106" customFormat="false" ht="24.95" hidden="false" customHeight="true" outlineLevel="0" collapsed="false">
      <c r="A106" s="102"/>
      <c r="B106" s="102"/>
      <c r="C106" s="102"/>
      <c r="D106" s="102"/>
      <c r="E106" s="94"/>
      <c r="F106" s="94"/>
      <c r="G106" s="94"/>
      <c r="H106" s="94"/>
      <c r="I106" s="94"/>
      <c r="J106" s="94"/>
    </row>
    <row r="107" s="100" customFormat="true" ht="6" hidden="false" customHeight="true" outlineLevel="0" collapsed="false">
      <c r="A107" s="66"/>
      <c r="B107" s="66"/>
      <c r="C107" s="66"/>
      <c r="D107" s="66"/>
      <c r="E107" s="66"/>
      <c r="F107" s="66"/>
      <c r="G107" s="66"/>
      <c r="H107" s="66"/>
      <c r="I107" s="66"/>
      <c r="J107" s="66"/>
    </row>
    <row r="108" customFormat="false" ht="21.75" hidden="false" customHeight="true" outlineLevel="0" collapsed="false">
      <c r="B108" s="96" t="s">
        <v>75</v>
      </c>
      <c r="C108" s="52" t="s">
        <v>70</v>
      </c>
      <c r="D108" s="52"/>
      <c r="E108" s="52"/>
      <c r="F108" s="53"/>
      <c r="G108" s="99"/>
      <c r="H108" s="53"/>
      <c r="I108" s="53"/>
      <c r="J108" s="54"/>
    </row>
    <row r="109" s="100" customFormat="true" ht="6" hidden="false" customHeight="true" outlineLevel="0" collapsed="false">
      <c r="A109" s="66"/>
      <c r="B109" s="66"/>
      <c r="C109" s="66"/>
      <c r="D109" s="66"/>
      <c r="E109" s="66"/>
      <c r="F109" s="66"/>
      <c r="G109" s="66"/>
      <c r="H109" s="66"/>
      <c r="I109" s="66"/>
      <c r="J109" s="66"/>
    </row>
    <row r="110" customFormat="false" ht="21.75" hidden="false" customHeight="true" outlineLevel="0" collapsed="false">
      <c r="B110" s="96" t="s">
        <v>76</v>
      </c>
      <c r="C110" s="52" t="s">
        <v>72</v>
      </c>
      <c r="D110" s="52"/>
      <c r="E110" s="52"/>
      <c r="F110" s="53"/>
      <c r="G110" s="99"/>
      <c r="H110" s="53"/>
      <c r="I110" s="53"/>
      <c r="J110" s="54"/>
    </row>
    <row r="111" s="100" customFormat="true" ht="6" hidden="false" customHeight="true" outlineLevel="0" collapsed="false">
      <c r="A111" s="66"/>
      <c r="B111" s="66"/>
      <c r="C111" s="66"/>
      <c r="D111" s="66"/>
      <c r="E111" s="66"/>
      <c r="F111" s="66"/>
      <c r="G111" s="66"/>
      <c r="H111" s="66"/>
      <c r="I111" s="66"/>
      <c r="J111" s="66"/>
    </row>
    <row r="112" customFormat="false" ht="38" hidden="false" customHeight="true" outlineLevel="0" collapsed="false">
      <c r="A112" s="93" t="s">
        <v>62</v>
      </c>
      <c r="B112" s="93"/>
      <c r="C112" s="93"/>
      <c r="D112" s="93"/>
      <c r="E112" s="94"/>
      <c r="F112" s="94"/>
      <c r="G112" s="94"/>
      <c r="H112" s="94"/>
      <c r="I112" s="94"/>
      <c r="J112" s="94"/>
    </row>
    <row r="113" s="7" customFormat="true" ht="12" hidden="false" customHeight="true" outlineLevel="0" collapsed="false">
      <c r="A113" s="61"/>
      <c r="B113" s="61"/>
      <c r="C113" s="61"/>
      <c r="D113" s="61"/>
      <c r="E113" s="61"/>
      <c r="F113" s="61"/>
      <c r="G113" s="61"/>
      <c r="H113" s="61"/>
      <c r="I113" s="61"/>
      <c r="J113" s="62"/>
    </row>
    <row r="114" customFormat="false" ht="21.95" hidden="false" customHeight="true" outlineLevel="0" collapsed="false">
      <c r="A114" s="1" t="s">
        <v>77</v>
      </c>
      <c r="B114" s="46" t="s">
        <v>78</v>
      </c>
      <c r="C114" s="46"/>
      <c r="D114" s="46"/>
      <c r="E114" s="46"/>
      <c r="F114" s="46"/>
      <c r="G114" s="46"/>
      <c r="H114" s="46"/>
      <c r="I114" s="46"/>
      <c r="J114" s="46"/>
      <c r="L114" s="48"/>
    </row>
    <row r="115" customFormat="false" ht="9.75" hidden="false" customHeight="true" outlineLevel="0" collapsed="false">
      <c r="A115" s="66"/>
      <c r="B115" s="66"/>
      <c r="C115" s="66"/>
      <c r="D115" s="66"/>
      <c r="E115" s="66"/>
      <c r="F115" s="66"/>
      <c r="G115" s="66"/>
      <c r="H115" s="66"/>
      <c r="I115" s="66"/>
      <c r="J115" s="66"/>
    </row>
    <row r="116" customFormat="false" ht="13.9" hidden="false" customHeight="false" outlineLevel="0" collapsed="false">
      <c r="B116" s="53"/>
      <c r="C116" s="52"/>
      <c r="D116" s="103" t="s">
        <v>79</v>
      </c>
      <c r="E116" s="53"/>
      <c r="F116" s="53"/>
      <c r="G116" s="53"/>
      <c r="H116" s="53"/>
      <c r="I116" s="53"/>
      <c r="J116" s="54"/>
    </row>
    <row r="117" customFormat="false" ht="9.75" hidden="false" customHeight="true" outlineLevel="0" collapsed="false">
      <c r="A117" s="66"/>
      <c r="B117" s="66"/>
      <c r="C117" s="66"/>
      <c r="D117" s="66"/>
      <c r="E117" s="66"/>
      <c r="F117" s="66"/>
      <c r="G117" s="66"/>
      <c r="H117" s="66"/>
      <c r="I117" s="66"/>
      <c r="J117" s="66"/>
    </row>
    <row r="118" customFormat="false" ht="16.05" hidden="false" customHeight="true" outlineLevel="0" collapsed="false">
      <c r="B118" s="51"/>
      <c r="C118" s="52"/>
      <c r="D118" s="104" t="s">
        <v>80</v>
      </c>
      <c r="E118" s="104"/>
      <c r="F118" s="104"/>
      <c r="G118" s="104"/>
      <c r="H118" s="104"/>
      <c r="I118" s="104"/>
      <c r="J118" s="104"/>
    </row>
    <row r="119" customFormat="false" ht="5.25" hidden="false" customHeight="true" outlineLevel="0" collapsed="false">
      <c r="A119" s="66"/>
      <c r="B119" s="66"/>
      <c r="C119" s="66"/>
      <c r="D119" s="66"/>
      <c r="E119" s="66"/>
      <c r="F119" s="66"/>
      <c r="G119" s="66"/>
      <c r="H119" s="66"/>
      <c r="I119" s="66"/>
      <c r="J119" s="66"/>
    </row>
    <row r="120" customFormat="false" ht="38" hidden="false" customHeight="true" outlineLevel="0" collapsed="false">
      <c r="A120" s="105"/>
      <c r="B120" s="105"/>
      <c r="C120" s="105"/>
      <c r="D120" s="63"/>
      <c r="E120" s="63"/>
      <c r="F120" s="63"/>
      <c r="G120" s="63"/>
      <c r="H120" s="63"/>
      <c r="I120" s="63"/>
      <c r="J120" s="63"/>
    </row>
    <row r="121" s="7" customFormat="true" ht="12" hidden="false" customHeight="true" outlineLevel="0" collapsed="false">
      <c r="A121" s="61"/>
      <c r="B121" s="61"/>
      <c r="C121" s="61"/>
      <c r="D121" s="61"/>
      <c r="E121" s="61"/>
      <c r="F121" s="61"/>
      <c r="G121" s="61"/>
      <c r="H121" s="61"/>
      <c r="I121" s="61"/>
      <c r="J121" s="62"/>
    </row>
    <row r="122" customFormat="false" ht="13.9" hidden="false" customHeight="false" outlineLevel="0" collapsed="false">
      <c r="A122" s="1" t="s">
        <v>81</v>
      </c>
      <c r="B122" s="46" t="s">
        <v>82</v>
      </c>
      <c r="C122" s="46"/>
      <c r="D122" s="46"/>
      <c r="E122" s="46"/>
      <c r="F122" s="46"/>
      <c r="G122" s="46"/>
      <c r="H122" s="46"/>
      <c r="I122" s="46"/>
      <c r="J122" s="46"/>
      <c r="L122" s="48"/>
    </row>
    <row r="123" customFormat="false" ht="6.75" hidden="false" customHeight="true" outlineLevel="0" collapsed="false">
      <c r="A123" s="50"/>
      <c r="B123" s="50"/>
      <c r="C123" s="50"/>
      <c r="D123" s="50"/>
      <c r="E123" s="50"/>
      <c r="F123" s="50"/>
      <c r="G123" s="50"/>
      <c r="H123" s="50"/>
      <c r="I123" s="50"/>
      <c r="J123" s="50"/>
    </row>
    <row r="124" customFormat="false" ht="16.05" hidden="false" customHeight="true" outlineLevel="0" collapsed="false">
      <c r="B124" s="51"/>
      <c r="C124" s="52"/>
      <c r="D124" s="52" t="s">
        <v>83</v>
      </c>
      <c r="E124" s="53"/>
      <c r="F124" s="53"/>
      <c r="G124" s="53"/>
      <c r="H124" s="53"/>
      <c r="I124" s="53"/>
      <c r="J124" s="54"/>
    </row>
    <row r="125" customFormat="false" ht="11.25" hidden="false" customHeight="true" outlineLevel="0" collapsed="false">
      <c r="A125" s="66"/>
      <c r="B125" s="66"/>
      <c r="C125" s="66"/>
      <c r="D125" s="66"/>
      <c r="E125" s="66"/>
      <c r="F125" s="66"/>
      <c r="G125" s="66"/>
      <c r="H125" s="66"/>
      <c r="I125" s="66"/>
      <c r="J125" s="66"/>
    </row>
    <row r="126" customFormat="false" ht="16.05" hidden="false" customHeight="true" outlineLevel="0" collapsed="false">
      <c r="B126" s="51"/>
      <c r="C126" s="52"/>
      <c r="D126" s="52" t="s">
        <v>84</v>
      </c>
      <c r="E126" s="53"/>
      <c r="F126" s="53"/>
      <c r="G126" s="53"/>
      <c r="H126" s="53"/>
      <c r="I126" s="53"/>
      <c r="J126" s="54"/>
    </row>
    <row r="127" customFormat="false" ht="21.75" hidden="false" customHeight="true" outlineLevel="0" collapsed="false">
      <c r="A127" s="106" t="s">
        <v>85</v>
      </c>
      <c r="B127" s="106"/>
      <c r="C127" s="106"/>
      <c r="D127" s="106"/>
      <c r="E127" s="106"/>
      <c r="F127" s="106"/>
      <c r="G127" s="106"/>
      <c r="H127" s="99"/>
      <c r="I127" s="53"/>
      <c r="J127" s="54"/>
    </row>
    <row r="128" customFormat="false" ht="9.75" hidden="false" customHeight="true" outlineLevel="0" collapsed="false">
      <c r="A128" s="66"/>
      <c r="B128" s="66"/>
      <c r="C128" s="66"/>
      <c r="D128" s="66"/>
      <c r="E128" s="66"/>
      <c r="F128" s="66"/>
      <c r="G128" s="66"/>
      <c r="H128" s="66"/>
      <c r="I128" s="66"/>
      <c r="J128" s="66"/>
    </row>
    <row r="129" customFormat="false" ht="16.05" hidden="false" customHeight="true" outlineLevel="0" collapsed="false">
      <c r="B129" s="51"/>
      <c r="C129" s="52"/>
      <c r="D129" s="52" t="s">
        <v>86</v>
      </c>
      <c r="E129" s="53"/>
      <c r="F129" s="53"/>
      <c r="G129" s="53"/>
      <c r="H129" s="53"/>
      <c r="I129" s="53"/>
      <c r="J129" s="54"/>
    </row>
    <row r="130" customFormat="false" ht="4.5" hidden="false" customHeight="true" outlineLevel="0" collapsed="false">
      <c r="A130" s="66"/>
      <c r="B130" s="66"/>
      <c r="C130" s="66"/>
      <c r="D130" s="66"/>
      <c r="E130" s="66"/>
      <c r="F130" s="66"/>
      <c r="G130" s="66"/>
      <c r="H130" s="66"/>
      <c r="I130" s="66"/>
      <c r="J130" s="66"/>
    </row>
    <row r="131" customFormat="false" ht="38" hidden="false" customHeight="true" outlineLevel="0" collapsed="false">
      <c r="A131" s="105"/>
      <c r="B131" s="105"/>
      <c r="C131" s="105"/>
      <c r="D131" s="107"/>
      <c r="E131" s="107"/>
      <c r="F131" s="107"/>
      <c r="G131" s="107"/>
      <c r="H131" s="107"/>
      <c r="I131" s="107"/>
      <c r="J131" s="107"/>
    </row>
    <row r="132" s="7" customFormat="true" ht="14.35" hidden="false" customHeight="true" outlineLevel="0" collapsed="false">
      <c r="A132" s="43"/>
      <c r="B132" s="43"/>
      <c r="C132" s="43"/>
      <c r="D132" s="65"/>
      <c r="E132" s="65"/>
      <c r="F132" s="65"/>
      <c r="G132" s="65"/>
      <c r="K132" s="38"/>
      <c r="L132" s="38"/>
    </row>
    <row r="133" customFormat="false" ht="13.9" hidden="false" customHeight="false" outlineLevel="0" collapsed="false">
      <c r="A133" s="1" t="s">
        <v>87</v>
      </c>
      <c r="B133" s="46" t="s">
        <v>88</v>
      </c>
      <c r="C133" s="46"/>
      <c r="D133" s="46"/>
      <c r="E133" s="46"/>
      <c r="F133" s="46"/>
      <c r="G133" s="46"/>
      <c r="H133" s="46"/>
      <c r="I133" s="46"/>
      <c r="J133" s="46"/>
      <c r="L133" s="48"/>
    </row>
    <row r="134" customFormat="false" ht="6.75" hidden="false" customHeight="true" outlineLevel="0" collapsed="false">
      <c r="A134" s="50"/>
      <c r="B134" s="50"/>
      <c r="C134" s="50"/>
      <c r="D134" s="50"/>
      <c r="E134" s="50"/>
      <c r="F134" s="50"/>
      <c r="G134" s="50"/>
      <c r="H134" s="50"/>
      <c r="I134" s="50"/>
      <c r="J134" s="50"/>
    </row>
    <row r="135" customFormat="false" ht="16.05" hidden="false" customHeight="true" outlineLevel="0" collapsed="false">
      <c r="B135" s="51"/>
      <c r="C135" s="52"/>
      <c r="D135" s="52" t="s">
        <v>89</v>
      </c>
      <c r="E135" s="53"/>
      <c r="F135" s="53"/>
      <c r="G135" s="53"/>
      <c r="H135" s="53"/>
      <c r="I135" s="53"/>
      <c r="J135" s="54"/>
    </row>
    <row r="136" customFormat="false" ht="9.75" hidden="false" customHeight="true" outlineLevel="0" collapsed="false">
      <c r="A136" s="66"/>
      <c r="B136" s="66"/>
      <c r="C136" s="66"/>
      <c r="D136" s="66"/>
      <c r="E136" s="66"/>
      <c r="F136" s="66"/>
      <c r="G136" s="66"/>
      <c r="H136" s="66"/>
      <c r="I136" s="66"/>
      <c r="J136" s="66"/>
    </row>
    <row r="137" customFormat="false" ht="16.05" hidden="false" customHeight="true" outlineLevel="0" collapsed="false">
      <c r="B137" s="51"/>
      <c r="C137" s="52"/>
      <c r="D137" s="52" t="s">
        <v>90</v>
      </c>
      <c r="E137" s="53"/>
      <c r="F137" s="53"/>
      <c r="G137" s="53"/>
      <c r="H137" s="53"/>
      <c r="I137" s="53"/>
      <c r="J137" s="54"/>
    </row>
    <row r="138" customFormat="false" ht="4.5" hidden="false" customHeight="true" outlineLevel="0" collapsed="false">
      <c r="A138" s="66"/>
      <c r="B138" s="66"/>
      <c r="C138" s="66"/>
      <c r="D138" s="66"/>
      <c r="E138" s="66"/>
      <c r="F138" s="66"/>
      <c r="G138" s="66"/>
      <c r="H138" s="66"/>
      <c r="I138" s="66"/>
      <c r="J138" s="66"/>
    </row>
    <row r="139" customFormat="false" ht="38" hidden="false" customHeight="true" outlineLevel="0" collapsed="false">
      <c r="A139" s="105"/>
      <c r="B139" s="105"/>
      <c r="C139" s="105"/>
      <c r="D139" s="63"/>
      <c r="E139" s="63"/>
      <c r="F139" s="63"/>
      <c r="G139" s="63"/>
      <c r="H139" s="63"/>
      <c r="I139" s="63"/>
      <c r="J139" s="63"/>
    </row>
    <row r="140" customFormat="false" ht="8.25" hidden="false" customHeight="true" outlineLevel="0" collapsed="false">
      <c r="A140" s="66"/>
      <c r="B140" s="66"/>
      <c r="C140" s="66"/>
      <c r="D140" s="66"/>
      <c r="E140" s="66"/>
      <c r="F140" s="66"/>
      <c r="G140" s="66"/>
      <c r="H140" s="66"/>
      <c r="I140" s="66"/>
      <c r="J140" s="66"/>
    </row>
    <row r="141" customFormat="false" ht="13.9" hidden="false" customHeight="false" outlineLevel="0" collapsed="false">
      <c r="B141" s="52" t="s">
        <v>91</v>
      </c>
      <c r="C141" s="52"/>
      <c r="D141" s="53"/>
      <c r="E141" s="53"/>
      <c r="F141" s="53"/>
      <c r="G141" s="52"/>
      <c r="H141" s="53"/>
      <c r="I141" s="53"/>
      <c r="J141" s="54"/>
    </row>
    <row r="142" customFormat="false" ht="11.25" hidden="false" customHeight="true" outlineLevel="0" collapsed="false">
      <c r="A142" s="82"/>
      <c r="B142" s="82"/>
      <c r="C142" s="82"/>
      <c r="D142" s="82"/>
      <c r="E142" s="82"/>
      <c r="F142" s="82"/>
      <c r="G142" s="82"/>
      <c r="H142" s="82"/>
      <c r="I142" s="82"/>
      <c r="J142" s="82"/>
    </row>
    <row r="143" customFormat="false" ht="16.05" hidden="false" customHeight="true" outlineLevel="0" collapsed="false">
      <c r="B143" s="51"/>
      <c r="C143" s="52"/>
      <c r="D143" s="52" t="s">
        <v>92</v>
      </c>
      <c r="E143" s="53"/>
      <c r="F143" s="53"/>
      <c r="G143" s="53"/>
      <c r="H143" s="53"/>
      <c r="I143" s="53"/>
      <c r="J143" s="54"/>
    </row>
    <row r="144" customFormat="false" ht="8.25" hidden="false" customHeight="true" outlineLevel="0" collapsed="false">
      <c r="A144" s="66"/>
      <c r="B144" s="66"/>
      <c r="C144" s="66"/>
      <c r="D144" s="66"/>
      <c r="E144" s="66"/>
      <c r="F144" s="66"/>
      <c r="G144" s="66"/>
      <c r="H144" s="66"/>
      <c r="I144" s="66"/>
      <c r="J144" s="66"/>
    </row>
    <row r="145" customFormat="false" ht="16.05" hidden="false" customHeight="true" outlineLevel="0" collapsed="false">
      <c r="B145" s="51"/>
      <c r="C145" s="52"/>
      <c r="D145" s="52" t="s">
        <v>93</v>
      </c>
      <c r="E145" s="53"/>
      <c r="F145" s="53"/>
      <c r="G145" s="53"/>
      <c r="H145" s="53"/>
      <c r="I145" s="53"/>
      <c r="J145" s="54"/>
    </row>
    <row r="146" customFormat="false" ht="11.25" hidden="false" customHeight="true" outlineLevel="0" collapsed="false">
      <c r="A146" s="66"/>
      <c r="B146" s="66"/>
      <c r="C146" s="66"/>
      <c r="D146" s="66"/>
      <c r="E146" s="66"/>
      <c r="F146" s="66"/>
      <c r="G146" s="66"/>
      <c r="H146" s="66"/>
      <c r="I146" s="66"/>
      <c r="J146" s="66"/>
    </row>
    <row r="147" customFormat="false" ht="15.75" hidden="false" customHeight="true" outlineLevel="0" collapsed="false">
      <c r="B147" s="51"/>
      <c r="C147" s="52"/>
      <c r="D147" s="59" t="s">
        <v>24</v>
      </c>
      <c r="E147" s="60" t="s">
        <v>25</v>
      </c>
      <c r="F147" s="60"/>
      <c r="G147" s="60"/>
      <c r="H147" s="60"/>
      <c r="I147" s="60"/>
      <c r="J147" s="60"/>
    </row>
    <row r="148" customFormat="false" ht="13.9" hidden="false" customHeight="false" outlineLevel="0" collapsed="false">
      <c r="A148" s="66"/>
      <c r="B148" s="66"/>
      <c r="C148" s="66"/>
      <c r="D148" s="66"/>
      <c r="E148" s="66"/>
      <c r="F148" s="66"/>
      <c r="G148" s="66"/>
      <c r="H148" s="66"/>
      <c r="I148" s="66"/>
      <c r="J148" s="66"/>
    </row>
    <row r="149" customFormat="false" ht="13.9" hidden="false" customHeight="false" outlineLevel="0" collapsed="false">
      <c r="B149" s="46"/>
      <c r="C149" s="46"/>
      <c r="D149" s="46"/>
      <c r="E149" s="46"/>
      <c r="F149" s="46"/>
      <c r="G149" s="46"/>
      <c r="H149" s="46"/>
      <c r="I149" s="46"/>
      <c r="J149" s="47" t="str">
        <f aca="false">+A7</f>
        <v>Scheda Progetto</v>
      </c>
      <c r="L149" s="48"/>
    </row>
    <row r="150" customFormat="false" ht="13.9" hidden="false" customHeight="false" outlineLevel="0" collapsed="false">
      <c r="A150" s="1" t="s">
        <v>94</v>
      </c>
      <c r="B150" s="46" t="s">
        <v>95</v>
      </c>
      <c r="C150" s="46"/>
      <c r="D150" s="46"/>
      <c r="E150" s="46"/>
      <c r="F150" s="46"/>
      <c r="G150" s="46"/>
      <c r="H150" s="46"/>
      <c r="I150" s="46"/>
      <c r="J150" s="46"/>
      <c r="L150" s="48"/>
    </row>
    <row r="151" customFormat="false" ht="6.75" hidden="false" customHeight="true" outlineLevel="0" collapsed="false">
      <c r="A151" s="50"/>
      <c r="B151" s="50"/>
      <c r="C151" s="50"/>
      <c r="D151" s="50"/>
      <c r="E151" s="50"/>
      <c r="F151" s="50"/>
      <c r="G151" s="50"/>
      <c r="H151" s="50"/>
      <c r="I151" s="50"/>
      <c r="J151" s="50"/>
    </row>
    <row r="152" customFormat="false" ht="24" hidden="false" customHeight="true" outlineLevel="0" collapsed="false">
      <c r="B152" s="108" t="s">
        <v>96</v>
      </c>
      <c r="C152" s="108"/>
      <c r="D152" s="108"/>
      <c r="E152" s="108"/>
      <c r="F152" s="108"/>
      <c r="G152" s="109" t="s">
        <v>97</v>
      </c>
      <c r="H152" s="109"/>
      <c r="I152" s="108" t="s">
        <v>98</v>
      </c>
      <c r="J152" s="108" t="s">
        <v>99</v>
      </c>
    </row>
    <row r="153" customFormat="false" ht="20.1" hidden="false" customHeight="true" outlineLevel="0" collapsed="false">
      <c r="B153" s="110"/>
      <c r="C153" s="110"/>
      <c r="D153" s="110"/>
      <c r="E153" s="110"/>
      <c r="F153" s="110"/>
      <c r="G153" s="111"/>
      <c r="H153" s="111"/>
      <c r="I153" s="111"/>
      <c r="J153" s="111"/>
    </row>
    <row r="154" customFormat="false" ht="20.1" hidden="false" customHeight="true" outlineLevel="0" collapsed="false">
      <c r="B154" s="110"/>
      <c r="C154" s="110"/>
      <c r="D154" s="110"/>
      <c r="E154" s="110"/>
      <c r="F154" s="110"/>
      <c r="G154" s="111"/>
      <c r="H154" s="111"/>
      <c r="I154" s="111"/>
      <c r="J154" s="111"/>
    </row>
    <row r="155" customFormat="false" ht="20.1" hidden="false" customHeight="true" outlineLevel="0" collapsed="false">
      <c r="B155" s="110"/>
      <c r="C155" s="110"/>
      <c r="D155" s="110"/>
      <c r="E155" s="110"/>
      <c r="F155" s="110"/>
      <c r="G155" s="111"/>
      <c r="H155" s="111"/>
      <c r="I155" s="111"/>
      <c r="J155" s="111"/>
    </row>
    <row r="156" customFormat="false" ht="20.1" hidden="false" customHeight="true" outlineLevel="0" collapsed="false">
      <c r="B156" s="110"/>
      <c r="C156" s="110"/>
      <c r="D156" s="110"/>
      <c r="E156" s="110"/>
      <c r="F156" s="110"/>
      <c r="G156" s="111"/>
      <c r="H156" s="111"/>
      <c r="I156" s="111"/>
      <c r="J156" s="111"/>
    </row>
    <row r="157" customFormat="false" ht="20.1" hidden="false" customHeight="true" outlineLevel="0" collapsed="false">
      <c r="B157" s="110"/>
      <c r="C157" s="110"/>
      <c r="D157" s="110"/>
      <c r="E157" s="110"/>
      <c r="F157" s="110"/>
      <c r="G157" s="111"/>
      <c r="H157" s="111"/>
      <c r="I157" s="111"/>
      <c r="J157" s="111"/>
    </row>
    <row r="158" customFormat="false" ht="20.1" hidden="false" customHeight="true" outlineLevel="0" collapsed="false">
      <c r="B158" s="110"/>
      <c r="C158" s="110"/>
      <c r="D158" s="110"/>
      <c r="E158" s="110"/>
      <c r="F158" s="110"/>
      <c r="G158" s="111"/>
      <c r="H158" s="111"/>
      <c r="I158" s="111"/>
      <c r="J158" s="111"/>
    </row>
    <row r="159" customFormat="false" ht="20.1" hidden="false" customHeight="true" outlineLevel="0" collapsed="false">
      <c r="B159" s="110"/>
      <c r="C159" s="110"/>
      <c r="D159" s="110"/>
      <c r="E159" s="110"/>
      <c r="F159" s="110"/>
      <c r="G159" s="111"/>
      <c r="H159" s="111"/>
      <c r="I159" s="111"/>
      <c r="J159" s="111"/>
    </row>
    <row r="160" customFormat="false" ht="20.1" hidden="false" customHeight="true" outlineLevel="0" collapsed="false">
      <c r="B160" s="110"/>
      <c r="C160" s="110"/>
      <c r="D160" s="110"/>
      <c r="E160" s="110"/>
      <c r="F160" s="110"/>
      <c r="G160" s="111"/>
      <c r="H160" s="111"/>
      <c r="I160" s="111"/>
      <c r="J160" s="111"/>
    </row>
    <row r="161" customFormat="false" ht="20.1" hidden="false" customHeight="true" outlineLevel="0" collapsed="false">
      <c r="B161" s="110"/>
      <c r="C161" s="110"/>
      <c r="D161" s="110"/>
      <c r="E161" s="110"/>
      <c r="F161" s="110"/>
      <c r="G161" s="111"/>
      <c r="H161" s="111"/>
      <c r="I161" s="111"/>
      <c r="J161" s="111"/>
    </row>
    <row r="162" customFormat="false" ht="20.1" hidden="false" customHeight="true" outlineLevel="0" collapsed="false">
      <c r="B162" s="110"/>
      <c r="C162" s="110"/>
      <c r="D162" s="110"/>
      <c r="E162" s="110"/>
      <c r="F162" s="110"/>
      <c r="G162" s="111"/>
      <c r="H162" s="111"/>
      <c r="I162" s="111"/>
      <c r="J162" s="111"/>
    </row>
    <row r="163" customFormat="false" ht="20.1" hidden="false" customHeight="true" outlineLevel="0" collapsed="false">
      <c r="B163" s="112"/>
      <c r="C163" s="113"/>
      <c r="D163" s="112"/>
      <c r="E163" s="112"/>
      <c r="F163" s="112"/>
      <c r="G163" s="112"/>
      <c r="H163" s="112"/>
      <c r="I163" s="112"/>
      <c r="J163" s="114"/>
    </row>
    <row r="164" customFormat="false" ht="13.9" hidden="false" customHeight="false" outlineLevel="0" collapsed="false">
      <c r="B164" s="46"/>
      <c r="C164" s="46"/>
      <c r="D164" s="46"/>
      <c r="E164" s="46"/>
      <c r="F164" s="46"/>
      <c r="G164" s="46"/>
      <c r="H164" s="46"/>
      <c r="I164" s="46"/>
      <c r="J164" s="47" t="str">
        <f aca="false">+A7</f>
        <v>Scheda Progetto</v>
      </c>
      <c r="L164" s="48"/>
    </row>
    <row r="165" customFormat="false" ht="16.15" hidden="false" customHeight="true" outlineLevel="0" collapsed="false">
      <c r="B165" s="46"/>
      <c r="C165" s="46"/>
      <c r="D165" s="46"/>
      <c r="E165" s="46"/>
      <c r="F165" s="46"/>
      <c r="G165" s="46"/>
      <c r="H165" s="46"/>
      <c r="I165" s="46"/>
      <c r="J165" s="49"/>
      <c r="L165" s="48"/>
    </row>
    <row r="166" customFormat="false" ht="13.9" hidden="false" customHeight="false" outlineLevel="0" collapsed="false">
      <c r="B166" s="1"/>
      <c r="C166" s="1"/>
      <c r="D166" s="1"/>
      <c r="E166" s="1"/>
      <c r="F166" s="1"/>
      <c r="H166" s="20" t="s">
        <v>100</v>
      </c>
      <c r="I166" s="20"/>
      <c r="J166" s="20"/>
      <c r="L166" s="48"/>
    </row>
    <row r="167" customFormat="false" ht="13.9" hidden="false" customHeight="false" outlineLevel="0" collapsed="false">
      <c r="B167" s="1"/>
      <c r="C167" s="1"/>
      <c r="D167" s="1"/>
      <c r="E167" s="1"/>
      <c r="F167" s="1"/>
      <c r="H167" s="20" t="s">
        <v>101</v>
      </c>
      <c r="I167" s="20"/>
      <c r="J167" s="115"/>
      <c r="L167" s="48"/>
    </row>
    <row r="168" customFormat="false" ht="13.9" hidden="false" customHeight="false" outlineLevel="0" collapsed="false">
      <c r="B168" s="1"/>
      <c r="C168" s="1"/>
      <c r="D168" s="1"/>
      <c r="E168" s="1"/>
      <c r="F168" s="1"/>
      <c r="H168" s="20" t="s">
        <v>102</v>
      </c>
      <c r="I168" s="20"/>
      <c r="J168" s="20"/>
      <c r="L168" s="48"/>
    </row>
    <row r="169" customFormat="false" ht="13.9" hidden="false" customHeight="false" outlineLevel="0" collapsed="false">
      <c r="B169" s="1"/>
      <c r="C169" s="1"/>
      <c r="D169" s="1"/>
      <c r="E169" s="1"/>
      <c r="F169" s="1"/>
      <c r="H169" s="20"/>
      <c r="I169" s="20"/>
      <c r="J169" s="20"/>
      <c r="L169" s="48"/>
    </row>
    <row r="170" customFormat="false" ht="13.9" hidden="false" customHeight="false" outlineLevel="0" collapsed="false">
      <c r="B170" s="1"/>
      <c r="C170" s="1"/>
      <c r="D170" s="1"/>
      <c r="E170" s="1"/>
      <c r="F170" s="1"/>
      <c r="H170" s="20"/>
      <c r="I170" s="20"/>
      <c r="J170" s="20"/>
      <c r="L170" s="48"/>
    </row>
    <row r="171" s="7" customFormat="true" ht="46.9" hidden="false" customHeight="true" outlineLevel="0" collapsed="false">
      <c r="A171" s="1"/>
      <c r="B171" s="52"/>
      <c r="C171" s="52"/>
      <c r="D171" s="52"/>
      <c r="E171" s="52"/>
      <c r="F171" s="52"/>
      <c r="G171" s="52"/>
      <c r="H171" s="52"/>
      <c r="I171" s="52"/>
      <c r="J171" s="52"/>
      <c r="L171" s="48"/>
    </row>
    <row r="172" s="7" customFormat="true" ht="13.9" hidden="false" customHeight="false" outlineLevel="0" collapsed="false">
      <c r="A172" s="116"/>
      <c r="B172" s="116"/>
      <c r="C172" s="116"/>
      <c r="D172" s="117" t="s">
        <v>103</v>
      </c>
      <c r="E172" s="118" t="str">
        <f aca="false">+F22</f>
        <v>nome e cognome</v>
      </c>
      <c r="F172" s="118"/>
      <c r="G172" s="119" t="s">
        <v>104</v>
      </c>
      <c r="H172" s="119"/>
      <c r="I172" s="118" t="str">
        <f aca="false">+F12</f>
        <v>selezionare il Comune</v>
      </c>
      <c r="J172" s="118"/>
      <c r="N172" s="48"/>
    </row>
    <row r="173" s="7" customFormat="true" ht="13.15" hidden="false" customHeight="false" outlineLevel="0" collapsed="false">
      <c r="A173" s="116"/>
      <c r="B173" s="116"/>
      <c r="C173" s="116"/>
      <c r="D173" s="116"/>
      <c r="E173" s="15"/>
      <c r="G173" s="120"/>
      <c r="H173" s="120"/>
      <c r="I173" s="15"/>
      <c r="J173" s="14"/>
      <c r="K173" s="14"/>
      <c r="N173" s="48"/>
    </row>
    <row r="174" s="7" customFormat="true" ht="13.15" hidden="false" customHeight="false" outlineLevel="0" collapsed="false">
      <c r="A174" s="116"/>
      <c r="B174" s="121"/>
      <c r="C174" s="121"/>
      <c r="D174" s="121"/>
      <c r="E174" s="5"/>
      <c r="F174" s="5"/>
      <c r="G174" s="121"/>
      <c r="H174" s="121"/>
      <c r="I174" s="121"/>
      <c r="J174" s="121"/>
      <c r="L174" s="48"/>
    </row>
    <row r="175" s="7" customFormat="true" ht="21.4" hidden="false" customHeight="true" outlineLevel="0" collapsed="false">
      <c r="A175" s="116"/>
      <c r="B175" s="122" t="s">
        <v>105</v>
      </c>
      <c r="C175" s="122"/>
      <c r="D175" s="122"/>
      <c r="E175" s="122"/>
      <c r="F175" s="122"/>
      <c r="G175" s="122" t="s">
        <v>105</v>
      </c>
      <c r="H175" s="122"/>
      <c r="I175" s="122"/>
      <c r="J175" s="122"/>
      <c r="L175" s="48"/>
    </row>
    <row r="176" s="128" customFormat="true" ht="20.25" hidden="false" customHeight="true" outlineLevel="0" collapsed="false">
      <c r="A176" s="123"/>
      <c r="B176" s="124" t="s">
        <v>106</v>
      </c>
      <c r="C176" s="125" t="s">
        <v>107</v>
      </c>
      <c r="D176" s="125"/>
      <c r="E176" s="125"/>
      <c r="F176" s="125"/>
      <c r="G176" s="125"/>
      <c r="H176" s="125"/>
      <c r="I176" s="126" t="s">
        <v>108</v>
      </c>
      <c r="J176" s="126"/>
      <c r="K176" s="20"/>
      <c r="L176" s="127"/>
      <c r="M176" s="20"/>
    </row>
    <row r="177" s="7" customFormat="true" ht="5.35" hidden="false" customHeight="true" outlineLevel="0" collapsed="false">
      <c r="A177" s="116"/>
      <c r="B177" s="121"/>
      <c r="C177" s="121"/>
      <c r="D177" s="121"/>
      <c r="E177" s="5"/>
      <c r="F177" s="5"/>
      <c r="G177" s="121"/>
      <c r="H177" s="121"/>
      <c r="I177" s="121"/>
      <c r="J177" s="121"/>
      <c r="L177" s="48"/>
    </row>
    <row r="178" s="130" customFormat="true" ht="24.85" hidden="false" customHeight="true" outlineLevel="0" collapsed="false">
      <c r="A178" s="129"/>
      <c r="B178" s="130" t="s">
        <v>109</v>
      </c>
      <c r="C178" s="131" t="s">
        <v>110</v>
      </c>
      <c r="D178" s="131"/>
      <c r="E178" s="131"/>
      <c r="F178" s="131"/>
      <c r="G178" s="131"/>
      <c r="H178" s="131"/>
      <c r="I178" s="131"/>
      <c r="J178" s="131"/>
      <c r="L178" s="132"/>
      <c r="M178" s="7"/>
    </row>
    <row r="179" s="130" customFormat="true" ht="39.4" hidden="false" customHeight="true" outlineLevel="0" collapsed="false">
      <c r="A179" s="129"/>
      <c r="B179" s="130" t="s">
        <v>111</v>
      </c>
      <c r="C179" s="131" t="s">
        <v>112</v>
      </c>
      <c r="D179" s="131"/>
      <c r="E179" s="131"/>
      <c r="F179" s="131"/>
      <c r="G179" s="131"/>
      <c r="H179" s="131"/>
      <c r="I179" s="131"/>
      <c r="J179" s="131"/>
      <c r="L179" s="132"/>
      <c r="M179" s="7"/>
    </row>
    <row r="180" s="130" customFormat="true" ht="38.75" hidden="false" customHeight="true" outlineLevel="0" collapsed="false">
      <c r="A180" s="129"/>
      <c r="B180" s="130" t="s">
        <v>113</v>
      </c>
      <c r="C180" s="131" t="s">
        <v>114</v>
      </c>
      <c r="D180" s="131"/>
      <c r="E180" s="131"/>
      <c r="F180" s="131"/>
      <c r="G180" s="131"/>
      <c r="H180" s="131"/>
      <c r="I180" s="131"/>
      <c r="J180" s="131"/>
      <c r="L180" s="132"/>
      <c r="M180" s="7"/>
    </row>
    <row r="181" s="130" customFormat="true" ht="28.25" hidden="false" customHeight="true" outlineLevel="0" collapsed="false">
      <c r="A181" s="129"/>
      <c r="B181" s="130" t="s">
        <v>115</v>
      </c>
      <c r="C181" s="131" t="s">
        <v>116</v>
      </c>
      <c r="D181" s="131"/>
      <c r="E181" s="131"/>
      <c r="F181" s="131"/>
      <c r="G181" s="131"/>
      <c r="H181" s="131"/>
      <c r="I181" s="131"/>
      <c r="J181" s="131"/>
      <c r="L181" s="132"/>
    </row>
    <row r="182" s="7" customFormat="true" ht="26.35" hidden="false" customHeight="true" outlineLevel="0" collapsed="false">
      <c r="A182" s="116"/>
      <c r="B182" s="133" t="s">
        <v>117</v>
      </c>
      <c r="C182" s="133"/>
      <c r="D182" s="133"/>
      <c r="E182" s="133"/>
      <c r="F182" s="133"/>
      <c r="G182" s="133"/>
      <c r="H182" s="133"/>
      <c r="I182" s="133"/>
      <c r="J182" s="133"/>
      <c r="L182" s="48"/>
    </row>
    <row r="183" s="130" customFormat="true" ht="38.75" hidden="false" customHeight="true" outlineLevel="0" collapsed="false">
      <c r="A183" s="129"/>
      <c r="B183" s="130" t="s">
        <v>118</v>
      </c>
      <c r="C183" s="131" t="s">
        <v>119</v>
      </c>
      <c r="D183" s="131"/>
      <c r="E183" s="131"/>
      <c r="F183" s="131"/>
      <c r="G183" s="131"/>
      <c r="H183" s="131"/>
      <c r="I183" s="131"/>
      <c r="J183" s="131"/>
      <c r="L183" s="132"/>
    </row>
    <row r="184" s="130" customFormat="true" ht="28.25" hidden="false" customHeight="true" outlineLevel="0" collapsed="false">
      <c r="A184" s="129"/>
      <c r="B184" s="130" t="s">
        <v>120</v>
      </c>
      <c r="C184" s="131" t="s">
        <v>121</v>
      </c>
      <c r="D184" s="131"/>
      <c r="E184" s="131"/>
      <c r="F184" s="131"/>
      <c r="G184" s="131"/>
      <c r="H184" s="131"/>
      <c r="I184" s="131"/>
      <c r="J184" s="131"/>
      <c r="L184" s="132"/>
    </row>
    <row r="185" s="7" customFormat="true" ht="30.75" hidden="false" customHeight="true" outlineLevel="0" collapsed="false">
      <c r="A185" s="116"/>
      <c r="B185" s="134" t="s">
        <v>122</v>
      </c>
      <c r="C185" s="134"/>
      <c r="D185" s="134"/>
      <c r="E185" s="134"/>
      <c r="F185" s="134"/>
      <c r="G185" s="134"/>
      <c r="H185" s="134"/>
      <c r="I185" s="134"/>
      <c r="J185" s="134"/>
      <c r="L185" s="48"/>
    </row>
    <row r="186" s="137" customFormat="true" ht="18.4" hidden="false" customHeight="true" outlineLevel="0" collapsed="false">
      <c r="A186" s="135"/>
      <c r="B186" s="136" t="s">
        <v>123</v>
      </c>
      <c r="C186" s="136"/>
      <c r="D186" s="136"/>
      <c r="E186" s="136"/>
      <c r="F186" s="136"/>
      <c r="G186" s="136"/>
      <c r="H186" s="136"/>
      <c r="I186" s="136"/>
      <c r="J186" s="136"/>
      <c r="L186" s="138"/>
    </row>
    <row r="187" s="130" customFormat="true" ht="50.75" hidden="false" customHeight="true" outlineLevel="0" collapsed="false">
      <c r="A187" s="129"/>
      <c r="B187" s="130" t="s">
        <v>124</v>
      </c>
      <c r="C187" s="131" t="s">
        <v>125</v>
      </c>
      <c r="D187" s="131"/>
      <c r="E187" s="131"/>
      <c r="F187" s="131"/>
      <c r="G187" s="131"/>
      <c r="H187" s="131"/>
      <c r="I187" s="131"/>
      <c r="J187" s="131"/>
      <c r="L187" s="132"/>
    </row>
    <row r="188" s="130" customFormat="true" ht="61.25" hidden="false" customHeight="true" outlineLevel="0" collapsed="false">
      <c r="A188" s="129"/>
      <c r="B188" s="130" t="s">
        <v>126</v>
      </c>
      <c r="C188" s="131" t="s">
        <v>127</v>
      </c>
      <c r="D188" s="131"/>
      <c r="E188" s="131"/>
      <c r="F188" s="131"/>
      <c r="G188" s="131"/>
      <c r="H188" s="131"/>
      <c r="I188" s="131"/>
      <c r="J188" s="131"/>
      <c r="L188" s="132"/>
      <c r="N188" s="139"/>
    </row>
    <row r="189" s="130" customFormat="true" ht="38.35" hidden="false" customHeight="true" outlineLevel="0" collapsed="false">
      <c r="A189" s="129"/>
      <c r="B189" s="130" t="s">
        <v>128</v>
      </c>
      <c r="C189" s="131" t="s">
        <v>129</v>
      </c>
      <c r="D189" s="131"/>
      <c r="E189" s="131"/>
      <c r="F189" s="131"/>
      <c r="G189" s="131"/>
      <c r="H189" s="131"/>
      <c r="I189" s="131"/>
      <c r="J189" s="131"/>
      <c r="L189" s="132"/>
    </row>
    <row r="190" s="130" customFormat="true" ht="37.5" hidden="false" customHeight="true" outlineLevel="0" collapsed="false">
      <c r="A190" s="129"/>
      <c r="B190" s="130" t="s">
        <v>130</v>
      </c>
      <c r="C190" s="131" t="s">
        <v>131</v>
      </c>
      <c r="D190" s="131"/>
      <c r="E190" s="131"/>
      <c r="F190" s="131"/>
      <c r="G190" s="131"/>
      <c r="H190" s="131"/>
      <c r="I190" s="131"/>
      <c r="J190" s="131"/>
      <c r="L190" s="132"/>
    </row>
    <row r="191" s="130" customFormat="true" ht="57.4" hidden="false" customHeight="true" outlineLevel="0" collapsed="false">
      <c r="A191" s="129"/>
      <c r="B191" s="140" t="s">
        <v>132</v>
      </c>
      <c r="C191" s="140"/>
      <c r="D191" s="140"/>
      <c r="E191" s="140"/>
      <c r="F191" s="140"/>
      <c r="G191" s="140"/>
      <c r="H191" s="140"/>
      <c r="I191" s="140"/>
      <c r="J191" s="140"/>
      <c r="L191" s="132"/>
    </row>
    <row r="192" s="130" customFormat="true" ht="15.85" hidden="false" customHeight="true" outlineLevel="0" collapsed="false">
      <c r="A192" s="129"/>
      <c r="L192" s="132"/>
    </row>
    <row r="193" s="7" customFormat="true" ht="13.9" hidden="false" customHeight="true" outlineLevel="0" collapsed="false">
      <c r="A193" s="1"/>
      <c r="B193" s="1"/>
      <c r="C193" s="141"/>
      <c r="D193" s="142" t="s">
        <v>133</v>
      </c>
      <c r="E193" s="142"/>
      <c r="F193" s="142"/>
      <c r="G193" s="141"/>
      <c r="H193" s="141"/>
      <c r="I193" s="143"/>
      <c r="J193" s="143"/>
      <c r="L193" s="48"/>
    </row>
    <row r="194" s="7" customFormat="true" ht="13.9" hidden="false" customHeight="false" outlineLevel="0" collapsed="false">
      <c r="A194" s="1"/>
      <c r="B194" s="143"/>
      <c r="C194" s="143"/>
      <c r="D194" s="143"/>
      <c r="E194" s="143"/>
      <c r="F194" s="143"/>
      <c r="G194" s="143"/>
      <c r="H194" s="143"/>
      <c r="I194" s="143"/>
      <c r="J194" s="143"/>
      <c r="L194" s="48"/>
    </row>
    <row r="195" s="7" customFormat="true" ht="9.75" hidden="false" customHeight="true" outlineLevel="0" collapsed="false">
      <c r="A195" s="1"/>
      <c r="B195" s="143"/>
      <c r="C195" s="143"/>
      <c r="D195" s="143"/>
      <c r="E195" s="143"/>
      <c r="F195" s="143"/>
      <c r="G195" s="143"/>
      <c r="H195" s="143"/>
      <c r="I195" s="143"/>
      <c r="J195" s="143"/>
      <c r="L195" s="48"/>
    </row>
    <row r="196" s="7" customFormat="true" ht="13.9" hidden="false" customHeight="false" outlineLevel="0" collapsed="false">
      <c r="A196" s="1"/>
      <c r="B196" s="141"/>
      <c r="C196" s="141"/>
      <c r="D196" s="141"/>
      <c r="E196" s="141"/>
      <c r="F196" s="141"/>
      <c r="G196" s="141"/>
      <c r="H196" s="144" t="str">
        <f aca="false">+E172</f>
        <v>nome e cognome</v>
      </c>
      <c r="I196" s="144"/>
      <c r="J196" s="144"/>
      <c r="L196" s="48"/>
    </row>
    <row r="197" s="7" customFormat="true" ht="13.9" hidden="false" customHeight="false" outlineLevel="0" collapsed="false">
      <c r="A197" s="1"/>
      <c r="B197" s="145"/>
      <c r="C197" s="145"/>
      <c r="D197" s="145"/>
      <c r="E197" s="145"/>
      <c r="F197" s="145"/>
      <c r="G197" s="145"/>
      <c r="H197" s="146" t="s">
        <v>134</v>
      </c>
      <c r="I197" s="146"/>
      <c r="J197" s="146"/>
      <c r="L197" s="48"/>
    </row>
    <row r="198" s="7" customFormat="true" ht="14.35" hidden="false" customHeight="true" outlineLevel="0" collapsed="false">
      <c r="A198" s="43"/>
      <c r="B198" s="43"/>
      <c r="C198" s="43"/>
      <c r="D198" s="65"/>
      <c r="E198" s="65"/>
      <c r="F198" s="65"/>
      <c r="G198" s="65"/>
      <c r="K198" s="38"/>
      <c r="L198" s="38"/>
    </row>
    <row r="199" customFormat="false" ht="6.75" hidden="false" customHeight="true" outlineLevel="0" collapsed="false">
      <c r="A199" s="50"/>
      <c r="B199" s="50"/>
      <c r="C199" s="50"/>
      <c r="D199" s="50"/>
      <c r="E199" s="50"/>
      <c r="F199" s="50"/>
      <c r="G199" s="50"/>
      <c r="H199" s="50"/>
      <c r="I199" s="50"/>
      <c r="J199" s="50"/>
    </row>
    <row r="200" customFormat="false" ht="13.9" hidden="false" customHeight="false" outlineLevel="0" collapsed="false">
      <c r="B200" s="147"/>
      <c r="C200" s="147"/>
      <c r="D200" s="147"/>
      <c r="E200" s="147"/>
      <c r="F200" s="147"/>
      <c r="G200" s="147"/>
      <c r="H200" s="147"/>
      <c r="I200" s="147"/>
      <c r="J200" s="147"/>
    </row>
    <row r="201" customFormat="false" ht="13.9" hidden="false" customHeight="false" outlineLevel="0" collapsed="false">
      <c r="B201" s="147"/>
      <c r="C201" s="147"/>
      <c r="D201" s="147"/>
      <c r="E201" s="147"/>
      <c r="F201" s="147"/>
      <c r="G201" s="147"/>
      <c r="H201" s="147"/>
      <c r="I201" s="147"/>
      <c r="J201" s="147"/>
    </row>
    <row r="202" customFormat="false" ht="13.9" hidden="false" customHeight="false" outlineLevel="0" collapsed="false">
      <c r="B202" s="147"/>
      <c r="C202" s="147"/>
      <c r="D202" s="147"/>
      <c r="E202" s="147"/>
      <c r="F202" s="147"/>
      <c r="G202" s="147"/>
      <c r="H202" s="147"/>
      <c r="I202" s="147"/>
      <c r="J202" s="147"/>
    </row>
  </sheetData>
  <sheetProtection algorithmName="SHA-512" hashValue="xb7zHMrhXRY7RobwbwvIlAGOB5pw4wxU+IoML0GZcq2rOM+k+5wXB1uCR8bYot5/LSIN+8aCfSXeUrJNOxoeAA==" saltValue="+x2Ai9Ok4I6PwKQ2yAuIrw==" spinCount="100000" sheet="true" objects="true" scenarios="true" selectLockedCells="true"/>
  <mergeCells count="185">
    <mergeCell ref="A1:J1"/>
    <mergeCell ref="A2:J2"/>
    <mergeCell ref="A3:J3"/>
    <mergeCell ref="A4:J4"/>
    <mergeCell ref="A5:J5"/>
    <mergeCell ref="A7:J7"/>
    <mergeCell ref="D9:E9"/>
    <mergeCell ref="F9:H9"/>
    <mergeCell ref="A10:J10"/>
    <mergeCell ref="A11:J11"/>
    <mergeCell ref="D12:E12"/>
    <mergeCell ref="F12:H12"/>
    <mergeCell ref="A13:J13"/>
    <mergeCell ref="D14:E14"/>
    <mergeCell ref="F14:H14"/>
    <mergeCell ref="A15:J15"/>
    <mergeCell ref="A17:J17"/>
    <mergeCell ref="F18:H18"/>
    <mergeCell ref="A19:J19"/>
    <mergeCell ref="D20:E20"/>
    <mergeCell ref="F20:H20"/>
    <mergeCell ref="A21:J21"/>
    <mergeCell ref="D22:E22"/>
    <mergeCell ref="F22:H22"/>
    <mergeCell ref="A23:J23"/>
    <mergeCell ref="E24:F24"/>
    <mergeCell ref="D26:E26"/>
    <mergeCell ref="F26:H26"/>
    <mergeCell ref="F27:H27"/>
    <mergeCell ref="B29:I29"/>
    <mergeCell ref="B30:I30"/>
    <mergeCell ref="A31:J31"/>
    <mergeCell ref="A33:J33"/>
    <mergeCell ref="A35:J35"/>
    <mergeCell ref="E36:J36"/>
    <mergeCell ref="B38:J38"/>
    <mergeCell ref="A39:J39"/>
    <mergeCell ref="B40:J40"/>
    <mergeCell ref="A41:J41"/>
    <mergeCell ref="B42:J42"/>
    <mergeCell ref="B43:J43"/>
    <mergeCell ref="A44:J44"/>
    <mergeCell ref="B46:I46"/>
    <mergeCell ref="B47:J47"/>
    <mergeCell ref="B48:J48"/>
    <mergeCell ref="B50:J50"/>
    <mergeCell ref="A51:J51"/>
    <mergeCell ref="A53:J53"/>
    <mergeCell ref="A55:J55"/>
    <mergeCell ref="B58:I58"/>
    <mergeCell ref="A59:J59"/>
    <mergeCell ref="H60:I60"/>
    <mergeCell ref="D62:E62"/>
    <mergeCell ref="D63:E63"/>
    <mergeCell ref="D64:E64"/>
    <mergeCell ref="D65:E65"/>
    <mergeCell ref="D66:E66"/>
    <mergeCell ref="D67:E67"/>
    <mergeCell ref="D68:E68"/>
    <mergeCell ref="A69:J69"/>
    <mergeCell ref="B70:J70"/>
    <mergeCell ref="A71:J71"/>
    <mergeCell ref="D72:F72"/>
    <mergeCell ref="G72:H72"/>
    <mergeCell ref="D73:F73"/>
    <mergeCell ref="G73:H73"/>
    <mergeCell ref="D74:F74"/>
    <mergeCell ref="G74:H74"/>
    <mergeCell ref="D75:F75"/>
    <mergeCell ref="G75:H75"/>
    <mergeCell ref="D76:F76"/>
    <mergeCell ref="G76:H76"/>
    <mergeCell ref="D77:F77"/>
    <mergeCell ref="G77:H77"/>
    <mergeCell ref="D78:F78"/>
    <mergeCell ref="G78:H78"/>
    <mergeCell ref="A79:J79"/>
    <mergeCell ref="D81:F81"/>
    <mergeCell ref="H81:I81"/>
    <mergeCell ref="L81:V81"/>
    <mergeCell ref="D82:I82"/>
    <mergeCell ref="B84:I84"/>
    <mergeCell ref="B85:I85"/>
    <mergeCell ref="A86:J86"/>
    <mergeCell ref="A89:D89"/>
    <mergeCell ref="E89:J89"/>
    <mergeCell ref="B91:J91"/>
    <mergeCell ref="A92:J92"/>
    <mergeCell ref="A94:J94"/>
    <mergeCell ref="A96:J96"/>
    <mergeCell ref="A98:D98"/>
    <mergeCell ref="E98:J98"/>
    <mergeCell ref="A99:J99"/>
    <mergeCell ref="A101:J101"/>
    <mergeCell ref="A103:J103"/>
    <mergeCell ref="A105:J105"/>
    <mergeCell ref="A106:D106"/>
    <mergeCell ref="E106:J106"/>
    <mergeCell ref="A107:J107"/>
    <mergeCell ref="A109:J109"/>
    <mergeCell ref="A111:J111"/>
    <mergeCell ref="A112:D112"/>
    <mergeCell ref="E112:J112"/>
    <mergeCell ref="B114:J114"/>
    <mergeCell ref="A115:J115"/>
    <mergeCell ref="A117:J117"/>
    <mergeCell ref="D118:J118"/>
    <mergeCell ref="A119:J119"/>
    <mergeCell ref="A120:C120"/>
    <mergeCell ref="D120:J120"/>
    <mergeCell ref="B122:J122"/>
    <mergeCell ref="A123:J123"/>
    <mergeCell ref="A125:J125"/>
    <mergeCell ref="A127:G127"/>
    <mergeCell ref="A128:J128"/>
    <mergeCell ref="A130:J130"/>
    <mergeCell ref="A131:C131"/>
    <mergeCell ref="D131:J131"/>
    <mergeCell ref="B133:J133"/>
    <mergeCell ref="A134:J134"/>
    <mergeCell ref="A136:J136"/>
    <mergeCell ref="A138:J138"/>
    <mergeCell ref="A139:C139"/>
    <mergeCell ref="D139:J139"/>
    <mergeCell ref="A140:J140"/>
    <mergeCell ref="A142:J142"/>
    <mergeCell ref="A144:J144"/>
    <mergeCell ref="A146:J146"/>
    <mergeCell ref="E147:J147"/>
    <mergeCell ref="A148:J148"/>
    <mergeCell ref="B149:I149"/>
    <mergeCell ref="B150:J150"/>
    <mergeCell ref="A151:J151"/>
    <mergeCell ref="B152:F152"/>
    <mergeCell ref="G152:H152"/>
    <mergeCell ref="B153:F153"/>
    <mergeCell ref="G153:H153"/>
    <mergeCell ref="B154:F154"/>
    <mergeCell ref="G154:H154"/>
    <mergeCell ref="B155:F155"/>
    <mergeCell ref="G155:H155"/>
    <mergeCell ref="B156:F156"/>
    <mergeCell ref="G156:H156"/>
    <mergeCell ref="B157:F157"/>
    <mergeCell ref="G157:H157"/>
    <mergeCell ref="B158:F158"/>
    <mergeCell ref="G158:H158"/>
    <mergeCell ref="B159:F159"/>
    <mergeCell ref="G159:H159"/>
    <mergeCell ref="B160:F160"/>
    <mergeCell ref="G160:H160"/>
    <mergeCell ref="B161:F161"/>
    <mergeCell ref="G161:H161"/>
    <mergeCell ref="B162:F162"/>
    <mergeCell ref="G162:H162"/>
    <mergeCell ref="B164:I164"/>
    <mergeCell ref="B165:I165"/>
    <mergeCell ref="E172:F172"/>
    <mergeCell ref="G172:H172"/>
    <mergeCell ref="I172:J172"/>
    <mergeCell ref="G173:H173"/>
    <mergeCell ref="B175:J175"/>
    <mergeCell ref="C176:H176"/>
    <mergeCell ref="I176:J176"/>
    <mergeCell ref="C178:J178"/>
    <mergeCell ref="C179:J179"/>
    <mergeCell ref="C180:J180"/>
    <mergeCell ref="C181:J181"/>
    <mergeCell ref="B182:J182"/>
    <mergeCell ref="C183:J183"/>
    <mergeCell ref="C184:J184"/>
    <mergeCell ref="B185:J185"/>
    <mergeCell ref="B186:J186"/>
    <mergeCell ref="C187:J187"/>
    <mergeCell ref="C188:J188"/>
    <mergeCell ref="C189:J189"/>
    <mergeCell ref="C190:J190"/>
    <mergeCell ref="B191:J191"/>
    <mergeCell ref="D193:F193"/>
    <mergeCell ref="I193:J193"/>
    <mergeCell ref="B194:J194"/>
    <mergeCell ref="B195:J195"/>
    <mergeCell ref="H196:J196"/>
    <mergeCell ref="H197:J197"/>
    <mergeCell ref="A199:J199"/>
  </mergeCells>
  <conditionalFormatting sqref="D193">
    <cfRule type="cellIs" priority="2" operator="equal" aboveAverage="0" equalAverage="0" bottom="0" percent="0" rank="0" text="" dxfId="0">
      <formula>"riferimento Delibera Comunale"</formula>
    </cfRule>
    <cfRule type="colorScale" priority="3">
      <colorScale>
        <cfvo type="min" val="0"/>
        <cfvo type="max" val="0"/>
        <color rgb="FFFF7128"/>
        <color rgb="FFFFEF9C"/>
      </colorScale>
    </cfRule>
  </conditionalFormatting>
  <conditionalFormatting sqref="D193:F193">
    <cfRule type="cellIs" priority="4" operator="equal" aboveAverage="0" equalAverage="0" bottom="0" percent="0" rank="0" text="" dxfId="1">
      <formula>"luogo e data"</formula>
    </cfRule>
  </conditionalFormatting>
  <conditionalFormatting sqref="F26:H26">
    <cfRule type="expression" priority="5" aboveAverage="0" equalAverage="0" bottom="0" percent="0" rank="0" text="" dxfId="2">
      <formula>$G$24="SI"</formula>
    </cfRule>
  </conditionalFormatting>
  <conditionalFormatting sqref="I176:J176">
    <cfRule type="cellIs" priority="6" operator="equal" aboveAverage="0" equalAverage="0" bottom="0" percent="0" rank="0" text="" dxfId="3">
      <formula>"riferimento Delibera Comunale"</formula>
    </cfRule>
    <cfRule type="colorScale" priority="7">
      <colorScale>
        <cfvo type="min" val="0"/>
        <cfvo type="max" val="0"/>
        <color rgb="FFFF7128"/>
        <color rgb="FFFFEF9C"/>
      </colorScale>
    </cfRule>
  </conditionalFormatting>
  <dataValidations count="9">
    <dataValidation allowBlank="false" operator="lessThan" showDropDown="false" showErrorMessage="true" showInputMessage="true" sqref="B40:J40 B43:J43 B48:J48" type="textLength">
      <formula1>3000</formula1>
      <formula2>0</formula2>
    </dataValidation>
    <dataValidation allowBlank="true" operator="between" showDropDown="false" showErrorMessage="true" showInputMessage="true" sqref="F9:H9" type="textLength">
      <formula1>0</formula1>
      <formula2>100</formula2>
    </dataValidation>
    <dataValidation allowBlank="true" operator="between" showDropDown="false" showErrorMessage="true" showInputMessage="true" sqref="F12:H12" type="list">
      <formula1>'Istruzioni per la compilazione'!$B$201:$B$1006</formula1>
      <formula2>0</formula2>
    </dataValidation>
    <dataValidation allowBlank="true" operator="between" showDropDown="false" showErrorMessage="true" showInputMessage="true" sqref="F20:H20" type="list">
      <formula1>'Istruzioni per la compilazione'!$L$200:$L$210</formula1>
      <formula2>0</formula2>
    </dataValidation>
    <dataValidation allowBlank="true" operator="between" showDropDown="false" showErrorMessage="true" showInputMessage="true" sqref="B32 B34 B36 B52 B54 B56 B87 B93 B118 B124 B126 B129 B135 B137 B143 B145 B147 I153:I162" type="list">
      <formula1>'Istruzioni per la compilazione'!$I$201:$I$202</formula1>
      <formula2>0</formula2>
    </dataValidation>
    <dataValidation allowBlank="true" operator="between" showDropDown="false" showErrorMessage="true" showInputMessage="true" sqref="G24" type="list">
      <formula1>'Istruzioni per la compilazione'!$I$200:$I$202</formula1>
      <formula2>0</formula2>
    </dataValidation>
    <dataValidation allowBlank="true" operator="between" showDropDown="false" showErrorMessage="true" showInputMessage="true" sqref="G16 F17" type="list">
      <formula1>'Istruzioni per la compilazione'!$J$200:$J$203</formula1>
      <formula2>0</formula2>
    </dataValidation>
    <dataValidation allowBlank="true" operator="between" showDropDown="false" showErrorMessage="true" showInputMessage="true" sqref="H17" type="list">
      <formula1>'Istruzioni per la compilazione'!$J$211:$J$214</formula1>
      <formula2>0</formula2>
    </dataValidation>
    <dataValidation allowBlank="true" operator="between" showDropDown="false" showErrorMessage="true" showInputMessage="true" sqref="F18:H18" type="list">
      <formula1>'Istruzioni per la compilazione'!$K$211:$K$214</formula1>
      <formula2>0</formula2>
    </dataValidation>
  </dataValidations>
  <printOptions headings="false" gridLines="false" gridLinesSet="true" horizontalCentered="true" verticalCentered="false"/>
  <pageMargins left="0.39375" right="0.39375" top="0.39375" bottom="0.590277777777778"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&amp;L&amp;F&amp;R&amp;P /&amp;N</oddFooter>
  </headerFooter>
  <rowBreaks count="5" manualBreakCount="5">
    <brk id="28" man="true" max="16383" min="0"/>
    <brk id="45" man="true" max="16383" min="0"/>
    <brk id="83" man="true" max="16383" min="0"/>
    <brk id="148" man="true" max="16383" min="0"/>
    <brk id="163" man="true" max="16383" min="0"/>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1006"/>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9.1484375" defaultRowHeight="12.75" zeroHeight="false" outlineLevelRow="0" outlineLevelCol="0"/>
  <cols>
    <col collapsed="false" customWidth="true" hidden="false" outlineLevel="0" max="2" min="1" style="7" width="30.54"/>
    <col collapsed="false" customWidth="true" hidden="false" outlineLevel="0" max="3" min="3" style="5" width="6.27"/>
    <col collapsed="false" customWidth="true" hidden="false" outlineLevel="0" max="4" min="4" style="5" width="27.13"/>
    <col collapsed="false" customWidth="true" hidden="false" outlineLevel="0" max="5" min="5" style="5" width="30.54"/>
    <col collapsed="false" customWidth="true" hidden="false" outlineLevel="0" max="6" min="6" style="7" width="30.54"/>
    <col collapsed="false" customWidth="false" hidden="false" outlineLevel="0" max="14" min="7" style="7" width="9.13"/>
    <col collapsed="false" customWidth="true" hidden="false" outlineLevel="0" max="15" min="15" style="7" width="66.66"/>
    <col collapsed="false" customWidth="false" hidden="false" outlineLevel="0" max="1024" min="16" style="7" width="9.13"/>
  </cols>
  <sheetData>
    <row r="1" customFormat="false" ht="12.75" hidden="false" customHeight="false" outlineLevel="0" collapsed="false">
      <c r="A1" s="148" t="s">
        <v>135</v>
      </c>
      <c r="B1" s="148"/>
      <c r="C1" s="148"/>
      <c r="D1" s="148"/>
    </row>
    <row r="2" customFormat="false" ht="15.4" hidden="false" customHeight="true" outlineLevel="0" collapsed="false">
      <c r="A2" s="149" t="s">
        <v>136</v>
      </c>
      <c r="B2" s="149"/>
      <c r="C2" s="150"/>
      <c r="D2" s="121"/>
    </row>
    <row r="3" customFormat="false" ht="15.4" hidden="false" customHeight="true" outlineLevel="0" collapsed="false">
      <c r="A3" s="148" t="s">
        <v>137</v>
      </c>
      <c r="B3" s="148"/>
      <c r="C3" s="148"/>
      <c r="D3" s="148"/>
    </row>
    <row r="4" customFormat="false" ht="15.4" hidden="false" customHeight="true" outlineLevel="0" collapsed="false">
      <c r="A4" s="148" t="s">
        <v>138</v>
      </c>
      <c r="B4" s="148"/>
      <c r="C4" s="148"/>
      <c r="D4" s="148"/>
    </row>
    <row r="5" customFormat="false" ht="15.4" hidden="false" customHeight="true" outlineLevel="0" collapsed="false">
      <c r="A5" s="148" t="s">
        <v>139</v>
      </c>
      <c r="B5" s="148"/>
      <c r="C5" s="148"/>
      <c r="D5" s="148"/>
    </row>
    <row r="6" customFormat="false" ht="28.5" hidden="false" customHeight="true" outlineLevel="0" collapsed="false">
      <c r="A6" s="151" t="s">
        <v>140</v>
      </c>
      <c r="B6" s="151"/>
      <c r="C6" s="151"/>
      <c r="D6" s="151"/>
    </row>
    <row r="7" customFormat="false" ht="15.4" hidden="false" customHeight="true" outlineLevel="0" collapsed="false">
      <c r="A7" s="152" t="s">
        <v>141</v>
      </c>
      <c r="B7" s="152"/>
      <c r="C7" s="152"/>
      <c r="D7" s="152"/>
    </row>
    <row r="8" customFormat="false" ht="12.75" hidden="false" customHeight="false" outlineLevel="0" collapsed="false">
      <c r="A8" s="4"/>
      <c r="B8" s="4"/>
      <c r="C8" s="4"/>
      <c r="D8" s="4"/>
    </row>
    <row r="9" customFormat="false" ht="12.75" hidden="false" customHeight="false" outlineLevel="0" collapsed="false">
      <c r="A9" s="4"/>
      <c r="B9" s="4"/>
      <c r="C9" s="4"/>
      <c r="D9" s="4"/>
    </row>
    <row r="10" customFormat="false" ht="12.75" hidden="false" customHeight="false" outlineLevel="0" collapsed="false">
      <c r="A10" s="4"/>
      <c r="B10" s="4"/>
      <c r="C10" s="4"/>
      <c r="D10" s="4"/>
    </row>
    <row r="11" customFormat="false" ht="12.75" hidden="false" customHeight="false" outlineLevel="0" collapsed="false">
      <c r="A11" s="4"/>
      <c r="B11" s="4"/>
      <c r="C11" s="4"/>
      <c r="D11" s="4"/>
    </row>
    <row r="12" customFormat="false" ht="12.75" hidden="false" customHeight="false" outlineLevel="0" collapsed="false">
      <c r="A12" s="4"/>
      <c r="B12" s="4"/>
      <c r="C12" s="4"/>
      <c r="D12" s="4"/>
    </row>
    <row r="13" customFormat="false" ht="12.75" hidden="false" customHeight="false" outlineLevel="0" collapsed="false">
      <c r="A13" s="4"/>
      <c r="B13" s="4"/>
      <c r="C13" s="4"/>
      <c r="D13" s="4"/>
    </row>
    <row r="14" customFormat="false" ht="12.75" hidden="false" customHeight="false" outlineLevel="0" collapsed="false">
      <c r="A14" s="4"/>
      <c r="B14" s="4"/>
      <c r="C14" s="4"/>
      <c r="D14" s="4"/>
    </row>
    <row r="15" customFormat="false" ht="12.75" hidden="false" customHeight="false" outlineLevel="0" collapsed="false">
      <c r="A15" s="4"/>
      <c r="B15" s="4"/>
      <c r="C15" s="4"/>
      <c r="D15" s="4"/>
    </row>
    <row r="16" customFormat="false" ht="12.75" hidden="false" customHeight="false" outlineLevel="0" collapsed="false">
      <c r="A16" s="4"/>
      <c r="B16" s="4"/>
      <c r="C16" s="4"/>
      <c r="D16" s="4"/>
    </row>
    <row r="17" customFormat="false" ht="12.75" hidden="false" customHeight="false" outlineLevel="0" collapsed="false">
      <c r="A17" s="4"/>
      <c r="B17" s="4"/>
      <c r="C17" s="4"/>
      <c r="D17" s="4"/>
    </row>
    <row r="18" customFormat="false" ht="12.75" hidden="false" customHeight="false" outlineLevel="0" collapsed="false">
      <c r="A18" s="4"/>
      <c r="B18" s="4"/>
      <c r="C18" s="4"/>
      <c r="D18" s="4"/>
    </row>
    <row r="19" customFormat="false" ht="12.75" hidden="false" customHeight="false" outlineLevel="0" collapsed="false">
      <c r="A19" s="4"/>
      <c r="B19" s="4"/>
      <c r="C19" s="4"/>
      <c r="D19" s="4"/>
    </row>
    <row r="20" customFormat="false" ht="12.75" hidden="false" customHeight="false" outlineLevel="0" collapsed="false">
      <c r="A20" s="4"/>
      <c r="B20" s="4"/>
      <c r="C20" s="4"/>
      <c r="D20" s="4"/>
    </row>
    <row r="21" customFormat="false" ht="12.75" hidden="false" customHeight="false" outlineLevel="0" collapsed="false">
      <c r="A21" s="4"/>
      <c r="B21" s="4"/>
      <c r="C21" s="4"/>
      <c r="D21" s="4"/>
    </row>
    <row r="22" customFormat="false" ht="12.75" hidden="false" customHeight="false" outlineLevel="0" collapsed="false">
      <c r="A22" s="4"/>
      <c r="B22" s="4"/>
      <c r="C22" s="4"/>
      <c r="D22" s="4"/>
    </row>
    <row r="23" customFormat="false" ht="12.75" hidden="false" customHeight="false" outlineLevel="0" collapsed="false">
      <c r="A23" s="4"/>
      <c r="B23" s="4"/>
      <c r="C23" s="4"/>
      <c r="D23" s="4"/>
    </row>
    <row r="24" customFormat="false" ht="12.75" hidden="false" customHeight="false" outlineLevel="0" collapsed="false">
      <c r="A24" s="4"/>
      <c r="B24" s="4"/>
      <c r="C24" s="4"/>
      <c r="D24" s="4"/>
    </row>
    <row r="25" customFormat="false" ht="12.75" hidden="false" customHeight="false" outlineLevel="0" collapsed="false">
      <c r="A25" s="4"/>
      <c r="B25" s="4"/>
      <c r="C25" s="4"/>
      <c r="D25" s="4"/>
    </row>
    <row r="26" customFormat="false" ht="12.75" hidden="false" customHeight="false" outlineLevel="0" collapsed="false">
      <c r="A26" s="4"/>
      <c r="B26" s="4"/>
      <c r="C26" s="4"/>
      <c r="D26" s="4"/>
    </row>
    <row r="27" customFormat="false" ht="12.75" hidden="false" customHeight="false" outlineLevel="0" collapsed="false">
      <c r="A27" s="4"/>
      <c r="B27" s="4"/>
      <c r="C27" s="4"/>
      <c r="D27" s="4"/>
    </row>
    <row r="28" customFormat="false" ht="12.75" hidden="false" customHeight="false" outlineLevel="0" collapsed="false">
      <c r="A28" s="4"/>
      <c r="B28" s="4"/>
      <c r="C28" s="4"/>
      <c r="D28" s="4"/>
    </row>
    <row r="29" customFormat="false" ht="12.75" hidden="false" customHeight="false" outlineLevel="0" collapsed="false">
      <c r="A29" s="4"/>
      <c r="B29" s="4"/>
      <c r="C29" s="4"/>
      <c r="D29" s="4"/>
    </row>
    <row r="30" customFormat="false" ht="12.75" hidden="false" customHeight="false" outlineLevel="0" collapsed="false">
      <c r="A30" s="4"/>
      <c r="B30" s="4"/>
      <c r="C30" s="4"/>
      <c r="D30" s="4"/>
    </row>
    <row r="31" customFormat="false" ht="12.75" hidden="false" customHeight="false" outlineLevel="0" collapsed="false">
      <c r="A31" s="4"/>
      <c r="B31" s="4"/>
      <c r="C31" s="4"/>
      <c r="D31" s="4"/>
    </row>
    <row r="32" customFormat="false" ht="12.75" hidden="false" customHeight="false" outlineLevel="0" collapsed="false">
      <c r="A32" s="4"/>
      <c r="B32" s="4"/>
      <c r="C32" s="4"/>
      <c r="D32" s="4"/>
    </row>
    <row r="33" customFormat="false" ht="12.75" hidden="false" customHeight="false" outlineLevel="0" collapsed="false">
      <c r="A33" s="4"/>
      <c r="B33" s="4"/>
      <c r="C33" s="4"/>
      <c r="D33" s="4"/>
    </row>
    <row r="34" customFormat="false" ht="12.75" hidden="false" customHeight="false" outlineLevel="0" collapsed="false">
      <c r="A34" s="4"/>
      <c r="B34" s="4"/>
      <c r="C34" s="4"/>
      <c r="D34" s="4"/>
    </row>
    <row r="35" customFormat="false" ht="12.75" hidden="false" customHeight="false" outlineLevel="0" collapsed="false">
      <c r="A35" s="4"/>
      <c r="B35" s="4"/>
      <c r="C35" s="4"/>
      <c r="D35" s="4"/>
    </row>
    <row r="36" customFormat="false" ht="12.75" hidden="false" customHeight="false" outlineLevel="0" collapsed="false">
      <c r="A36" s="4"/>
      <c r="B36" s="4"/>
      <c r="C36" s="4"/>
      <c r="D36" s="4"/>
    </row>
    <row r="37" customFormat="false" ht="12.75" hidden="false" customHeight="false" outlineLevel="0" collapsed="false">
      <c r="A37" s="4"/>
      <c r="B37" s="4"/>
      <c r="C37" s="4"/>
      <c r="D37" s="4"/>
    </row>
    <row r="38" customFormat="false" ht="12.75" hidden="false" customHeight="false" outlineLevel="0" collapsed="false">
      <c r="A38" s="4"/>
      <c r="B38" s="4"/>
      <c r="C38" s="4"/>
      <c r="D38" s="4"/>
    </row>
    <row r="39" customFormat="false" ht="12.75" hidden="false" customHeight="false" outlineLevel="0" collapsed="false">
      <c r="A39" s="4"/>
      <c r="B39" s="4"/>
      <c r="C39" s="4"/>
      <c r="D39" s="4"/>
    </row>
    <row r="40" customFormat="false" ht="12.75" hidden="false" customHeight="false" outlineLevel="0" collapsed="false">
      <c r="A40" s="4"/>
      <c r="B40" s="4"/>
      <c r="C40" s="4"/>
      <c r="D40" s="4"/>
    </row>
    <row r="41" customFormat="false" ht="12.75" hidden="false" customHeight="false" outlineLevel="0" collapsed="false">
      <c r="A41" s="4"/>
      <c r="B41" s="4"/>
      <c r="C41" s="4"/>
      <c r="D41" s="4"/>
    </row>
    <row r="42" customFormat="false" ht="12.75" hidden="false" customHeight="false" outlineLevel="0" collapsed="false">
      <c r="A42" s="4"/>
      <c r="B42" s="4"/>
      <c r="C42" s="4"/>
      <c r="D42" s="4"/>
    </row>
    <row r="190" customFormat="false" ht="12.75" hidden="false" customHeight="false" outlineLevel="0" collapsed="false">
      <c r="B190" s="5"/>
    </row>
    <row r="191" customFormat="false" ht="12.75" hidden="false" customHeight="false" outlineLevel="0" collapsed="false">
      <c r="B191" s="5"/>
    </row>
    <row r="192" customFormat="false" ht="12.75" hidden="false" customHeight="false" outlineLevel="0" collapsed="false">
      <c r="B192" s="5"/>
    </row>
    <row r="193" customFormat="false" ht="12.75" hidden="false" customHeight="false" outlineLevel="0" collapsed="false">
      <c r="B193" s="5"/>
    </row>
    <row r="194" customFormat="false" ht="12.75" hidden="false" customHeight="false" outlineLevel="0" collapsed="false">
      <c r="B194" s="5"/>
    </row>
    <row r="195" customFormat="false" ht="12.75" hidden="false" customHeight="false" outlineLevel="0" collapsed="false">
      <c r="B195" s="5"/>
    </row>
    <row r="200" customFormat="false" ht="13.9" hidden="false" customHeight="false" outlineLevel="0" collapsed="false">
      <c r="A200" s="48" t="s">
        <v>142</v>
      </c>
      <c r="B200" s="48" t="s">
        <v>6</v>
      </c>
      <c r="C200" s="153" t="s">
        <v>143</v>
      </c>
      <c r="D200" s="153" t="s">
        <v>144</v>
      </c>
      <c r="E200" s="153" t="s">
        <v>145</v>
      </c>
      <c r="F200" s="48" t="s">
        <v>146</v>
      </c>
      <c r="I200" s="7" t="s">
        <v>14</v>
      </c>
      <c r="J200" s="7" t="s">
        <v>10</v>
      </c>
      <c r="K200" s="1"/>
      <c r="L200" s="7" t="s">
        <v>147</v>
      </c>
      <c r="M200" s="154"/>
    </row>
    <row r="201" customFormat="false" ht="15" hidden="false" customHeight="false" outlineLevel="0" collapsed="false">
      <c r="A201" s="155" t="n">
        <v>0</v>
      </c>
      <c r="B201" s="156" t="s">
        <v>7</v>
      </c>
      <c r="C201" s="157" t="s">
        <v>148</v>
      </c>
      <c r="D201" s="157"/>
      <c r="E201" s="158"/>
      <c r="F201" s="159" t="s">
        <v>149</v>
      </c>
      <c r="I201" s="7" t="s">
        <v>18</v>
      </c>
      <c r="J201" s="7" t="n">
        <v>1</v>
      </c>
      <c r="K201" s="1"/>
      <c r="L201" s="7" t="s">
        <v>150</v>
      </c>
      <c r="M201" s="154"/>
    </row>
    <row r="202" customFormat="false" ht="15" hidden="false" customHeight="false" outlineLevel="0" collapsed="false">
      <c r="A202" s="155" t="n">
        <v>26</v>
      </c>
      <c r="B202" s="156" t="s">
        <v>151</v>
      </c>
      <c r="C202" s="157" t="n">
        <v>2</v>
      </c>
      <c r="D202" s="157" t="n">
        <v>1</v>
      </c>
      <c r="E202" s="158" t="s">
        <v>152</v>
      </c>
      <c r="F202" s="159" t="s">
        <v>153</v>
      </c>
      <c r="I202" s="7" t="s">
        <v>154</v>
      </c>
      <c r="J202" s="7" t="n">
        <v>2</v>
      </c>
      <c r="K202" s="1"/>
      <c r="L202" s="7" t="s">
        <v>155</v>
      </c>
      <c r="M202" s="154"/>
    </row>
    <row r="203" customFormat="false" ht="15" hidden="false" customHeight="false" outlineLevel="0" collapsed="false">
      <c r="A203" s="155" t="n">
        <v>712</v>
      </c>
      <c r="B203" s="156" t="s">
        <v>156</v>
      </c>
      <c r="C203" s="157" t="n">
        <v>21</v>
      </c>
      <c r="D203" s="157" t="n">
        <v>1</v>
      </c>
      <c r="E203" s="158" t="s">
        <v>157</v>
      </c>
      <c r="F203" s="159" t="s">
        <v>158</v>
      </c>
      <c r="J203" s="7" t="n">
        <v>3</v>
      </c>
      <c r="K203" s="1"/>
      <c r="L203" s="7" t="s">
        <v>159</v>
      </c>
      <c r="M203" s="154"/>
    </row>
    <row r="204" customFormat="false" ht="15" hidden="false" customHeight="false" outlineLevel="0" collapsed="false">
      <c r="A204" s="155" t="n">
        <v>262</v>
      </c>
      <c r="B204" s="156" t="s">
        <v>160</v>
      </c>
      <c r="C204" s="157" t="n">
        <v>8</v>
      </c>
      <c r="D204" s="157" t="n">
        <v>1</v>
      </c>
      <c r="E204" s="158" t="s">
        <v>161</v>
      </c>
      <c r="F204" s="159" t="s">
        <v>162</v>
      </c>
      <c r="K204" s="1"/>
      <c r="L204" s="7" t="s">
        <v>163</v>
      </c>
      <c r="M204" s="154"/>
    </row>
    <row r="205" customFormat="false" ht="15" hidden="false" customHeight="false" outlineLevel="0" collapsed="false">
      <c r="A205" s="155" t="n">
        <v>514</v>
      </c>
      <c r="B205" s="156" t="s">
        <v>164</v>
      </c>
      <c r="C205" s="157" t="n">
        <v>13</v>
      </c>
      <c r="D205" s="157" t="n">
        <v>1</v>
      </c>
      <c r="E205" s="158" t="s">
        <v>165</v>
      </c>
      <c r="F205" s="159" t="s">
        <v>166</v>
      </c>
      <c r="K205" s="1"/>
      <c r="L205" s="7" t="s">
        <v>167</v>
      </c>
      <c r="M205" s="154"/>
    </row>
    <row r="206" customFormat="false" ht="15" hidden="false" customHeight="false" outlineLevel="0" collapsed="false">
      <c r="A206" s="155" t="n">
        <v>618</v>
      </c>
      <c r="B206" s="156" t="s">
        <v>168</v>
      </c>
      <c r="C206" s="157" t="n">
        <v>17</v>
      </c>
      <c r="D206" s="157" t="n">
        <v>1</v>
      </c>
      <c r="E206" s="158" t="s">
        <v>169</v>
      </c>
      <c r="F206" s="159" t="s">
        <v>170</v>
      </c>
      <c r="K206" s="1"/>
      <c r="L206" s="7" t="s">
        <v>171</v>
      </c>
      <c r="M206" s="154"/>
    </row>
    <row r="207" customFormat="false" ht="15" hidden="false" customHeight="false" outlineLevel="0" collapsed="false">
      <c r="A207" s="155" t="n">
        <v>774</v>
      </c>
      <c r="B207" s="156" t="s">
        <v>172</v>
      </c>
      <c r="C207" s="157" t="n">
        <v>23</v>
      </c>
      <c r="D207" s="157" t="n">
        <v>1</v>
      </c>
      <c r="E207" s="158" t="s">
        <v>173</v>
      </c>
      <c r="F207" s="159" t="s">
        <v>174</v>
      </c>
      <c r="K207" s="1"/>
      <c r="L207" s="7" t="s">
        <v>175</v>
      </c>
      <c r="M207" s="154"/>
    </row>
    <row r="208" customFormat="false" ht="15" hidden="false" customHeight="false" outlineLevel="0" collapsed="false">
      <c r="A208" s="155" t="n">
        <v>208</v>
      </c>
      <c r="B208" s="156" t="s">
        <v>176</v>
      </c>
      <c r="C208" s="157" t="n">
        <v>7</v>
      </c>
      <c r="D208" s="157" t="n">
        <v>1</v>
      </c>
      <c r="E208" s="158" t="s">
        <v>177</v>
      </c>
      <c r="F208" s="159" t="s">
        <v>178</v>
      </c>
      <c r="K208" s="1"/>
      <c r="L208" s="7" t="s">
        <v>179</v>
      </c>
      <c r="M208" s="154"/>
    </row>
    <row r="209" customFormat="false" ht="15" hidden="false" customHeight="false" outlineLevel="0" collapsed="false">
      <c r="A209" s="155" t="n">
        <v>652</v>
      </c>
      <c r="B209" s="156" t="s">
        <v>180</v>
      </c>
      <c r="C209" s="157" t="n">
        <v>19</v>
      </c>
      <c r="D209" s="157" t="n">
        <v>1</v>
      </c>
      <c r="E209" s="158" t="s">
        <v>181</v>
      </c>
      <c r="F209" s="159" t="s">
        <v>182</v>
      </c>
      <c r="K209" s="1"/>
      <c r="L209" s="7" t="s">
        <v>183</v>
      </c>
      <c r="M209" s="154"/>
    </row>
    <row r="210" customFormat="false" ht="15" hidden="false" customHeight="false" outlineLevel="0" collapsed="false">
      <c r="A210" s="155" t="n">
        <v>263</v>
      </c>
      <c r="B210" s="156" t="s">
        <v>184</v>
      </c>
      <c r="C210" s="157" t="n">
        <v>8</v>
      </c>
      <c r="D210" s="157" t="n">
        <v>2</v>
      </c>
      <c r="E210" s="158" t="s">
        <v>185</v>
      </c>
      <c r="F210" s="159" t="s">
        <v>162</v>
      </c>
    </row>
    <row r="211" customFormat="false" ht="15" hidden="false" customHeight="false" outlineLevel="0" collapsed="false">
      <c r="A211" s="155" t="n">
        <v>434</v>
      </c>
      <c r="B211" s="156" t="s">
        <v>186</v>
      </c>
      <c r="C211" s="157" t="n">
        <v>11</v>
      </c>
      <c r="D211" s="157" t="n">
        <v>1</v>
      </c>
      <c r="E211" s="158" t="s">
        <v>187</v>
      </c>
      <c r="F211" s="159" t="s">
        <v>188</v>
      </c>
      <c r="K211" s="7" t="s">
        <v>12</v>
      </c>
    </row>
    <row r="212" customFormat="false" ht="15" hidden="false" customHeight="false" outlineLevel="0" collapsed="false">
      <c r="A212" s="155" t="n">
        <v>380</v>
      </c>
      <c r="B212" s="156" t="s">
        <v>189</v>
      </c>
      <c r="C212" s="157" t="n">
        <v>10</v>
      </c>
      <c r="D212" s="157" t="n">
        <v>1</v>
      </c>
      <c r="E212" s="158" t="s">
        <v>190</v>
      </c>
      <c r="F212" s="159" t="s">
        <v>191</v>
      </c>
      <c r="J212" s="7" t="s">
        <v>192</v>
      </c>
      <c r="K212" s="7" t="s">
        <v>193</v>
      </c>
    </row>
    <row r="213" customFormat="false" ht="15" hidden="false" customHeight="false" outlineLevel="0" collapsed="false">
      <c r="A213" s="155" t="n">
        <v>27</v>
      </c>
      <c r="B213" s="156" t="s">
        <v>194</v>
      </c>
      <c r="C213" s="157" t="n">
        <v>2</v>
      </c>
      <c r="D213" s="157" t="n">
        <v>2</v>
      </c>
      <c r="E213" s="158" t="s">
        <v>195</v>
      </c>
      <c r="F213" s="159" t="s">
        <v>153</v>
      </c>
      <c r="J213" s="7" t="s">
        <v>196</v>
      </c>
      <c r="K213" s="7" t="s">
        <v>197</v>
      </c>
    </row>
    <row r="214" customFormat="false" ht="15" hidden="false" customHeight="false" outlineLevel="0" collapsed="false">
      <c r="A214" s="155" t="n">
        <v>209</v>
      </c>
      <c r="B214" s="156" t="s">
        <v>198</v>
      </c>
      <c r="C214" s="157" t="n">
        <v>7</v>
      </c>
      <c r="D214" s="157" t="n">
        <v>2</v>
      </c>
      <c r="E214" s="158" t="s">
        <v>199</v>
      </c>
      <c r="F214" s="159" t="s">
        <v>178</v>
      </c>
      <c r="J214" s="7" t="s">
        <v>200</v>
      </c>
      <c r="K214" s="7" t="s">
        <v>201</v>
      </c>
    </row>
    <row r="215" customFormat="false" ht="15" hidden="false" customHeight="false" outlineLevel="0" collapsed="false">
      <c r="A215" s="155" t="n">
        <v>95</v>
      </c>
      <c r="B215" s="156" t="s">
        <v>202</v>
      </c>
      <c r="C215" s="157" t="n">
        <v>4</v>
      </c>
      <c r="D215" s="157" t="n">
        <v>1</v>
      </c>
      <c r="E215" s="158" t="s">
        <v>203</v>
      </c>
      <c r="F215" s="159" t="s">
        <v>204</v>
      </c>
    </row>
    <row r="216" customFormat="false" ht="15" hidden="false" customHeight="false" outlineLevel="0" collapsed="false">
      <c r="A216" s="155" t="n">
        <v>555</v>
      </c>
      <c r="B216" s="156" t="s">
        <v>205</v>
      </c>
      <c r="C216" s="157" t="n">
        <v>14</v>
      </c>
      <c r="D216" s="157" t="n">
        <v>1</v>
      </c>
      <c r="E216" s="158" t="s">
        <v>206</v>
      </c>
      <c r="F216" s="159" t="s">
        <v>207</v>
      </c>
    </row>
    <row r="217" customFormat="false" ht="15" hidden="false" customHeight="false" outlineLevel="0" collapsed="false">
      <c r="A217" s="155" t="n">
        <v>96</v>
      </c>
      <c r="B217" s="156" t="s">
        <v>208</v>
      </c>
      <c r="C217" s="157" t="n">
        <v>4</v>
      </c>
      <c r="D217" s="157" t="n">
        <v>2</v>
      </c>
      <c r="E217" s="158" t="s">
        <v>209</v>
      </c>
      <c r="F217" s="159" t="s">
        <v>204</v>
      </c>
    </row>
    <row r="218" customFormat="false" ht="15" hidden="false" customHeight="false" outlineLevel="0" collapsed="false">
      <c r="A218" s="155" t="n">
        <v>1</v>
      </c>
      <c r="B218" s="156" t="s">
        <v>210</v>
      </c>
      <c r="C218" s="157" t="n">
        <v>1</v>
      </c>
      <c r="D218" s="157" t="n">
        <v>1</v>
      </c>
      <c r="E218" s="158" t="s">
        <v>211</v>
      </c>
      <c r="F218" s="159" t="s">
        <v>212</v>
      </c>
    </row>
    <row r="219" customFormat="false" ht="15" hidden="false" customHeight="false" outlineLevel="0" collapsed="false">
      <c r="A219" s="155" t="n">
        <v>97</v>
      </c>
      <c r="B219" s="156" t="s">
        <v>213</v>
      </c>
      <c r="C219" s="157" t="n">
        <v>4</v>
      </c>
      <c r="D219" s="157" t="n">
        <v>3</v>
      </c>
      <c r="E219" s="158" t="s">
        <v>214</v>
      </c>
      <c r="F219" s="159" t="s">
        <v>204</v>
      </c>
    </row>
    <row r="220" customFormat="false" ht="15" hidden="false" customHeight="false" outlineLevel="0" collapsed="false">
      <c r="A220" s="155" t="n">
        <v>334</v>
      </c>
      <c r="B220" s="156" t="s">
        <v>215</v>
      </c>
      <c r="C220" s="157" t="n">
        <v>9</v>
      </c>
      <c r="D220" s="157" t="n">
        <v>1</v>
      </c>
      <c r="E220" s="158" t="s">
        <v>216</v>
      </c>
      <c r="F220" s="159" t="s">
        <v>217</v>
      </c>
    </row>
    <row r="221" customFormat="false" ht="15" hidden="false" customHeight="false" outlineLevel="0" collapsed="false">
      <c r="A221" s="155" t="n">
        <v>161</v>
      </c>
      <c r="B221" s="156" t="s">
        <v>218</v>
      </c>
      <c r="C221" s="157" t="n">
        <v>6</v>
      </c>
      <c r="D221" s="157" t="n">
        <v>1</v>
      </c>
      <c r="E221" s="158" t="s">
        <v>219</v>
      </c>
      <c r="F221" s="159" t="s">
        <v>220</v>
      </c>
    </row>
    <row r="222" customFormat="false" ht="15" hidden="false" customHeight="false" outlineLevel="0" collapsed="false">
      <c r="A222" s="155" t="n">
        <v>264</v>
      </c>
      <c r="B222" s="156" t="s">
        <v>221</v>
      </c>
      <c r="C222" s="157" t="n">
        <v>8</v>
      </c>
      <c r="D222" s="157" t="n">
        <v>3</v>
      </c>
      <c r="E222" s="158" t="s">
        <v>222</v>
      </c>
      <c r="F222" s="159" t="s">
        <v>162</v>
      </c>
    </row>
    <row r="223" customFormat="false" ht="15" hidden="false" customHeight="false" outlineLevel="0" collapsed="false">
      <c r="A223" s="155" t="n">
        <v>791</v>
      </c>
      <c r="B223" s="156" t="s">
        <v>223</v>
      </c>
      <c r="C223" s="157" t="n">
        <v>24</v>
      </c>
      <c r="D223" s="157" t="n">
        <v>1</v>
      </c>
      <c r="E223" s="158" t="s">
        <v>224</v>
      </c>
      <c r="F223" s="159" t="s">
        <v>225</v>
      </c>
    </row>
    <row r="224" customFormat="false" ht="15" hidden="false" customHeight="false" outlineLevel="0" collapsed="false">
      <c r="A224" s="155" t="n">
        <v>435</v>
      </c>
      <c r="B224" s="156" t="s">
        <v>226</v>
      </c>
      <c r="C224" s="157" t="n">
        <v>11</v>
      </c>
      <c r="D224" s="157" t="n">
        <v>2</v>
      </c>
      <c r="E224" s="158" t="s">
        <v>227</v>
      </c>
      <c r="F224" s="159" t="s">
        <v>188</v>
      </c>
    </row>
    <row r="225" customFormat="false" ht="15" hidden="false" customHeight="false" outlineLevel="0" collapsed="false">
      <c r="A225" s="155" t="n">
        <v>436</v>
      </c>
      <c r="B225" s="156" t="s">
        <v>228</v>
      </c>
      <c r="C225" s="157" t="n">
        <v>11</v>
      </c>
      <c r="D225" s="157" t="n">
        <v>3</v>
      </c>
      <c r="E225" s="158" t="s">
        <v>229</v>
      </c>
      <c r="F225" s="159" t="s">
        <v>188</v>
      </c>
    </row>
    <row r="226" customFormat="false" ht="15" hidden="false" customHeight="false" outlineLevel="0" collapsed="false">
      <c r="A226" s="155" t="n">
        <v>210</v>
      </c>
      <c r="B226" s="156" t="s">
        <v>230</v>
      </c>
      <c r="C226" s="157" t="n">
        <v>7</v>
      </c>
      <c r="D226" s="157" t="n">
        <v>3</v>
      </c>
      <c r="E226" s="158" t="s">
        <v>231</v>
      </c>
      <c r="F226" s="159" t="s">
        <v>178</v>
      </c>
    </row>
    <row r="227" customFormat="false" ht="15" hidden="false" customHeight="false" outlineLevel="0" collapsed="false">
      <c r="A227" s="155" t="n">
        <v>775</v>
      </c>
      <c r="B227" s="156" t="s">
        <v>232</v>
      </c>
      <c r="C227" s="157" t="n">
        <v>23</v>
      </c>
      <c r="D227" s="157" t="n">
        <v>2</v>
      </c>
      <c r="E227" s="158" t="s">
        <v>233</v>
      </c>
      <c r="F227" s="159" t="s">
        <v>174</v>
      </c>
    </row>
    <row r="228" customFormat="false" ht="15" hidden="false" customHeight="false" outlineLevel="0" collapsed="false">
      <c r="A228" s="155" t="n">
        <v>653</v>
      </c>
      <c r="B228" s="156" t="s">
        <v>234</v>
      </c>
      <c r="C228" s="157" t="n">
        <v>19</v>
      </c>
      <c r="D228" s="157" t="n">
        <v>2</v>
      </c>
      <c r="E228" s="158" t="s">
        <v>235</v>
      </c>
      <c r="F228" s="159" t="s">
        <v>182</v>
      </c>
    </row>
    <row r="229" customFormat="false" ht="15" hidden="false" customHeight="false" outlineLevel="0" collapsed="false">
      <c r="A229" s="155" t="n">
        <v>335</v>
      </c>
      <c r="B229" s="156" t="s">
        <v>236</v>
      </c>
      <c r="C229" s="157" t="n">
        <v>9</v>
      </c>
      <c r="D229" s="157" t="n">
        <v>2</v>
      </c>
      <c r="E229" s="158" t="s">
        <v>237</v>
      </c>
      <c r="F229" s="159" t="s">
        <v>217</v>
      </c>
    </row>
    <row r="230" customFormat="false" ht="15" hidden="false" customHeight="false" outlineLevel="0" collapsed="false">
      <c r="A230" s="155" t="n">
        <v>336</v>
      </c>
      <c r="B230" s="156" t="s">
        <v>238</v>
      </c>
      <c r="C230" s="157" t="n">
        <v>9</v>
      </c>
      <c r="D230" s="157" t="n">
        <v>3</v>
      </c>
      <c r="E230" s="158" t="s">
        <v>239</v>
      </c>
      <c r="F230" s="159" t="s">
        <v>217</v>
      </c>
    </row>
    <row r="231" customFormat="false" ht="15" hidden="false" customHeight="false" outlineLevel="0" collapsed="false">
      <c r="A231" s="155" t="n">
        <v>337</v>
      </c>
      <c r="B231" s="156" t="s">
        <v>240</v>
      </c>
      <c r="C231" s="157" t="n">
        <v>9</v>
      </c>
      <c r="D231" s="157" t="n">
        <v>4</v>
      </c>
      <c r="E231" s="158" t="s">
        <v>241</v>
      </c>
      <c r="F231" s="159" t="s">
        <v>217</v>
      </c>
    </row>
    <row r="232" customFormat="false" ht="15" hidden="false" customHeight="false" outlineLevel="0" collapsed="false">
      <c r="A232" s="155" t="n">
        <v>67</v>
      </c>
      <c r="B232" s="156" t="s">
        <v>242</v>
      </c>
      <c r="C232" s="157" t="n">
        <v>3</v>
      </c>
      <c r="D232" s="157" t="n">
        <v>1</v>
      </c>
      <c r="E232" s="158" t="s">
        <v>243</v>
      </c>
      <c r="F232" s="159" t="s">
        <v>244</v>
      </c>
    </row>
    <row r="233" customFormat="false" ht="15" hidden="false" customHeight="false" outlineLevel="0" collapsed="false">
      <c r="A233" s="155" t="n">
        <v>211</v>
      </c>
      <c r="B233" s="156" t="s">
        <v>245</v>
      </c>
      <c r="C233" s="157" t="n">
        <v>7</v>
      </c>
      <c r="D233" s="157" t="n">
        <v>4</v>
      </c>
      <c r="E233" s="158" t="s">
        <v>246</v>
      </c>
      <c r="F233" s="159" t="s">
        <v>178</v>
      </c>
    </row>
    <row r="234" customFormat="false" ht="15" hidden="false" customHeight="false" outlineLevel="0" collapsed="false">
      <c r="A234" s="155" t="n">
        <v>338</v>
      </c>
      <c r="B234" s="156" t="s">
        <v>247</v>
      </c>
      <c r="C234" s="157" t="n">
        <v>9</v>
      </c>
      <c r="D234" s="157" t="n">
        <v>5</v>
      </c>
      <c r="E234" s="158" t="s">
        <v>248</v>
      </c>
      <c r="F234" s="159" t="s">
        <v>217</v>
      </c>
    </row>
    <row r="235" customFormat="false" ht="15" hidden="false" customHeight="false" outlineLevel="0" collapsed="false">
      <c r="A235" s="155" t="n">
        <v>265</v>
      </c>
      <c r="B235" s="156" t="s">
        <v>249</v>
      </c>
      <c r="C235" s="157" t="n">
        <v>8</v>
      </c>
      <c r="D235" s="157" t="n">
        <v>4</v>
      </c>
      <c r="E235" s="158" t="s">
        <v>250</v>
      </c>
      <c r="F235" s="159" t="s">
        <v>162</v>
      </c>
    </row>
    <row r="236" customFormat="false" ht="15" hidden="false" customHeight="false" outlineLevel="0" collapsed="false">
      <c r="A236" s="155" t="n">
        <v>98</v>
      </c>
      <c r="B236" s="156" t="s">
        <v>251</v>
      </c>
      <c r="C236" s="157" t="n">
        <v>4</v>
      </c>
      <c r="D236" s="157" t="n">
        <v>4</v>
      </c>
      <c r="E236" s="158" t="s">
        <v>252</v>
      </c>
      <c r="F236" s="159" t="s">
        <v>204</v>
      </c>
    </row>
    <row r="237" customFormat="false" ht="15" hidden="false" customHeight="false" outlineLevel="0" collapsed="false">
      <c r="A237" s="155" t="n">
        <v>582</v>
      </c>
      <c r="B237" s="156" t="s">
        <v>253</v>
      </c>
      <c r="C237" s="157" t="n">
        <v>15</v>
      </c>
      <c r="D237" s="157" t="n">
        <v>1</v>
      </c>
      <c r="E237" s="158" t="s">
        <v>254</v>
      </c>
      <c r="F237" s="159" t="s">
        <v>255</v>
      </c>
    </row>
    <row r="238" customFormat="false" ht="15" hidden="false" customHeight="false" outlineLevel="0" collapsed="false">
      <c r="A238" s="155" t="n">
        <v>2</v>
      </c>
      <c r="B238" s="156" t="s">
        <v>256</v>
      </c>
      <c r="C238" s="157" t="n">
        <v>1</v>
      </c>
      <c r="D238" s="157" t="n">
        <v>2</v>
      </c>
      <c r="E238" s="158" t="s">
        <v>257</v>
      </c>
      <c r="F238" s="159" t="s">
        <v>212</v>
      </c>
    </row>
    <row r="239" customFormat="false" ht="15" hidden="false" customHeight="false" outlineLevel="0" collapsed="false">
      <c r="A239" s="155" t="n">
        <v>266</v>
      </c>
      <c r="B239" s="156" t="s">
        <v>258</v>
      </c>
      <c r="C239" s="157" t="n">
        <v>8</v>
      </c>
      <c r="D239" s="157" t="n">
        <v>5</v>
      </c>
      <c r="E239" s="158" t="s">
        <v>259</v>
      </c>
      <c r="F239" s="159" t="s">
        <v>162</v>
      </c>
    </row>
    <row r="240" customFormat="false" ht="15" hidden="false" customHeight="false" outlineLevel="0" collapsed="false">
      <c r="A240" s="155" t="n">
        <v>437</v>
      </c>
      <c r="B240" s="156" t="s">
        <v>260</v>
      </c>
      <c r="C240" s="157" t="n">
        <v>11</v>
      </c>
      <c r="D240" s="157" t="n">
        <v>4</v>
      </c>
      <c r="E240" s="158" t="s">
        <v>261</v>
      </c>
      <c r="F240" s="159" t="s">
        <v>188</v>
      </c>
    </row>
    <row r="241" customFormat="false" ht="15" hidden="false" customHeight="false" outlineLevel="0" collapsed="false">
      <c r="A241" s="155" t="n">
        <v>267</v>
      </c>
      <c r="B241" s="156" t="s">
        <v>262</v>
      </c>
      <c r="C241" s="157" t="n">
        <v>8</v>
      </c>
      <c r="D241" s="157" t="n">
        <v>6</v>
      </c>
      <c r="E241" s="158" t="s">
        <v>263</v>
      </c>
      <c r="F241" s="159" t="s">
        <v>162</v>
      </c>
    </row>
    <row r="242" customFormat="false" ht="15" hidden="false" customHeight="false" outlineLevel="0" collapsed="false">
      <c r="A242" s="155" t="n">
        <v>637</v>
      </c>
      <c r="B242" s="156" t="s">
        <v>264</v>
      </c>
      <c r="C242" s="157" t="n">
        <v>18</v>
      </c>
      <c r="D242" s="157" t="n">
        <v>1</v>
      </c>
      <c r="E242" s="158" t="s">
        <v>265</v>
      </c>
      <c r="F242" s="159" t="s">
        <v>266</v>
      </c>
    </row>
    <row r="243" customFormat="false" ht="15" hidden="false" customHeight="false" outlineLevel="0" collapsed="false">
      <c r="A243" s="155" t="n">
        <v>212</v>
      </c>
      <c r="B243" s="156" t="s">
        <v>267</v>
      </c>
      <c r="C243" s="157" t="n">
        <v>5</v>
      </c>
      <c r="D243" s="157" t="s">
        <v>268</v>
      </c>
      <c r="E243" s="158" t="s">
        <v>269</v>
      </c>
      <c r="F243" s="159" t="s">
        <v>270</v>
      </c>
    </row>
    <row r="244" customFormat="false" ht="15" hidden="false" customHeight="false" outlineLevel="0" collapsed="false">
      <c r="A244" s="155" t="n">
        <v>213</v>
      </c>
      <c r="B244" s="156" t="s">
        <v>271</v>
      </c>
      <c r="C244" s="157" t="n">
        <v>7</v>
      </c>
      <c r="D244" s="157" t="n">
        <v>6</v>
      </c>
      <c r="E244" s="158" t="s">
        <v>272</v>
      </c>
      <c r="F244" s="159" t="s">
        <v>178</v>
      </c>
    </row>
    <row r="245" customFormat="false" ht="15" hidden="false" customHeight="false" outlineLevel="0" collapsed="false">
      <c r="A245" s="155" t="n">
        <v>268</v>
      </c>
      <c r="B245" s="156" t="s">
        <v>273</v>
      </c>
      <c r="C245" s="157" t="n">
        <v>8</v>
      </c>
      <c r="D245" s="157" t="n">
        <v>7</v>
      </c>
      <c r="E245" s="158" t="s">
        <v>274</v>
      </c>
      <c r="F245" s="159" t="s">
        <v>162</v>
      </c>
    </row>
    <row r="246" customFormat="false" ht="15" hidden="false" customHeight="false" outlineLevel="0" collapsed="false">
      <c r="A246" s="155" t="n">
        <v>713</v>
      </c>
      <c r="B246" s="156" t="s">
        <v>275</v>
      </c>
      <c r="C246" s="157" t="n">
        <v>21</v>
      </c>
      <c r="D246" s="157" t="n">
        <v>2</v>
      </c>
      <c r="E246" s="158" t="s">
        <v>276</v>
      </c>
      <c r="F246" s="159" t="s">
        <v>158</v>
      </c>
    </row>
    <row r="247" customFormat="false" ht="15" hidden="false" customHeight="false" outlineLevel="0" collapsed="false">
      <c r="A247" s="155" t="n">
        <v>755</v>
      </c>
      <c r="B247" s="156" t="s">
        <v>277</v>
      </c>
      <c r="C247" s="157" t="n">
        <v>22</v>
      </c>
      <c r="D247" s="157" t="n">
        <v>1</v>
      </c>
      <c r="E247" s="158" t="s">
        <v>278</v>
      </c>
      <c r="F247" s="159" t="s">
        <v>279</v>
      </c>
    </row>
    <row r="248" customFormat="false" ht="15" hidden="false" customHeight="false" outlineLevel="0" collapsed="false">
      <c r="A248" s="155" t="n">
        <v>515</v>
      </c>
      <c r="B248" s="156" t="s">
        <v>280</v>
      </c>
      <c r="C248" s="157" t="n">
        <v>13</v>
      </c>
      <c r="D248" s="157" t="n">
        <v>2</v>
      </c>
      <c r="E248" s="158" t="s">
        <v>281</v>
      </c>
      <c r="F248" s="159" t="s">
        <v>166</v>
      </c>
    </row>
    <row r="249" customFormat="false" ht="15" hidden="false" customHeight="false" outlineLevel="0" collapsed="false">
      <c r="A249" s="155" t="n">
        <v>654</v>
      </c>
      <c r="B249" s="156" t="s">
        <v>282</v>
      </c>
      <c r="C249" s="157" t="n">
        <v>19</v>
      </c>
      <c r="D249" s="157" t="n">
        <v>3</v>
      </c>
      <c r="E249" s="158" t="s">
        <v>283</v>
      </c>
      <c r="F249" s="159" t="s">
        <v>182</v>
      </c>
    </row>
    <row r="250" customFormat="false" ht="15" hidden="false" customHeight="false" outlineLevel="0" collapsed="false">
      <c r="A250" s="155" t="n">
        <v>68</v>
      </c>
      <c r="B250" s="156" t="s">
        <v>284</v>
      </c>
      <c r="C250" s="157" t="n">
        <v>3</v>
      </c>
      <c r="D250" s="157" t="n">
        <v>2</v>
      </c>
      <c r="E250" s="158" t="s">
        <v>285</v>
      </c>
      <c r="F250" s="159" t="s">
        <v>244</v>
      </c>
    </row>
    <row r="251" customFormat="false" ht="15" hidden="false" customHeight="false" outlineLevel="0" collapsed="false">
      <c r="A251" s="155" t="n">
        <v>99</v>
      </c>
      <c r="B251" s="156" t="s">
        <v>286</v>
      </c>
      <c r="C251" s="157" t="n">
        <v>4</v>
      </c>
      <c r="D251" s="157" t="n">
        <v>5</v>
      </c>
      <c r="E251" s="158" t="s">
        <v>287</v>
      </c>
      <c r="F251" s="159" t="s">
        <v>204</v>
      </c>
    </row>
    <row r="252" customFormat="false" ht="15" hidden="false" customHeight="false" outlineLevel="0" collapsed="false">
      <c r="A252" s="155" t="n">
        <v>485</v>
      </c>
      <c r="B252" s="156" t="s">
        <v>288</v>
      </c>
      <c r="C252" s="157" t="n">
        <v>12</v>
      </c>
      <c r="D252" s="157" t="n">
        <v>1</v>
      </c>
      <c r="E252" s="158" t="s">
        <v>289</v>
      </c>
      <c r="F252" s="159" t="s">
        <v>290</v>
      </c>
    </row>
    <row r="253" customFormat="false" ht="15" hidden="false" customHeight="false" outlineLevel="0" collapsed="false">
      <c r="A253" s="155" t="n">
        <v>3</v>
      </c>
      <c r="B253" s="156" t="s">
        <v>291</v>
      </c>
      <c r="C253" s="157" t="n">
        <v>1</v>
      </c>
      <c r="D253" s="157" t="n">
        <v>3</v>
      </c>
      <c r="E253" s="158" t="s">
        <v>292</v>
      </c>
      <c r="F253" s="159" t="s">
        <v>212</v>
      </c>
    </row>
    <row r="254" customFormat="false" ht="15" hidden="false" customHeight="false" outlineLevel="0" collapsed="false">
      <c r="A254" s="155" t="n">
        <v>339</v>
      </c>
      <c r="B254" s="156" t="s">
        <v>293</v>
      </c>
      <c r="C254" s="157" t="n">
        <v>9</v>
      </c>
      <c r="D254" s="157" t="n">
        <v>6</v>
      </c>
      <c r="E254" s="158" t="s">
        <v>294</v>
      </c>
      <c r="F254" s="159" t="s">
        <v>217</v>
      </c>
    </row>
    <row r="255" customFormat="false" ht="15" hidden="false" customHeight="false" outlineLevel="0" collapsed="false">
      <c r="A255" s="155" t="n">
        <v>340</v>
      </c>
      <c r="B255" s="156" t="s">
        <v>295</v>
      </c>
      <c r="C255" s="157" t="n">
        <v>9</v>
      </c>
      <c r="D255" s="157" t="n">
        <v>7</v>
      </c>
      <c r="E255" s="158" t="s">
        <v>296</v>
      </c>
      <c r="F255" s="159" t="s">
        <v>217</v>
      </c>
    </row>
    <row r="256" customFormat="false" ht="15" hidden="false" customHeight="false" outlineLevel="0" collapsed="false">
      <c r="A256" s="155" t="n">
        <v>28</v>
      </c>
      <c r="B256" s="156" t="s">
        <v>297</v>
      </c>
      <c r="C256" s="157" t="n">
        <v>2</v>
      </c>
      <c r="D256" s="157" t="n">
        <v>3</v>
      </c>
      <c r="E256" s="158" t="s">
        <v>298</v>
      </c>
      <c r="F256" s="159" t="s">
        <v>153</v>
      </c>
    </row>
    <row r="257" customFormat="false" ht="15" hidden="false" customHeight="false" outlineLevel="0" collapsed="false">
      <c r="A257" s="155" t="n">
        <v>689</v>
      </c>
      <c r="B257" s="156" t="s">
        <v>299</v>
      </c>
      <c r="C257" s="157" t="n">
        <v>20</v>
      </c>
      <c r="D257" s="157" t="n">
        <v>1</v>
      </c>
      <c r="E257" s="158" t="s">
        <v>300</v>
      </c>
      <c r="F257" s="159" t="s">
        <v>301</v>
      </c>
    </row>
    <row r="258" customFormat="false" ht="15" hidden="false" customHeight="false" outlineLevel="0" collapsed="false">
      <c r="A258" s="155" t="n">
        <v>655</v>
      </c>
      <c r="B258" s="156" t="s">
        <v>302</v>
      </c>
      <c r="C258" s="157" t="n">
        <v>19</v>
      </c>
      <c r="D258" s="157" t="n">
        <v>4</v>
      </c>
      <c r="E258" s="158" t="s">
        <v>303</v>
      </c>
      <c r="F258" s="159" t="s">
        <v>182</v>
      </c>
    </row>
    <row r="259" customFormat="false" ht="15" hidden="false" customHeight="false" outlineLevel="0" collapsed="false">
      <c r="A259" s="155" t="n">
        <v>714</v>
      </c>
      <c r="B259" s="156" t="s">
        <v>304</v>
      </c>
      <c r="C259" s="157" t="n">
        <v>21</v>
      </c>
      <c r="D259" s="157" t="n">
        <v>3</v>
      </c>
      <c r="E259" s="158" t="s">
        <v>305</v>
      </c>
      <c r="F259" s="159" t="s">
        <v>158</v>
      </c>
    </row>
    <row r="260" customFormat="false" ht="15" hidden="false" customHeight="false" outlineLevel="0" collapsed="false">
      <c r="A260" s="155" t="n">
        <v>598</v>
      </c>
      <c r="B260" s="156" t="s">
        <v>306</v>
      </c>
      <c r="C260" s="157" t="n">
        <v>16</v>
      </c>
      <c r="D260" s="157" t="n">
        <v>1</v>
      </c>
      <c r="E260" s="158" t="s">
        <v>307</v>
      </c>
      <c r="F260" s="159" t="s">
        <v>308</v>
      </c>
    </row>
    <row r="261" customFormat="false" ht="15" hidden="false" customHeight="false" outlineLevel="0" collapsed="false">
      <c r="A261" s="155" t="n">
        <v>656</v>
      </c>
      <c r="B261" s="156" t="s">
        <v>309</v>
      </c>
      <c r="C261" s="157" t="n">
        <v>19</v>
      </c>
      <c r="D261" s="157" t="n">
        <v>5</v>
      </c>
      <c r="E261" s="158" t="s">
        <v>310</v>
      </c>
      <c r="F261" s="159" t="s">
        <v>182</v>
      </c>
    </row>
    <row r="262" customFormat="false" ht="15" hidden="false" customHeight="false" outlineLevel="0" collapsed="false">
      <c r="A262" s="155" t="n">
        <v>141</v>
      </c>
      <c r="B262" s="156" t="s">
        <v>311</v>
      </c>
      <c r="C262" s="157" t="n">
        <v>5</v>
      </c>
      <c r="D262" s="157" t="s">
        <v>312</v>
      </c>
      <c r="E262" s="158" t="s">
        <v>313</v>
      </c>
      <c r="F262" s="159" t="s">
        <v>270</v>
      </c>
    </row>
    <row r="263" customFormat="false" ht="15" hidden="false" customHeight="false" outlineLevel="0" collapsed="false">
      <c r="A263" s="155" t="n">
        <v>100</v>
      </c>
      <c r="B263" s="156" t="s">
        <v>314</v>
      </c>
      <c r="C263" s="157" t="n">
        <v>4</v>
      </c>
      <c r="D263" s="157" t="n">
        <v>6</v>
      </c>
      <c r="E263" s="158" t="s">
        <v>315</v>
      </c>
      <c r="F263" s="159" t="s">
        <v>204</v>
      </c>
    </row>
    <row r="264" customFormat="false" ht="15" hidden="false" customHeight="false" outlineLevel="0" collapsed="false">
      <c r="A264" s="155" t="n">
        <v>438</v>
      </c>
      <c r="B264" s="156" t="s">
        <v>316</v>
      </c>
      <c r="C264" s="157" t="n">
        <v>11</v>
      </c>
      <c r="D264" s="157" t="n">
        <v>5</v>
      </c>
      <c r="E264" s="158" t="s">
        <v>317</v>
      </c>
      <c r="F264" s="159" t="s">
        <v>188</v>
      </c>
    </row>
    <row r="265" customFormat="false" ht="15" hidden="false" customHeight="false" outlineLevel="0" collapsed="false">
      <c r="A265" s="155" t="n">
        <v>583</v>
      </c>
      <c r="B265" s="156" t="s">
        <v>318</v>
      </c>
      <c r="C265" s="157" t="n">
        <v>15</v>
      </c>
      <c r="D265" s="157" t="n">
        <v>2</v>
      </c>
      <c r="E265" s="158" t="s">
        <v>319</v>
      </c>
      <c r="F265" s="159" t="s">
        <v>255</v>
      </c>
    </row>
    <row r="266" customFormat="false" ht="15" hidden="false" customHeight="false" outlineLevel="0" collapsed="false">
      <c r="A266" s="155" t="n">
        <v>516</v>
      </c>
      <c r="B266" s="156" t="s">
        <v>320</v>
      </c>
      <c r="C266" s="157" t="n">
        <v>13</v>
      </c>
      <c r="D266" s="157" t="n">
        <v>3</v>
      </c>
      <c r="E266" s="158" t="s">
        <v>321</v>
      </c>
      <c r="F266" s="159" t="s">
        <v>166</v>
      </c>
    </row>
    <row r="267" customFormat="false" ht="15" hidden="false" customHeight="false" outlineLevel="0" collapsed="false">
      <c r="A267" s="155" t="n">
        <v>214</v>
      </c>
      <c r="B267" s="156" t="s">
        <v>322</v>
      </c>
      <c r="C267" s="157" t="n">
        <v>7</v>
      </c>
      <c r="D267" s="157" t="n">
        <v>7</v>
      </c>
      <c r="E267" s="158" t="s">
        <v>323</v>
      </c>
      <c r="F267" s="159" t="s">
        <v>178</v>
      </c>
    </row>
    <row r="268" customFormat="false" ht="15" hidden="false" customHeight="false" outlineLevel="0" collapsed="false">
      <c r="A268" s="155" t="n">
        <v>162</v>
      </c>
      <c r="B268" s="156" t="s">
        <v>324</v>
      </c>
      <c r="C268" s="157" t="n">
        <v>6</v>
      </c>
      <c r="D268" s="157" t="n">
        <v>2</v>
      </c>
      <c r="E268" s="158" t="s">
        <v>325</v>
      </c>
      <c r="F268" s="159" t="s">
        <v>220</v>
      </c>
    </row>
    <row r="269" customFormat="false" ht="15" hidden="false" customHeight="false" outlineLevel="0" collapsed="false">
      <c r="A269" s="155" t="n">
        <v>792</v>
      </c>
      <c r="B269" s="156" t="s">
        <v>326</v>
      </c>
      <c r="C269" s="157" t="n">
        <v>24</v>
      </c>
      <c r="D269" s="157" t="n">
        <v>2</v>
      </c>
      <c r="E269" s="158" t="s">
        <v>327</v>
      </c>
      <c r="F269" s="159" t="s">
        <v>225</v>
      </c>
    </row>
    <row r="270" customFormat="false" ht="15" hidden="false" customHeight="false" outlineLevel="0" collapsed="false">
      <c r="A270" s="155" t="n">
        <v>517</v>
      </c>
      <c r="B270" s="156" t="s">
        <v>328</v>
      </c>
      <c r="C270" s="157" t="n">
        <v>13</v>
      </c>
      <c r="D270" s="157" t="n">
        <v>4</v>
      </c>
      <c r="E270" s="158" t="s">
        <v>329</v>
      </c>
      <c r="F270" s="159" t="s">
        <v>166</v>
      </c>
    </row>
    <row r="271" customFormat="false" ht="15" hidden="false" customHeight="false" outlineLevel="0" collapsed="false">
      <c r="A271" s="155" t="n">
        <v>269</v>
      </c>
      <c r="B271" s="156" t="s">
        <v>330</v>
      </c>
      <c r="C271" s="157" t="n">
        <v>8</v>
      </c>
      <c r="D271" s="157" t="n">
        <v>8</v>
      </c>
      <c r="E271" s="158" t="s">
        <v>331</v>
      </c>
      <c r="F271" s="159" t="s">
        <v>162</v>
      </c>
    </row>
    <row r="272" customFormat="false" ht="15" hidden="false" customHeight="false" outlineLevel="0" collapsed="false">
      <c r="A272" s="155" t="n">
        <v>657</v>
      </c>
      <c r="B272" s="156" t="s">
        <v>332</v>
      </c>
      <c r="C272" s="157" t="n">
        <v>19</v>
      </c>
      <c r="D272" s="157" t="n">
        <v>6</v>
      </c>
      <c r="E272" s="158" t="s">
        <v>333</v>
      </c>
      <c r="F272" s="159" t="s">
        <v>182</v>
      </c>
    </row>
    <row r="273" customFormat="false" ht="15" hidden="false" customHeight="false" outlineLevel="0" collapsed="false">
      <c r="A273" s="155" t="n">
        <v>556</v>
      </c>
      <c r="B273" s="156" t="s">
        <v>334</v>
      </c>
      <c r="C273" s="157" t="n">
        <v>14</v>
      </c>
      <c r="D273" s="157" t="n">
        <v>2</v>
      </c>
      <c r="E273" s="158" t="s">
        <v>335</v>
      </c>
      <c r="F273" s="159" t="s">
        <v>207</v>
      </c>
    </row>
    <row r="274" customFormat="false" ht="15" hidden="false" customHeight="false" outlineLevel="0" collapsed="false">
      <c r="A274" s="155" t="n">
        <v>215</v>
      </c>
      <c r="B274" s="156" t="s">
        <v>336</v>
      </c>
      <c r="C274" s="157" t="n">
        <v>7</v>
      </c>
      <c r="D274" s="157" t="n">
        <v>8</v>
      </c>
      <c r="E274" s="158" t="s">
        <v>337</v>
      </c>
      <c r="F274" s="159" t="s">
        <v>178</v>
      </c>
    </row>
    <row r="275" customFormat="false" ht="15" hidden="false" customHeight="false" outlineLevel="0" collapsed="false">
      <c r="A275" s="155" t="n">
        <v>381</v>
      </c>
      <c r="B275" s="156" t="s">
        <v>338</v>
      </c>
      <c r="C275" s="157" t="n">
        <v>10</v>
      </c>
      <c r="D275" s="157" t="n">
        <v>2</v>
      </c>
      <c r="E275" s="158" t="s">
        <v>339</v>
      </c>
      <c r="F275" s="159" t="s">
        <v>191</v>
      </c>
    </row>
    <row r="276" customFormat="false" ht="15" hidden="false" customHeight="false" outlineLevel="0" collapsed="false">
      <c r="A276" s="155" t="n">
        <v>216</v>
      </c>
      <c r="B276" s="156" t="s">
        <v>340</v>
      </c>
      <c r="C276" s="157" t="n">
        <v>7</v>
      </c>
      <c r="D276" s="157" t="n">
        <v>9</v>
      </c>
      <c r="E276" s="158" t="s">
        <v>341</v>
      </c>
      <c r="F276" s="159" t="s">
        <v>178</v>
      </c>
    </row>
    <row r="277" customFormat="false" ht="15" hidden="false" customHeight="false" outlineLevel="0" collapsed="false">
      <c r="A277" s="155" t="n">
        <v>270</v>
      </c>
      <c r="B277" s="156" t="s">
        <v>342</v>
      </c>
      <c r="C277" s="157" t="n">
        <v>8</v>
      </c>
      <c r="D277" s="157" t="n">
        <v>9</v>
      </c>
      <c r="E277" s="158" t="s">
        <v>343</v>
      </c>
      <c r="F277" s="159" t="s">
        <v>162</v>
      </c>
    </row>
    <row r="278" customFormat="false" ht="15" hidden="false" customHeight="false" outlineLevel="0" collapsed="false">
      <c r="A278" s="155" t="n">
        <v>518</v>
      </c>
      <c r="B278" s="156" t="s">
        <v>344</v>
      </c>
      <c r="C278" s="157" t="n">
        <v>13</v>
      </c>
      <c r="D278" s="157" t="n">
        <v>5</v>
      </c>
      <c r="E278" s="158" t="s">
        <v>345</v>
      </c>
      <c r="F278" s="159" t="s">
        <v>166</v>
      </c>
    </row>
    <row r="279" customFormat="false" ht="15" hidden="false" customHeight="false" outlineLevel="0" collapsed="false">
      <c r="A279" s="155" t="n">
        <v>658</v>
      </c>
      <c r="B279" s="156" t="s">
        <v>346</v>
      </c>
      <c r="C279" s="157" t="n">
        <v>19</v>
      </c>
      <c r="D279" s="157" t="n">
        <v>7</v>
      </c>
      <c r="E279" s="158" t="s">
        <v>347</v>
      </c>
      <c r="F279" s="159" t="s">
        <v>182</v>
      </c>
    </row>
    <row r="280" customFormat="false" ht="15" hidden="false" customHeight="false" outlineLevel="0" collapsed="false">
      <c r="A280" s="155" t="n">
        <v>271</v>
      </c>
      <c r="B280" s="156" t="s">
        <v>348</v>
      </c>
      <c r="C280" s="157" t="n">
        <v>8</v>
      </c>
      <c r="D280" s="157" t="n">
        <v>10</v>
      </c>
      <c r="E280" s="158" t="s">
        <v>349</v>
      </c>
      <c r="F280" s="159" t="s">
        <v>162</v>
      </c>
    </row>
    <row r="281" customFormat="false" ht="15" hidden="false" customHeight="false" outlineLevel="0" collapsed="false">
      <c r="A281" s="155" t="n">
        <v>101</v>
      </c>
      <c r="B281" s="156" t="s">
        <v>350</v>
      </c>
      <c r="C281" s="157" t="n">
        <v>4</v>
      </c>
      <c r="D281" s="157" t="n">
        <v>7</v>
      </c>
      <c r="E281" s="158" t="s">
        <v>351</v>
      </c>
      <c r="F281" s="159" t="s">
        <v>204</v>
      </c>
    </row>
    <row r="282" customFormat="false" ht="15" hidden="false" customHeight="false" outlineLevel="0" collapsed="false">
      <c r="A282" s="155" t="n">
        <v>142</v>
      </c>
      <c r="B282" s="156" t="s">
        <v>352</v>
      </c>
      <c r="C282" s="157" t="n">
        <v>5</v>
      </c>
      <c r="D282" s="157" t="s">
        <v>353</v>
      </c>
      <c r="E282" s="158" t="s">
        <v>354</v>
      </c>
      <c r="F282" s="159" t="s">
        <v>270</v>
      </c>
    </row>
    <row r="283" customFormat="false" ht="15" hidden="false" customHeight="false" outlineLevel="0" collapsed="false">
      <c r="A283" s="155" t="n">
        <v>102</v>
      </c>
      <c r="B283" s="156" t="s">
        <v>355</v>
      </c>
      <c r="C283" s="157" t="n">
        <v>4</v>
      </c>
      <c r="D283" s="157" t="n">
        <v>8</v>
      </c>
      <c r="E283" s="158" t="s">
        <v>356</v>
      </c>
      <c r="F283" s="159" t="s">
        <v>204</v>
      </c>
    </row>
    <row r="284" customFormat="false" ht="15" hidden="false" customHeight="false" outlineLevel="0" collapsed="false">
      <c r="A284" s="155" t="n">
        <v>272</v>
      </c>
      <c r="B284" s="156" t="s">
        <v>357</v>
      </c>
      <c r="C284" s="157" t="n">
        <v>8</v>
      </c>
      <c r="D284" s="157" t="n">
        <v>11</v>
      </c>
      <c r="E284" s="158" t="s">
        <v>358</v>
      </c>
      <c r="F284" s="159" t="s">
        <v>162</v>
      </c>
    </row>
    <row r="285" customFormat="false" ht="15" hidden="false" customHeight="false" outlineLevel="0" collapsed="false">
      <c r="A285" s="155" t="n">
        <v>659</v>
      </c>
      <c r="B285" s="156" t="s">
        <v>359</v>
      </c>
      <c r="C285" s="157" t="n">
        <v>19</v>
      </c>
      <c r="D285" s="157" t="n">
        <v>8</v>
      </c>
      <c r="E285" s="158" t="s">
        <v>360</v>
      </c>
      <c r="F285" s="159" t="s">
        <v>182</v>
      </c>
    </row>
    <row r="286" customFormat="false" ht="15" hidden="false" customHeight="false" outlineLevel="0" collapsed="false">
      <c r="A286" s="155" t="n">
        <v>29</v>
      </c>
      <c r="B286" s="156" t="s">
        <v>361</v>
      </c>
      <c r="C286" s="157" t="n">
        <v>2</v>
      </c>
      <c r="D286" s="157" t="n">
        <v>4</v>
      </c>
      <c r="E286" s="158" t="s">
        <v>362</v>
      </c>
      <c r="F286" s="159" t="s">
        <v>153</v>
      </c>
    </row>
    <row r="287" customFormat="false" ht="15" hidden="false" customHeight="false" outlineLevel="0" collapsed="false">
      <c r="A287" s="155" t="n">
        <v>660</v>
      </c>
      <c r="B287" s="156" t="s">
        <v>363</v>
      </c>
      <c r="C287" s="157" t="n">
        <v>19</v>
      </c>
      <c r="D287" s="157" t="n">
        <v>9</v>
      </c>
      <c r="E287" s="158" t="s">
        <v>364</v>
      </c>
      <c r="F287" s="159" t="s">
        <v>182</v>
      </c>
    </row>
    <row r="288" customFormat="false" ht="15" hidden="false" customHeight="false" outlineLevel="0" collapsed="false">
      <c r="A288" s="155" t="n">
        <v>382</v>
      </c>
      <c r="B288" s="156" t="s">
        <v>365</v>
      </c>
      <c r="C288" s="157" t="n">
        <v>10</v>
      </c>
      <c r="D288" s="157" t="n">
        <v>3</v>
      </c>
      <c r="E288" s="158" t="s">
        <v>366</v>
      </c>
      <c r="F288" s="159" t="s">
        <v>191</v>
      </c>
    </row>
    <row r="289" customFormat="false" ht="15" hidden="false" customHeight="false" outlineLevel="0" collapsed="false">
      <c r="A289" s="155" t="n">
        <v>486</v>
      </c>
      <c r="B289" s="156" t="s">
        <v>367</v>
      </c>
      <c r="C289" s="157" t="n">
        <v>12</v>
      </c>
      <c r="D289" s="157" t="n">
        <v>2</v>
      </c>
      <c r="E289" s="158" t="s">
        <v>368</v>
      </c>
      <c r="F289" s="159" t="s">
        <v>290</v>
      </c>
    </row>
    <row r="290" customFormat="false" ht="15" hidden="false" customHeight="false" outlineLevel="0" collapsed="false">
      <c r="A290" s="155" t="n">
        <v>4</v>
      </c>
      <c r="B290" s="156" t="s">
        <v>369</v>
      </c>
      <c r="C290" s="157" t="n">
        <v>1</v>
      </c>
      <c r="D290" s="157" t="n">
        <v>4</v>
      </c>
      <c r="E290" s="158" t="s">
        <v>370</v>
      </c>
      <c r="F290" s="159" t="s">
        <v>212</v>
      </c>
    </row>
    <row r="291" customFormat="false" ht="15" hidden="false" customHeight="false" outlineLevel="0" collapsed="false">
      <c r="A291" s="155" t="n">
        <v>519</v>
      </c>
      <c r="B291" s="156" t="s">
        <v>371</v>
      </c>
      <c r="C291" s="157" t="n">
        <v>13</v>
      </c>
      <c r="D291" s="157" t="n">
        <v>6</v>
      </c>
      <c r="E291" s="158" t="s">
        <v>372</v>
      </c>
      <c r="F291" s="159" t="s">
        <v>166</v>
      </c>
    </row>
    <row r="292" customFormat="false" ht="15" hidden="false" customHeight="false" outlineLevel="0" collapsed="false">
      <c r="A292" s="155" t="n">
        <v>690</v>
      </c>
      <c r="B292" s="156" t="s">
        <v>373</v>
      </c>
      <c r="C292" s="157" t="n">
        <v>20</v>
      </c>
      <c r="D292" s="157" t="n">
        <v>2</v>
      </c>
      <c r="E292" s="158" t="s">
        <v>374</v>
      </c>
      <c r="F292" s="159" t="s">
        <v>301</v>
      </c>
    </row>
    <row r="293" customFormat="false" ht="15" hidden="false" customHeight="false" outlineLevel="0" collapsed="false">
      <c r="A293" s="155" t="n">
        <v>691</v>
      </c>
      <c r="B293" s="156" t="s">
        <v>375</v>
      </c>
      <c r="C293" s="157" t="n">
        <v>20</v>
      </c>
      <c r="D293" s="157" t="n">
        <v>3</v>
      </c>
      <c r="E293" s="158" t="s">
        <v>376</v>
      </c>
      <c r="F293" s="159" t="s">
        <v>301</v>
      </c>
    </row>
    <row r="294" customFormat="false" ht="15" hidden="false" customHeight="false" outlineLevel="0" collapsed="false">
      <c r="A294" s="155" t="n">
        <v>273</v>
      </c>
      <c r="B294" s="156" t="s">
        <v>377</v>
      </c>
      <c r="C294" s="157" t="n">
        <v>8</v>
      </c>
      <c r="D294" s="157" t="n">
        <v>12</v>
      </c>
      <c r="E294" s="158" t="s">
        <v>378</v>
      </c>
      <c r="F294" s="159" t="s">
        <v>162</v>
      </c>
    </row>
    <row r="295" customFormat="false" ht="15" hidden="false" customHeight="false" outlineLevel="0" collapsed="false">
      <c r="A295" s="155" t="n">
        <v>341</v>
      </c>
      <c r="B295" s="156" t="s">
        <v>379</v>
      </c>
      <c r="C295" s="157" t="n">
        <v>9</v>
      </c>
      <c r="D295" s="157" t="n">
        <v>8</v>
      </c>
      <c r="E295" s="158" t="s">
        <v>380</v>
      </c>
      <c r="F295" s="159" t="s">
        <v>217</v>
      </c>
    </row>
    <row r="296" customFormat="false" ht="15" hidden="false" customHeight="false" outlineLevel="0" collapsed="false">
      <c r="A296" s="155" t="n">
        <v>383</v>
      </c>
      <c r="B296" s="156" t="s">
        <v>381</v>
      </c>
      <c r="C296" s="157" t="n">
        <v>10</v>
      </c>
      <c r="D296" s="157" t="n">
        <v>4</v>
      </c>
      <c r="E296" s="158" t="s">
        <v>382</v>
      </c>
      <c r="F296" s="159" t="s">
        <v>191</v>
      </c>
    </row>
    <row r="297" customFormat="false" ht="15" hidden="false" customHeight="false" outlineLevel="0" collapsed="false">
      <c r="A297" s="155" t="n">
        <v>715</v>
      </c>
      <c r="B297" s="156" t="s">
        <v>383</v>
      </c>
      <c r="C297" s="157" t="n">
        <v>21</v>
      </c>
      <c r="D297" s="157" t="n">
        <v>4</v>
      </c>
      <c r="E297" s="158" t="s">
        <v>384</v>
      </c>
      <c r="F297" s="159" t="s">
        <v>158</v>
      </c>
    </row>
    <row r="298" customFormat="false" ht="15" hidden="false" customHeight="false" outlineLevel="0" collapsed="false">
      <c r="A298" s="155" t="n">
        <v>384</v>
      </c>
      <c r="B298" s="156" t="s">
        <v>385</v>
      </c>
      <c r="C298" s="157" t="n">
        <v>10</v>
      </c>
      <c r="D298" s="157" t="n">
        <v>5</v>
      </c>
      <c r="E298" s="158" t="s">
        <v>386</v>
      </c>
      <c r="F298" s="159" t="s">
        <v>191</v>
      </c>
    </row>
    <row r="299" customFormat="false" ht="15" hidden="false" customHeight="false" outlineLevel="0" collapsed="false">
      <c r="A299" s="155" t="n">
        <v>143</v>
      </c>
      <c r="B299" s="156" t="s">
        <v>387</v>
      </c>
      <c r="C299" s="157" t="n">
        <v>5</v>
      </c>
      <c r="D299" s="157" t="s">
        <v>388</v>
      </c>
      <c r="E299" s="158" t="s">
        <v>389</v>
      </c>
      <c r="F299" s="159" t="s">
        <v>270</v>
      </c>
    </row>
    <row r="300" customFormat="false" ht="15" hidden="false" customHeight="false" outlineLevel="0" collapsed="false">
      <c r="A300" s="155" t="n">
        <v>619</v>
      </c>
      <c r="B300" s="156" t="s">
        <v>390</v>
      </c>
      <c r="C300" s="157" t="n">
        <v>17</v>
      </c>
      <c r="D300" s="157" t="n">
        <v>2</v>
      </c>
      <c r="E300" s="158" t="s">
        <v>391</v>
      </c>
      <c r="F300" s="159" t="s">
        <v>170</v>
      </c>
    </row>
    <row r="301" customFormat="false" ht="15" hidden="false" customHeight="false" outlineLevel="0" collapsed="false">
      <c r="A301" s="155" t="n">
        <v>274</v>
      </c>
      <c r="B301" s="156" t="s">
        <v>392</v>
      </c>
      <c r="C301" s="157" t="n">
        <v>8</v>
      </c>
      <c r="D301" s="157" t="n">
        <v>13</v>
      </c>
      <c r="E301" s="158" t="s">
        <v>393</v>
      </c>
      <c r="F301" s="159" t="s">
        <v>162</v>
      </c>
    </row>
    <row r="302" customFormat="false" ht="15" hidden="false" customHeight="false" outlineLevel="0" collapsed="false">
      <c r="A302" s="155" t="n">
        <v>144</v>
      </c>
      <c r="B302" s="156" t="s">
        <v>394</v>
      </c>
      <c r="C302" s="157" t="n">
        <v>5</v>
      </c>
      <c r="D302" s="157" t="s">
        <v>395</v>
      </c>
      <c r="E302" s="158" t="s">
        <v>396</v>
      </c>
      <c r="F302" s="159" t="s">
        <v>270</v>
      </c>
    </row>
    <row r="303" customFormat="false" ht="15" hidden="false" customHeight="false" outlineLevel="0" collapsed="false">
      <c r="A303" s="155" t="n">
        <v>275</v>
      </c>
      <c r="B303" s="156" t="s">
        <v>397</v>
      </c>
      <c r="C303" s="157" t="n">
        <v>8</v>
      </c>
      <c r="D303" s="157" t="n">
        <v>14</v>
      </c>
      <c r="E303" s="158" t="s">
        <v>398</v>
      </c>
      <c r="F303" s="159" t="s">
        <v>162</v>
      </c>
    </row>
    <row r="304" customFormat="false" ht="15" hidden="false" customHeight="false" outlineLevel="0" collapsed="false">
      <c r="A304" s="155" t="n">
        <v>439</v>
      </c>
      <c r="B304" s="156" t="s">
        <v>399</v>
      </c>
      <c r="C304" s="157" t="n">
        <v>11</v>
      </c>
      <c r="D304" s="157" t="n">
        <v>6</v>
      </c>
      <c r="E304" s="158" t="s">
        <v>400</v>
      </c>
      <c r="F304" s="159" t="s">
        <v>188</v>
      </c>
    </row>
    <row r="305" customFormat="false" ht="15" hidden="false" customHeight="false" outlineLevel="0" collapsed="false">
      <c r="A305" s="155" t="n">
        <v>716</v>
      </c>
      <c r="B305" s="156" t="s">
        <v>401</v>
      </c>
      <c r="C305" s="157" t="n">
        <v>21</v>
      </c>
      <c r="D305" s="157" t="n">
        <v>5</v>
      </c>
      <c r="E305" s="158" t="s">
        <v>402</v>
      </c>
      <c r="F305" s="159" t="s">
        <v>158</v>
      </c>
    </row>
    <row r="306" customFormat="false" ht="15" hidden="false" customHeight="false" outlineLevel="0" collapsed="false">
      <c r="A306" s="155" t="n">
        <v>163</v>
      </c>
      <c r="B306" s="156" t="s">
        <v>403</v>
      </c>
      <c r="C306" s="157" t="n">
        <v>6</v>
      </c>
      <c r="D306" s="157" t="n">
        <v>3</v>
      </c>
      <c r="E306" s="158" t="s">
        <v>404</v>
      </c>
      <c r="F306" s="159" t="s">
        <v>220</v>
      </c>
    </row>
    <row r="307" customFormat="false" ht="15" hidden="false" customHeight="false" outlineLevel="0" collapsed="false">
      <c r="A307" s="155" t="n">
        <v>103</v>
      </c>
      <c r="B307" s="156" t="s">
        <v>405</v>
      </c>
      <c r="C307" s="157" t="n">
        <v>4</v>
      </c>
      <c r="D307" s="157" t="n">
        <v>9</v>
      </c>
      <c r="E307" s="158" t="s">
        <v>406</v>
      </c>
      <c r="F307" s="159" t="s">
        <v>204</v>
      </c>
    </row>
    <row r="308" customFormat="false" ht="15" hidden="false" customHeight="false" outlineLevel="0" collapsed="false">
      <c r="A308" s="155" t="n">
        <v>717</v>
      </c>
      <c r="B308" s="156" t="s">
        <v>407</v>
      </c>
      <c r="C308" s="157" t="n">
        <v>21</v>
      </c>
      <c r="D308" s="157" t="n">
        <v>6</v>
      </c>
      <c r="E308" s="158" t="s">
        <v>408</v>
      </c>
      <c r="F308" s="159" t="s">
        <v>158</v>
      </c>
    </row>
    <row r="309" customFormat="false" ht="15" hidden="false" customHeight="false" outlineLevel="0" collapsed="false">
      <c r="A309" s="155" t="n">
        <v>520</v>
      </c>
      <c r="B309" s="156" t="s">
        <v>409</v>
      </c>
      <c r="C309" s="157" t="n">
        <v>13</v>
      </c>
      <c r="D309" s="157" t="n">
        <v>7</v>
      </c>
      <c r="E309" s="158" t="s">
        <v>410</v>
      </c>
      <c r="F309" s="159" t="s">
        <v>166</v>
      </c>
    </row>
    <row r="310" customFormat="false" ht="15" hidden="false" customHeight="false" outlineLevel="0" collapsed="false">
      <c r="A310" s="155" t="n">
        <v>385</v>
      </c>
      <c r="B310" s="156" t="s">
        <v>411</v>
      </c>
      <c r="C310" s="157" t="n">
        <v>10</v>
      </c>
      <c r="D310" s="157" t="n">
        <v>6</v>
      </c>
      <c r="E310" s="158" t="s">
        <v>412</v>
      </c>
      <c r="F310" s="159" t="s">
        <v>191</v>
      </c>
    </row>
    <row r="311" customFormat="false" ht="15" hidden="false" customHeight="false" outlineLevel="0" collapsed="false">
      <c r="A311" s="155" t="n">
        <v>164</v>
      </c>
      <c r="B311" s="156" t="s">
        <v>413</v>
      </c>
      <c r="C311" s="157" t="n">
        <v>6</v>
      </c>
      <c r="D311" s="157" t="n">
        <v>4</v>
      </c>
      <c r="E311" s="158" t="s">
        <v>414</v>
      </c>
      <c r="F311" s="159" t="s">
        <v>220</v>
      </c>
    </row>
    <row r="312" customFormat="false" ht="15" hidden="false" customHeight="false" outlineLevel="0" collapsed="false">
      <c r="A312" s="155" t="n">
        <v>342</v>
      </c>
      <c r="B312" s="156" t="s">
        <v>415</v>
      </c>
      <c r="C312" s="157" t="n">
        <v>9</v>
      </c>
      <c r="D312" s="157" t="n">
        <v>9</v>
      </c>
      <c r="E312" s="158" t="s">
        <v>416</v>
      </c>
      <c r="F312" s="159" t="s">
        <v>217</v>
      </c>
    </row>
    <row r="313" customFormat="false" ht="15" hidden="false" customHeight="false" outlineLevel="0" collapsed="false">
      <c r="A313" s="155" t="n">
        <v>165</v>
      </c>
      <c r="B313" s="156" t="s">
        <v>417</v>
      </c>
      <c r="C313" s="157" t="n">
        <v>6</v>
      </c>
      <c r="D313" s="157" t="n">
        <v>5</v>
      </c>
      <c r="E313" s="158" t="s">
        <v>418</v>
      </c>
      <c r="F313" s="159" t="s">
        <v>220</v>
      </c>
    </row>
    <row r="314" customFormat="false" ht="15" hidden="false" customHeight="false" outlineLevel="0" collapsed="false">
      <c r="A314" s="155" t="n">
        <v>440</v>
      </c>
      <c r="B314" s="156" t="s">
        <v>419</v>
      </c>
      <c r="C314" s="157" t="n">
        <v>11</v>
      </c>
      <c r="D314" s="157" t="n">
        <v>7</v>
      </c>
      <c r="E314" s="158" t="s">
        <v>420</v>
      </c>
      <c r="F314" s="159" t="s">
        <v>188</v>
      </c>
    </row>
    <row r="315" customFormat="false" ht="15" hidden="false" customHeight="false" outlineLevel="0" collapsed="false">
      <c r="A315" s="155" t="n">
        <v>386</v>
      </c>
      <c r="B315" s="156" t="s">
        <v>421</v>
      </c>
      <c r="C315" s="157" t="n">
        <v>10</v>
      </c>
      <c r="D315" s="157" t="n">
        <v>7</v>
      </c>
      <c r="E315" s="158" t="s">
        <v>422</v>
      </c>
      <c r="F315" s="159" t="s">
        <v>191</v>
      </c>
    </row>
    <row r="316" customFormat="false" ht="15" hidden="false" customHeight="false" outlineLevel="0" collapsed="false">
      <c r="A316" s="155" t="n">
        <v>166</v>
      </c>
      <c r="B316" s="156" t="s">
        <v>423</v>
      </c>
      <c r="C316" s="157" t="n">
        <v>6</v>
      </c>
      <c r="D316" s="157" t="n">
        <v>6</v>
      </c>
      <c r="E316" s="158" t="s">
        <v>424</v>
      </c>
      <c r="F316" s="159" t="s">
        <v>220</v>
      </c>
    </row>
    <row r="317" customFormat="false" ht="15" hidden="false" customHeight="false" outlineLevel="0" collapsed="false">
      <c r="A317" s="155" t="n">
        <v>620</v>
      </c>
      <c r="B317" s="156" t="s">
        <v>425</v>
      </c>
      <c r="C317" s="157" t="n">
        <v>17</v>
      </c>
      <c r="D317" s="157" t="n">
        <v>3</v>
      </c>
      <c r="E317" s="158" t="s">
        <v>426</v>
      </c>
      <c r="F317" s="159" t="s">
        <v>170</v>
      </c>
    </row>
    <row r="318" customFormat="false" ht="15" hidden="false" customHeight="false" outlineLevel="0" collapsed="false">
      <c r="A318" s="155" t="n">
        <v>638</v>
      </c>
      <c r="B318" s="156" t="s">
        <v>427</v>
      </c>
      <c r="C318" s="157" t="n">
        <v>18</v>
      </c>
      <c r="D318" s="157" t="n">
        <v>2</v>
      </c>
      <c r="E318" s="158" t="s">
        <v>428</v>
      </c>
      <c r="F318" s="159" t="s">
        <v>266</v>
      </c>
    </row>
    <row r="319" customFormat="false" ht="15" hidden="false" customHeight="false" outlineLevel="0" collapsed="false">
      <c r="A319" s="155" t="n">
        <v>145</v>
      </c>
      <c r="B319" s="156" t="s">
        <v>429</v>
      </c>
      <c r="C319" s="157" t="n">
        <v>5</v>
      </c>
      <c r="D319" s="157" t="s">
        <v>430</v>
      </c>
      <c r="E319" s="158" t="s">
        <v>431</v>
      </c>
      <c r="F319" s="159" t="s">
        <v>270</v>
      </c>
    </row>
    <row r="320" customFormat="false" ht="15" hidden="false" customHeight="false" outlineLevel="0" collapsed="false">
      <c r="A320" s="155" t="n">
        <v>718</v>
      </c>
      <c r="B320" s="156" t="s">
        <v>432</v>
      </c>
      <c r="C320" s="157" t="n">
        <v>21</v>
      </c>
      <c r="D320" s="157" t="n">
        <v>7</v>
      </c>
      <c r="E320" s="158" t="s">
        <v>433</v>
      </c>
      <c r="F320" s="159" t="s">
        <v>158</v>
      </c>
    </row>
    <row r="321" customFormat="false" ht="15" hidden="false" customHeight="false" outlineLevel="0" collapsed="false">
      <c r="A321" s="155" t="n">
        <v>557</v>
      </c>
      <c r="B321" s="156" t="s">
        <v>434</v>
      </c>
      <c r="C321" s="157" t="n">
        <v>14</v>
      </c>
      <c r="D321" s="157" t="n">
        <v>3</v>
      </c>
      <c r="E321" s="158" t="s">
        <v>435</v>
      </c>
      <c r="F321" s="159" t="s">
        <v>207</v>
      </c>
    </row>
    <row r="322" customFormat="false" ht="15" hidden="false" customHeight="false" outlineLevel="0" collapsed="false">
      <c r="A322" s="155" t="n">
        <v>343</v>
      </c>
      <c r="B322" s="156" t="s">
        <v>436</v>
      </c>
      <c r="C322" s="157" t="n">
        <v>9</v>
      </c>
      <c r="D322" s="157" t="n">
        <v>10</v>
      </c>
      <c r="E322" s="158" t="s">
        <v>437</v>
      </c>
      <c r="F322" s="159" t="s">
        <v>217</v>
      </c>
    </row>
    <row r="323" customFormat="false" ht="15" hidden="false" customHeight="false" outlineLevel="0" collapsed="false">
      <c r="A323" s="155" t="n">
        <v>344</v>
      </c>
      <c r="B323" s="156" t="s">
        <v>438</v>
      </c>
      <c r="C323" s="157" t="n">
        <v>9</v>
      </c>
      <c r="D323" s="157" t="n">
        <v>11</v>
      </c>
      <c r="E323" s="158" t="s">
        <v>439</v>
      </c>
      <c r="F323" s="159" t="s">
        <v>217</v>
      </c>
    </row>
    <row r="324" customFormat="false" ht="15" hidden="false" customHeight="false" outlineLevel="0" collapsed="false">
      <c r="A324" s="155" t="n">
        <v>621</v>
      </c>
      <c r="B324" s="156" t="s">
        <v>440</v>
      </c>
      <c r="C324" s="157" t="n">
        <v>17</v>
      </c>
      <c r="D324" s="157" t="n">
        <v>4</v>
      </c>
      <c r="E324" s="158" t="s">
        <v>441</v>
      </c>
      <c r="F324" s="159" t="s">
        <v>170</v>
      </c>
    </row>
    <row r="325" customFormat="false" ht="15" hidden="false" customHeight="false" outlineLevel="0" collapsed="false">
      <c r="A325" s="155" t="n">
        <v>441</v>
      </c>
      <c r="B325" s="156" t="s">
        <v>442</v>
      </c>
      <c r="C325" s="157" t="n">
        <v>11</v>
      </c>
      <c r="D325" s="157" t="n">
        <v>8</v>
      </c>
      <c r="E325" s="158" t="s">
        <v>443</v>
      </c>
      <c r="F325" s="159" t="s">
        <v>188</v>
      </c>
    </row>
    <row r="326" customFormat="false" ht="15" hidden="false" customHeight="false" outlineLevel="0" collapsed="false">
      <c r="A326" s="155" t="n">
        <v>5</v>
      </c>
      <c r="B326" s="156" t="s">
        <v>444</v>
      </c>
      <c r="C326" s="157" t="n">
        <v>1</v>
      </c>
      <c r="D326" s="157" t="n">
        <v>5</v>
      </c>
      <c r="E326" s="158" t="s">
        <v>445</v>
      </c>
      <c r="F326" s="159" t="s">
        <v>212</v>
      </c>
    </row>
    <row r="327" customFormat="false" ht="15" hidden="false" customHeight="false" outlineLevel="0" collapsed="false">
      <c r="A327" s="155" t="n">
        <v>345</v>
      </c>
      <c r="B327" s="156" t="s">
        <v>446</v>
      </c>
      <c r="C327" s="157" t="n">
        <v>9</v>
      </c>
      <c r="D327" s="157" t="n">
        <v>12</v>
      </c>
      <c r="E327" s="158" t="s">
        <v>447</v>
      </c>
      <c r="F327" s="159" t="s">
        <v>217</v>
      </c>
    </row>
    <row r="328" customFormat="false" ht="15" hidden="false" customHeight="false" outlineLevel="0" collapsed="false">
      <c r="A328" s="155" t="n">
        <v>30</v>
      </c>
      <c r="B328" s="156" t="s">
        <v>448</v>
      </c>
      <c r="C328" s="157" t="n">
        <v>2</v>
      </c>
      <c r="D328" s="157" t="n">
        <v>5</v>
      </c>
      <c r="E328" s="158" t="s">
        <v>449</v>
      </c>
      <c r="F328" s="159" t="s">
        <v>153</v>
      </c>
    </row>
    <row r="329" customFormat="false" ht="15" hidden="false" customHeight="false" outlineLevel="0" collapsed="false">
      <c r="A329" s="155" t="n">
        <v>442</v>
      </c>
      <c r="B329" s="156" t="s">
        <v>450</v>
      </c>
      <c r="C329" s="157" t="n">
        <v>11</v>
      </c>
      <c r="D329" s="157" t="n">
        <v>9</v>
      </c>
      <c r="E329" s="158" t="s">
        <v>451</v>
      </c>
      <c r="F329" s="159" t="s">
        <v>188</v>
      </c>
    </row>
    <row r="330" customFormat="false" ht="15" hidden="false" customHeight="false" outlineLevel="0" collapsed="false">
      <c r="A330" s="155" t="n">
        <v>276</v>
      </c>
      <c r="B330" s="156" t="s">
        <v>452</v>
      </c>
      <c r="C330" s="157" t="n">
        <v>8</v>
      </c>
      <c r="D330" s="157" t="n">
        <v>15</v>
      </c>
      <c r="E330" s="158" t="s">
        <v>453</v>
      </c>
      <c r="F330" s="159" t="s">
        <v>162</v>
      </c>
    </row>
    <row r="331" customFormat="false" ht="15" hidden="false" customHeight="false" outlineLevel="0" collapsed="false">
      <c r="A331" s="155" t="n">
        <v>69</v>
      </c>
      <c r="B331" s="156" t="s">
        <v>454</v>
      </c>
      <c r="C331" s="157" t="n">
        <v>3</v>
      </c>
      <c r="D331" s="157" t="n">
        <v>3</v>
      </c>
      <c r="E331" s="158" t="s">
        <v>455</v>
      </c>
      <c r="F331" s="159" t="s">
        <v>244</v>
      </c>
    </row>
    <row r="332" customFormat="false" ht="15" hidden="false" customHeight="false" outlineLevel="0" collapsed="false">
      <c r="A332" s="155" t="n">
        <v>599</v>
      </c>
      <c r="B332" s="156" t="s">
        <v>456</v>
      </c>
      <c r="C332" s="157" t="n">
        <v>16</v>
      </c>
      <c r="D332" s="157" t="n">
        <v>2</v>
      </c>
      <c r="E332" s="158" t="s">
        <v>457</v>
      </c>
      <c r="F332" s="159" t="s">
        <v>308</v>
      </c>
    </row>
    <row r="333" customFormat="false" ht="15" hidden="false" customHeight="false" outlineLevel="0" collapsed="false">
      <c r="A333" s="155" t="n">
        <v>277</v>
      </c>
      <c r="B333" s="156" t="s">
        <v>458</v>
      </c>
      <c r="C333" s="157" t="n">
        <v>8</v>
      </c>
      <c r="D333" s="157" t="n">
        <v>16</v>
      </c>
      <c r="E333" s="158" t="s">
        <v>459</v>
      </c>
      <c r="F333" s="159" t="s">
        <v>162</v>
      </c>
    </row>
    <row r="334" customFormat="false" ht="15" hidden="false" customHeight="false" outlineLevel="0" collapsed="false">
      <c r="A334" s="155" t="n">
        <v>104</v>
      </c>
      <c r="B334" s="156" t="s">
        <v>460</v>
      </c>
      <c r="C334" s="157" t="n">
        <v>4</v>
      </c>
      <c r="D334" s="157" t="n">
        <v>10</v>
      </c>
      <c r="E334" s="158" t="s">
        <v>461</v>
      </c>
      <c r="F334" s="159" t="s">
        <v>204</v>
      </c>
    </row>
    <row r="335" customFormat="false" ht="15" hidden="false" customHeight="false" outlineLevel="0" collapsed="false">
      <c r="A335" s="155" t="n">
        <v>217</v>
      </c>
      <c r="B335" s="156" t="s">
        <v>462</v>
      </c>
      <c r="C335" s="157" t="n">
        <v>7</v>
      </c>
      <c r="D335" s="157" t="n">
        <v>10</v>
      </c>
      <c r="E335" s="158" t="s">
        <v>463</v>
      </c>
      <c r="F335" s="159" t="s">
        <v>178</v>
      </c>
    </row>
    <row r="336" customFormat="false" ht="15" hidden="false" customHeight="false" outlineLevel="0" collapsed="false">
      <c r="A336" s="155" t="n">
        <v>218</v>
      </c>
      <c r="B336" s="156" t="s">
        <v>464</v>
      </c>
      <c r="C336" s="157" t="n">
        <v>7</v>
      </c>
      <c r="D336" s="157" t="n">
        <v>11</v>
      </c>
      <c r="E336" s="158" t="s">
        <v>465</v>
      </c>
      <c r="F336" s="159" t="s">
        <v>178</v>
      </c>
    </row>
    <row r="337" customFormat="false" ht="15" hidden="false" customHeight="false" outlineLevel="0" collapsed="false">
      <c r="A337" s="155" t="n">
        <v>70</v>
      </c>
      <c r="B337" s="156" t="s">
        <v>466</v>
      </c>
      <c r="C337" s="157" t="n">
        <v>3</v>
      </c>
      <c r="D337" s="157" t="n">
        <v>4</v>
      </c>
      <c r="E337" s="158" t="s">
        <v>467</v>
      </c>
      <c r="F337" s="159" t="s">
        <v>244</v>
      </c>
    </row>
    <row r="338" customFormat="false" ht="15" hidden="false" customHeight="false" outlineLevel="0" collapsed="false">
      <c r="A338" s="155" t="n">
        <v>146</v>
      </c>
      <c r="B338" s="156" t="s">
        <v>468</v>
      </c>
      <c r="C338" s="157" t="n">
        <v>5</v>
      </c>
      <c r="D338" s="157" t="s">
        <v>469</v>
      </c>
      <c r="E338" s="158" t="s">
        <v>470</v>
      </c>
      <c r="F338" s="159" t="s">
        <v>270</v>
      </c>
    </row>
    <row r="339" customFormat="false" ht="15" hidden="false" customHeight="false" outlineLevel="0" collapsed="false">
      <c r="A339" s="155" t="n">
        <v>31</v>
      </c>
      <c r="B339" s="156" t="s">
        <v>471</v>
      </c>
      <c r="C339" s="157" t="n">
        <v>2</v>
      </c>
      <c r="D339" s="157" t="n">
        <v>6</v>
      </c>
      <c r="E339" s="158" t="s">
        <v>472</v>
      </c>
      <c r="F339" s="159" t="s">
        <v>153</v>
      </c>
    </row>
    <row r="340" customFormat="false" ht="15" hidden="false" customHeight="false" outlineLevel="0" collapsed="false">
      <c r="A340" s="155" t="n">
        <v>521</v>
      </c>
      <c r="B340" s="156" t="s">
        <v>473</v>
      </c>
      <c r="C340" s="157" t="n">
        <v>13</v>
      </c>
      <c r="D340" s="157" t="n">
        <v>8</v>
      </c>
      <c r="E340" s="158" t="s">
        <v>474</v>
      </c>
      <c r="F340" s="159" t="s">
        <v>166</v>
      </c>
    </row>
    <row r="341" customFormat="false" ht="15" hidden="false" customHeight="false" outlineLevel="0" collapsed="false">
      <c r="A341" s="155" t="n">
        <v>71</v>
      </c>
      <c r="B341" s="156" t="s">
        <v>475</v>
      </c>
      <c r="C341" s="157" t="n">
        <v>3</v>
      </c>
      <c r="D341" s="157" t="n">
        <v>5</v>
      </c>
      <c r="E341" s="158" t="s">
        <v>476</v>
      </c>
      <c r="F341" s="159" t="s">
        <v>244</v>
      </c>
    </row>
    <row r="342" customFormat="false" ht="15" hidden="false" customHeight="false" outlineLevel="0" collapsed="false">
      <c r="A342" s="155" t="n">
        <v>487</v>
      </c>
      <c r="B342" s="156" t="s">
        <v>477</v>
      </c>
      <c r="C342" s="157" t="n">
        <v>12</v>
      </c>
      <c r="D342" s="157" t="n">
        <v>3</v>
      </c>
      <c r="E342" s="158" t="s">
        <v>478</v>
      </c>
      <c r="F342" s="159" t="s">
        <v>290</v>
      </c>
    </row>
    <row r="343" customFormat="false" ht="15" hidden="false" customHeight="false" outlineLevel="0" collapsed="false">
      <c r="A343" s="155" t="n">
        <v>32</v>
      </c>
      <c r="B343" s="156" t="s">
        <v>479</v>
      </c>
      <c r="C343" s="157" t="n">
        <v>2</v>
      </c>
      <c r="D343" s="157" t="n">
        <v>7</v>
      </c>
      <c r="E343" s="158" t="s">
        <v>480</v>
      </c>
      <c r="F343" s="159" t="s">
        <v>153</v>
      </c>
    </row>
    <row r="344" customFormat="false" ht="15" hidden="false" customHeight="false" outlineLevel="0" collapsed="false">
      <c r="A344" s="155" t="n">
        <v>105</v>
      </c>
      <c r="B344" s="156" t="s">
        <v>481</v>
      </c>
      <c r="C344" s="157" t="n">
        <v>4</v>
      </c>
      <c r="D344" s="157" t="n">
        <v>11</v>
      </c>
      <c r="E344" s="158" t="s">
        <v>482</v>
      </c>
      <c r="F344" s="159" t="s">
        <v>204</v>
      </c>
    </row>
    <row r="345" customFormat="false" ht="15" hidden="false" customHeight="false" outlineLevel="0" collapsed="false">
      <c r="A345" s="155" t="n">
        <v>522</v>
      </c>
      <c r="B345" s="156" t="s">
        <v>483</v>
      </c>
      <c r="C345" s="157" t="n">
        <v>13</v>
      </c>
      <c r="D345" s="157" t="n">
        <v>9</v>
      </c>
      <c r="E345" s="158" t="s">
        <v>484</v>
      </c>
      <c r="F345" s="159" t="s">
        <v>166</v>
      </c>
    </row>
    <row r="346" customFormat="false" ht="15" hidden="false" customHeight="false" outlineLevel="0" collapsed="false">
      <c r="A346" s="155" t="n">
        <v>346</v>
      </c>
      <c r="B346" s="156" t="s">
        <v>485</v>
      </c>
      <c r="C346" s="157" t="n">
        <v>9</v>
      </c>
      <c r="D346" s="157" t="n">
        <v>13</v>
      </c>
      <c r="E346" s="158" t="s">
        <v>486</v>
      </c>
      <c r="F346" s="159" t="s">
        <v>217</v>
      </c>
    </row>
    <row r="347" customFormat="false" ht="15" hidden="false" customHeight="false" outlineLevel="0" collapsed="false">
      <c r="A347" s="155" t="n">
        <v>387</v>
      </c>
      <c r="B347" s="156" t="s">
        <v>487</v>
      </c>
      <c r="C347" s="157" t="n">
        <v>10</v>
      </c>
      <c r="D347" s="157" t="n">
        <v>8</v>
      </c>
      <c r="E347" s="158" t="s">
        <v>488</v>
      </c>
      <c r="F347" s="159" t="s">
        <v>191</v>
      </c>
    </row>
    <row r="348" customFormat="false" ht="15" hidden="false" customHeight="false" outlineLevel="0" collapsed="false">
      <c r="A348" s="155" t="n">
        <v>33</v>
      </c>
      <c r="B348" s="156" t="s">
        <v>489</v>
      </c>
      <c r="C348" s="157" t="n">
        <v>2</v>
      </c>
      <c r="D348" s="157" t="n">
        <v>8</v>
      </c>
      <c r="E348" s="158" t="s">
        <v>490</v>
      </c>
      <c r="F348" s="159" t="s">
        <v>153</v>
      </c>
    </row>
    <row r="349" customFormat="false" ht="15" hidden="false" customHeight="false" outlineLevel="0" collapsed="false">
      <c r="A349" s="155" t="n">
        <v>523</v>
      </c>
      <c r="B349" s="156" t="s">
        <v>491</v>
      </c>
      <c r="C349" s="157" t="n">
        <v>13</v>
      </c>
      <c r="D349" s="157" t="n">
        <v>10</v>
      </c>
      <c r="E349" s="158" t="s">
        <v>492</v>
      </c>
      <c r="F349" s="159" t="s">
        <v>166</v>
      </c>
    </row>
    <row r="350" customFormat="false" ht="15" hidden="false" customHeight="false" outlineLevel="0" collapsed="false">
      <c r="A350" s="155" t="n">
        <v>600</v>
      </c>
      <c r="B350" s="156" t="s">
        <v>493</v>
      </c>
      <c r="C350" s="157" t="n">
        <v>16</v>
      </c>
      <c r="D350" s="157" t="n">
        <v>3</v>
      </c>
      <c r="E350" s="158" t="s">
        <v>494</v>
      </c>
      <c r="F350" s="159" t="s">
        <v>308</v>
      </c>
    </row>
    <row r="351" customFormat="false" ht="15" hidden="false" customHeight="false" outlineLevel="0" collapsed="false">
      <c r="A351" s="155" t="n">
        <v>524</v>
      </c>
      <c r="B351" s="156" t="s">
        <v>495</v>
      </c>
      <c r="C351" s="157" t="n">
        <v>13</v>
      </c>
      <c r="D351" s="157" t="n">
        <v>11</v>
      </c>
      <c r="E351" s="158" t="s">
        <v>496</v>
      </c>
      <c r="F351" s="159" t="s">
        <v>166</v>
      </c>
    </row>
    <row r="352" customFormat="false" ht="15" hidden="false" customHeight="false" outlineLevel="0" collapsed="false">
      <c r="A352" s="155" t="n">
        <v>72</v>
      </c>
      <c r="B352" s="156" t="s">
        <v>497</v>
      </c>
      <c r="C352" s="157" t="n">
        <v>3</v>
      </c>
      <c r="D352" s="157" t="n">
        <v>6</v>
      </c>
      <c r="E352" s="158" t="s">
        <v>498</v>
      </c>
      <c r="F352" s="159" t="s">
        <v>244</v>
      </c>
    </row>
    <row r="353" customFormat="false" ht="15" hidden="false" customHeight="false" outlineLevel="0" collapsed="false">
      <c r="A353" s="155" t="n">
        <v>525</v>
      </c>
      <c r="B353" s="156" t="s">
        <v>499</v>
      </c>
      <c r="C353" s="157" t="n">
        <v>13</v>
      </c>
      <c r="D353" s="157" t="n">
        <v>12</v>
      </c>
      <c r="E353" s="158" t="s">
        <v>500</v>
      </c>
      <c r="F353" s="159" t="s">
        <v>166</v>
      </c>
    </row>
    <row r="354" customFormat="false" ht="15" hidden="false" customHeight="false" outlineLevel="0" collapsed="false">
      <c r="A354" s="155" t="n">
        <v>219</v>
      </c>
      <c r="B354" s="156" t="s">
        <v>501</v>
      </c>
      <c r="C354" s="157" t="s">
        <v>502</v>
      </c>
      <c r="D354" s="157" t="s">
        <v>430</v>
      </c>
      <c r="E354" s="158" t="s">
        <v>503</v>
      </c>
      <c r="F354" s="159" t="s">
        <v>178</v>
      </c>
    </row>
    <row r="355" customFormat="false" ht="15" hidden="false" customHeight="false" outlineLevel="0" collapsed="false">
      <c r="A355" s="155" t="n">
        <v>167</v>
      </c>
      <c r="B355" s="156" t="s">
        <v>504</v>
      </c>
      <c r="C355" s="157" t="n">
        <v>6</v>
      </c>
      <c r="D355" s="157" t="n">
        <v>7</v>
      </c>
      <c r="E355" s="158" t="s">
        <v>505</v>
      </c>
      <c r="F355" s="159" t="s">
        <v>220</v>
      </c>
    </row>
    <row r="356" customFormat="false" ht="15" hidden="false" customHeight="false" outlineLevel="0" collapsed="false">
      <c r="A356" s="155" t="n">
        <v>278</v>
      </c>
      <c r="B356" s="156" t="s">
        <v>506</v>
      </c>
      <c r="C356" s="157" t="n">
        <v>8</v>
      </c>
      <c r="D356" s="157" t="n">
        <v>17</v>
      </c>
      <c r="E356" s="158" t="s">
        <v>507</v>
      </c>
      <c r="F356" s="159" t="s">
        <v>162</v>
      </c>
    </row>
    <row r="357" customFormat="false" ht="15" hidden="false" customHeight="false" outlineLevel="0" collapsed="false">
      <c r="A357" s="155" t="n">
        <v>106</v>
      </c>
      <c r="B357" s="156" t="s">
        <v>508</v>
      </c>
      <c r="C357" s="157" t="n">
        <v>4</v>
      </c>
      <c r="D357" s="157" t="n">
        <v>12</v>
      </c>
      <c r="E357" s="158" t="s">
        <v>509</v>
      </c>
      <c r="F357" s="159" t="s">
        <v>204</v>
      </c>
    </row>
    <row r="358" customFormat="false" ht="15" hidden="false" customHeight="false" outlineLevel="0" collapsed="false">
      <c r="A358" s="155" t="n">
        <v>73</v>
      </c>
      <c r="B358" s="156" t="s">
        <v>510</v>
      </c>
      <c r="C358" s="157" t="n">
        <v>3</v>
      </c>
      <c r="D358" s="157" t="n">
        <v>7</v>
      </c>
      <c r="E358" s="158" t="s">
        <v>511</v>
      </c>
      <c r="F358" s="159" t="s">
        <v>244</v>
      </c>
    </row>
    <row r="359" customFormat="false" ht="15" hidden="false" customHeight="false" outlineLevel="0" collapsed="false">
      <c r="A359" s="155" t="n">
        <v>34</v>
      </c>
      <c r="B359" s="156" t="s">
        <v>512</v>
      </c>
      <c r="C359" s="157" t="n">
        <v>2</v>
      </c>
      <c r="D359" s="157" t="n">
        <v>9</v>
      </c>
      <c r="E359" s="158" t="s">
        <v>513</v>
      </c>
      <c r="F359" s="159" t="s">
        <v>153</v>
      </c>
    </row>
    <row r="360" customFormat="false" ht="15" hidden="false" customHeight="false" outlineLevel="0" collapsed="false">
      <c r="A360" s="155" t="n">
        <v>35</v>
      </c>
      <c r="B360" s="156" t="s">
        <v>514</v>
      </c>
      <c r="C360" s="157" t="n">
        <v>2</v>
      </c>
      <c r="D360" s="157" t="n">
        <v>10</v>
      </c>
      <c r="E360" s="158" t="s">
        <v>515</v>
      </c>
      <c r="F360" s="159" t="s">
        <v>153</v>
      </c>
    </row>
    <row r="361" customFormat="false" ht="15" hidden="false" customHeight="false" outlineLevel="0" collapsed="false">
      <c r="A361" s="155" t="n">
        <v>719</v>
      </c>
      <c r="B361" s="156" t="s">
        <v>516</v>
      </c>
      <c r="C361" s="157" t="n">
        <v>21</v>
      </c>
      <c r="D361" s="157" t="n">
        <v>8</v>
      </c>
      <c r="E361" s="158" t="s">
        <v>517</v>
      </c>
      <c r="F361" s="159" t="s">
        <v>158</v>
      </c>
    </row>
    <row r="362" customFormat="false" ht="15" hidden="false" customHeight="false" outlineLevel="0" collapsed="false">
      <c r="A362" s="155" t="n">
        <v>107</v>
      </c>
      <c r="B362" s="156" t="s">
        <v>518</v>
      </c>
      <c r="C362" s="157" t="n">
        <v>4</v>
      </c>
      <c r="D362" s="157" t="n">
        <v>13</v>
      </c>
      <c r="E362" s="158" t="s">
        <v>519</v>
      </c>
      <c r="F362" s="159" t="s">
        <v>204</v>
      </c>
    </row>
    <row r="363" customFormat="false" ht="15" hidden="false" customHeight="false" outlineLevel="0" collapsed="false">
      <c r="A363" s="155" t="n">
        <v>622</v>
      </c>
      <c r="B363" s="156" t="s">
        <v>520</v>
      </c>
      <c r="C363" s="157" t="n">
        <v>17</v>
      </c>
      <c r="D363" s="157" t="n">
        <v>5</v>
      </c>
      <c r="E363" s="158" t="s">
        <v>521</v>
      </c>
      <c r="F363" s="159" t="s">
        <v>170</v>
      </c>
    </row>
    <row r="364" customFormat="false" ht="15" hidden="false" customHeight="false" outlineLevel="0" collapsed="false">
      <c r="A364" s="155" t="n">
        <v>720</v>
      </c>
      <c r="B364" s="156" t="s">
        <v>522</v>
      </c>
      <c r="C364" s="157" t="n">
        <v>21</v>
      </c>
      <c r="D364" s="157" t="n">
        <v>9</v>
      </c>
      <c r="E364" s="158" t="s">
        <v>523</v>
      </c>
      <c r="F364" s="159" t="s">
        <v>158</v>
      </c>
    </row>
    <row r="365" customFormat="false" ht="15" hidden="false" customHeight="false" outlineLevel="0" collapsed="false">
      <c r="A365" s="155" t="n">
        <v>721</v>
      </c>
      <c r="B365" s="156" t="s">
        <v>524</v>
      </c>
      <c r="C365" s="157" t="n">
        <v>21</v>
      </c>
      <c r="D365" s="157" t="n">
        <v>10</v>
      </c>
      <c r="E365" s="158" t="s">
        <v>525</v>
      </c>
      <c r="F365" s="159" t="s">
        <v>158</v>
      </c>
    </row>
    <row r="366" customFormat="false" ht="15" hidden="false" customHeight="false" outlineLevel="0" collapsed="false">
      <c r="A366" s="155" t="n">
        <v>692</v>
      </c>
      <c r="B366" s="156" t="s">
        <v>526</v>
      </c>
      <c r="C366" s="157" t="n">
        <v>20</v>
      </c>
      <c r="D366" s="157" t="n">
        <v>4</v>
      </c>
      <c r="E366" s="158" t="s">
        <v>527</v>
      </c>
      <c r="F366" s="159" t="s">
        <v>301</v>
      </c>
    </row>
    <row r="367" customFormat="false" ht="15" hidden="false" customHeight="false" outlineLevel="0" collapsed="false">
      <c r="A367" s="155" t="n">
        <v>108</v>
      </c>
      <c r="B367" s="156" t="s">
        <v>528</v>
      </c>
      <c r="C367" s="157" t="n">
        <v>4</v>
      </c>
      <c r="D367" s="157" t="n">
        <v>14</v>
      </c>
      <c r="E367" s="158" t="s">
        <v>529</v>
      </c>
      <c r="F367" s="159" t="s">
        <v>204</v>
      </c>
    </row>
    <row r="368" customFormat="false" ht="15" hidden="false" customHeight="false" outlineLevel="0" collapsed="false">
      <c r="A368" s="155" t="n">
        <v>558</v>
      </c>
      <c r="B368" s="156" t="s">
        <v>530</v>
      </c>
      <c r="C368" s="157" t="n">
        <v>14</v>
      </c>
      <c r="D368" s="157" t="n">
        <v>4</v>
      </c>
      <c r="E368" s="158" t="s">
        <v>531</v>
      </c>
      <c r="F368" s="159" t="s">
        <v>207</v>
      </c>
    </row>
    <row r="369" customFormat="false" ht="15" hidden="false" customHeight="false" outlineLevel="0" collapsed="false">
      <c r="A369" s="155" t="n">
        <v>74</v>
      </c>
      <c r="B369" s="156" t="s">
        <v>532</v>
      </c>
      <c r="C369" s="157" t="n">
        <v>3</v>
      </c>
      <c r="D369" s="157" t="n">
        <v>8</v>
      </c>
      <c r="E369" s="158" t="s">
        <v>533</v>
      </c>
      <c r="F369" s="159" t="s">
        <v>244</v>
      </c>
    </row>
    <row r="370" customFormat="false" ht="15" hidden="false" customHeight="false" outlineLevel="0" collapsed="false">
      <c r="A370" s="155" t="n">
        <v>109</v>
      </c>
      <c r="B370" s="156" t="s">
        <v>534</v>
      </c>
      <c r="C370" s="157" t="n">
        <v>4</v>
      </c>
      <c r="D370" s="157" t="n">
        <v>15</v>
      </c>
      <c r="E370" s="158" t="s">
        <v>535</v>
      </c>
      <c r="F370" s="159" t="s">
        <v>204</v>
      </c>
    </row>
    <row r="371" customFormat="false" ht="15" hidden="false" customHeight="false" outlineLevel="0" collapsed="false">
      <c r="A371" s="155" t="n">
        <v>526</v>
      </c>
      <c r="B371" s="156" t="s">
        <v>536</v>
      </c>
      <c r="C371" s="157" t="n">
        <v>13</v>
      </c>
      <c r="D371" s="157" t="n">
        <v>13</v>
      </c>
      <c r="E371" s="158" t="s">
        <v>537</v>
      </c>
      <c r="F371" s="159" t="s">
        <v>166</v>
      </c>
    </row>
    <row r="372" customFormat="false" ht="15" hidden="false" customHeight="false" outlineLevel="0" collapsed="false">
      <c r="A372" s="155" t="n">
        <v>443</v>
      </c>
      <c r="B372" s="156" t="s">
        <v>538</v>
      </c>
      <c r="C372" s="157" t="n">
        <v>11</v>
      </c>
      <c r="D372" s="157" t="n">
        <v>10</v>
      </c>
      <c r="E372" s="158" t="s">
        <v>539</v>
      </c>
      <c r="F372" s="159" t="s">
        <v>188</v>
      </c>
    </row>
    <row r="373" customFormat="false" ht="15" hidden="false" customHeight="false" outlineLevel="0" collapsed="false">
      <c r="A373" s="155" t="n">
        <v>147</v>
      </c>
      <c r="B373" s="156" t="s">
        <v>540</v>
      </c>
      <c r="C373" s="157" t="n">
        <v>5</v>
      </c>
      <c r="D373" s="157" t="s">
        <v>541</v>
      </c>
      <c r="E373" s="158" t="s">
        <v>542</v>
      </c>
      <c r="F373" s="159" t="s">
        <v>270</v>
      </c>
    </row>
    <row r="374" customFormat="false" ht="15" hidden="false" customHeight="false" outlineLevel="0" collapsed="false">
      <c r="A374" s="155" t="n">
        <v>36</v>
      </c>
      <c r="B374" s="156" t="s">
        <v>543</v>
      </c>
      <c r="C374" s="157" t="n">
        <v>2</v>
      </c>
      <c r="D374" s="157" t="n">
        <v>11</v>
      </c>
      <c r="E374" s="158" t="s">
        <v>544</v>
      </c>
      <c r="F374" s="159" t="s">
        <v>153</v>
      </c>
    </row>
    <row r="375" customFormat="false" ht="15" hidden="false" customHeight="false" outlineLevel="0" collapsed="false">
      <c r="A375" s="155" t="n">
        <v>37</v>
      </c>
      <c r="B375" s="156" t="s">
        <v>545</v>
      </c>
      <c r="C375" s="157" t="n">
        <v>2</v>
      </c>
      <c r="D375" s="157" t="n">
        <v>12</v>
      </c>
      <c r="E375" s="158" t="s">
        <v>546</v>
      </c>
      <c r="F375" s="159" t="s">
        <v>153</v>
      </c>
    </row>
    <row r="376" customFormat="false" ht="15" hidden="false" customHeight="false" outlineLevel="0" collapsed="false">
      <c r="A376" s="155" t="n">
        <v>388</v>
      </c>
      <c r="B376" s="156" t="s">
        <v>547</v>
      </c>
      <c r="C376" s="157" t="n">
        <v>10</v>
      </c>
      <c r="D376" s="157" t="n">
        <v>9</v>
      </c>
      <c r="E376" s="158" t="s">
        <v>548</v>
      </c>
      <c r="F376" s="159" t="s">
        <v>191</v>
      </c>
    </row>
    <row r="377" customFormat="false" ht="15" hidden="false" customHeight="false" outlineLevel="0" collapsed="false">
      <c r="A377" s="155" t="n">
        <v>722</v>
      </c>
      <c r="B377" s="156" t="s">
        <v>549</v>
      </c>
      <c r="C377" s="157" t="n">
        <v>21</v>
      </c>
      <c r="D377" s="157" t="n">
        <v>11</v>
      </c>
      <c r="E377" s="158" t="s">
        <v>550</v>
      </c>
      <c r="F377" s="159" t="s">
        <v>158</v>
      </c>
    </row>
    <row r="378" customFormat="false" ht="15" hidden="false" customHeight="false" outlineLevel="0" collapsed="false">
      <c r="A378" s="155" t="n">
        <v>110</v>
      </c>
      <c r="B378" s="156" t="s">
        <v>551</v>
      </c>
      <c r="C378" s="157" t="n">
        <v>4</v>
      </c>
      <c r="D378" s="157" t="n">
        <v>16</v>
      </c>
      <c r="E378" s="158" t="s">
        <v>552</v>
      </c>
      <c r="F378" s="159" t="s">
        <v>204</v>
      </c>
    </row>
    <row r="379" customFormat="false" ht="15" hidden="false" customHeight="false" outlineLevel="0" collapsed="false">
      <c r="A379" s="155" t="n">
        <v>488</v>
      </c>
      <c r="B379" s="156" t="s">
        <v>553</v>
      </c>
      <c r="C379" s="157" t="n">
        <v>12</v>
      </c>
      <c r="D379" s="157" t="n">
        <v>4</v>
      </c>
      <c r="E379" s="158" t="s">
        <v>554</v>
      </c>
      <c r="F379" s="159" t="s">
        <v>290</v>
      </c>
    </row>
    <row r="380" customFormat="false" ht="15" hidden="false" customHeight="false" outlineLevel="0" collapsed="false">
      <c r="A380" s="155" t="n">
        <v>639</v>
      </c>
      <c r="B380" s="156" t="s">
        <v>555</v>
      </c>
      <c r="C380" s="157" t="n">
        <v>18</v>
      </c>
      <c r="D380" s="157" t="n">
        <v>3</v>
      </c>
      <c r="E380" s="158" t="s">
        <v>556</v>
      </c>
      <c r="F380" s="159" t="s">
        <v>266</v>
      </c>
    </row>
    <row r="381" customFormat="false" ht="15" hidden="false" customHeight="false" outlineLevel="0" collapsed="false">
      <c r="A381" s="155" t="n">
        <v>6</v>
      </c>
      <c r="B381" s="156" t="s">
        <v>557</v>
      </c>
      <c r="C381" s="157" t="n">
        <v>1</v>
      </c>
      <c r="D381" s="157" t="n">
        <v>6</v>
      </c>
      <c r="E381" s="158" t="s">
        <v>558</v>
      </c>
      <c r="F381" s="159" t="s">
        <v>212</v>
      </c>
    </row>
    <row r="382" customFormat="false" ht="15" hidden="false" customHeight="false" outlineLevel="0" collapsed="false">
      <c r="A382" s="155" t="n">
        <v>111</v>
      </c>
      <c r="B382" s="156" t="s">
        <v>559</v>
      </c>
      <c r="C382" s="157" t="n">
        <v>4</v>
      </c>
      <c r="D382" s="157" t="n">
        <v>17</v>
      </c>
      <c r="E382" s="158" t="s">
        <v>560</v>
      </c>
      <c r="F382" s="159" t="s">
        <v>204</v>
      </c>
    </row>
    <row r="383" customFormat="false" ht="15" hidden="false" customHeight="false" outlineLevel="0" collapsed="false">
      <c r="A383" s="155" t="n">
        <v>723</v>
      </c>
      <c r="B383" s="156" t="s">
        <v>561</v>
      </c>
      <c r="C383" s="157" t="n">
        <v>21</v>
      </c>
      <c r="D383" s="157" t="n">
        <v>12</v>
      </c>
      <c r="E383" s="158" t="s">
        <v>562</v>
      </c>
      <c r="F383" s="159" t="s">
        <v>158</v>
      </c>
    </row>
    <row r="384" customFormat="false" ht="15" hidden="false" customHeight="false" outlineLevel="0" collapsed="false">
      <c r="A384" s="155" t="n">
        <v>38</v>
      </c>
      <c r="B384" s="156" t="s">
        <v>563</v>
      </c>
      <c r="C384" s="157" t="n">
        <v>2</v>
      </c>
      <c r="D384" s="157" t="n">
        <v>13</v>
      </c>
      <c r="E384" s="158" t="s">
        <v>564</v>
      </c>
      <c r="F384" s="159" t="s">
        <v>153</v>
      </c>
    </row>
    <row r="385" customFormat="false" ht="15" hidden="false" customHeight="false" outlineLevel="0" collapsed="false">
      <c r="A385" s="155" t="n">
        <v>724</v>
      </c>
      <c r="B385" s="156" t="s">
        <v>565</v>
      </c>
      <c r="C385" s="157" t="n">
        <v>21</v>
      </c>
      <c r="D385" s="157" t="n">
        <v>13</v>
      </c>
      <c r="E385" s="158" t="s">
        <v>566</v>
      </c>
      <c r="F385" s="159" t="s">
        <v>158</v>
      </c>
    </row>
    <row r="386" customFormat="false" ht="15" hidden="false" customHeight="false" outlineLevel="0" collapsed="false">
      <c r="A386" s="155" t="n">
        <v>7</v>
      </c>
      <c r="B386" s="156" t="s">
        <v>567</v>
      </c>
      <c r="C386" s="157" t="n">
        <v>1</v>
      </c>
      <c r="D386" s="157" t="n">
        <v>7</v>
      </c>
      <c r="E386" s="158" t="s">
        <v>568</v>
      </c>
      <c r="F386" s="159" t="s">
        <v>212</v>
      </c>
    </row>
    <row r="387" customFormat="false" ht="15" hidden="false" customHeight="false" outlineLevel="0" collapsed="false">
      <c r="A387" s="155" t="n">
        <v>444</v>
      </c>
      <c r="B387" s="156" t="s">
        <v>569</v>
      </c>
      <c r="C387" s="157" t="n">
        <v>11</v>
      </c>
      <c r="D387" s="157" t="n">
        <v>11</v>
      </c>
      <c r="E387" s="158" t="s">
        <v>570</v>
      </c>
      <c r="F387" s="159" t="s">
        <v>188</v>
      </c>
    </row>
    <row r="388" customFormat="false" ht="15" hidden="false" customHeight="false" outlineLevel="0" collapsed="false">
      <c r="A388" s="155" t="n">
        <v>559</v>
      </c>
      <c r="B388" s="156" t="s">
        <v>571</v>
      </c>
      <c r="C388" s="157" t="n">
        <v>14</v>
      </c>
      <c r="D388" s="157" t="n">
        <v>5</v>
      </c>
      <c r="E388" s="158" t="s">
        <v>572</v>
      </c>
      <c r="F388" s="159" t="s">
        <v>207</v>
      </c>
    </row>
    <row r="389" customFormat="false" ht="15" hidden="false" customHeight="false" outlineLevel="0" collapsed="false">
      <c r="A389" s="155" t="n">
        <v>75</v>
      </c>
      <c r="B389" s="156" t="s">
        <v>573</v>
      </c>
      <c r="C389" s="157" t="n">
        <v>3</v>
      </c>
      <c r="D389" s="157" t="n">
        <v>9</v>
      </c>
      <c r="E389" s="158" t="s">
        <v>574</v>
      </c>
      <c r="F389" s="159" t="s">
        <v>244</v>
      </c>
    </row>
    <row r="390" customFormat="false" ht="15" hidden="false" customHeight="false" outlineLevel="0" collapsed="false">
      <c r="A390" s="155" t="n">
        <v>112</v>
      </c>
      <c r="B390" s="156" t="s">
        <v>575</v>
      </c>
      <c r="C390" s="157" t="n">
        <v>4</v>
      </c>
      <c r="D390" s="157" t="n">
        <v>18</v>
      </c>
      <c r="E390" s="158" t="s">
        <v>576</v>
      </c>
      <c r="F390" s="159" t="s">
        <v>204</v>
      </c>
    </row>
    <row r="391" customFormat="false" ht="15" hidden="false" customHeight="false" outlineLevel="0" collapsed="false">
      <c r="A391" s="155" t="n">
        <v>661</v>
      </c>
      <c r="B391" s="156" t="s">
        <v>577</v>
      </c>
      <c r="C391" s="157" t="n">
        <v>19</v>
      </c>
      <c r="D391" s="157" t="n">
        <v>10</v>
      </c>
      <c r="E391" s="158" t="s">
        <v>578</v>
      </c>
      <c r="F391" s="159" t="s">
        <v>182</v>
      </c>
    </row>
    <row r="392" customFormat="false" ht="15" hidden="false" customHeight="false" outlineLevel="0" collapsed="false">
      <c r="A392" s="155" t="n">
        <v>725</v>
      </c>
      <c r="B392" s="156" t="s">
        <v>579</v>
      </c>
      <c r="C392" s="157" t="n">
        <v>21</v>
      </c>
      <c r="D392" s="157" t="n">
        <v>14</v>
      </c>
      <c r="E392" s="158" t="s">
        <v>580</v>
      </c>
      <c r="F392" s="159" t="s">
        <v>158</v>
      </c>
    </row>
    <row r="393" customFormat="false" ht="15" hidden="false" customHeight="false" outlineLevel="0" collapsed="false">
      <c r="A393" s="155" t="n">
        <v>148</v>
      </c>
      <c r="B393" s="156" t="s">
        <v>581</v>
      </c>
      <c r="C393" s="157" t="n">
        <v>5</v>
      </c>
      <c r="D393" s="157" t="s">
        <v>582</v>
      </c>
      <c r="E393" s="158" t="s">
        <v>583</v>
      </c>
      <c r="F393" s="159" t="s">
        <v>270</v>
      </c>
    </row>
    <row r="394" customFormat="false" ht="15" hidden="false" customHeight="false" outlineLevel="0" collapsed="false">
      <c r="A394" s="155" t="n">
        <v>527</v>
      </c>
      <c r="B394" s="156" t="s">
        <v>584</v>
      </c>
      <c r="C394" s="157" t="n">
        <v>13</v>
      </c>
      <c r="D394" s="157" t="n">
        <v>14</v>
      </c>
      <c r="E394" s="158" t="s">
        <v>585</v>
      </c>
      <c r="F394" s="159" t="s">
        <v>166</v>
      </c>
    </row>
    <row r="395" customFormat="false" ht="15" hidden="false" customHeight="false" outlineLevel="0" collapsed="false">
      <c r="A395" s="155" t="n">
        <v>528</v>
      </c>
      <c r="B395" s="156" t="s">
        <v>586</v>
      </c>
      <c r="C395" s="157" t="n">
        <v>13</v>
      </c>
      <c r="D395" s="157" t="n">
        <v>15</v>
      </c>
      <c r="E395" s="158" t="s">
        <v>587</v>
      </c>
      <c r="F395" s="159" t="s">
        <v>166</v>
      </c>
    </row>
    <row r="396" customFormat="false" ht="15" hidden="false" customHeight="false" outlineLevel="0" collapsed="false">
      <c r="A396" s="155" t="n">
        <v>389</v>
      </c>
      <c r="B396" s="156" t="s">
        <v>588</v>
      </c>
      <c r="C396" s="157" t="n">
        <v>10</v>
      </c>
      <c r="D396" s="157" t="n">
        <v>10</v>
      </c>
      <c r="E396" s="158" t="s">
        <v>589</v>
      </c>
      <c r="F396" s="159" t="s">
        <v>191</v>
      </c>
    </row>
    <row r="397" customFormat="false" ht="15" hidden="false" customHeight="false" outlineLevel="0" collapsed="false">
      <c r="A397" s="155" t="n">
        <v>601</v>
      </c>
      <c r="B397" s="156" t="s">
        <v>590</v>
      </c>
      <c r="C397" s="157" t="n">
        <v>16</v>
      </c>
      <c r="D397" s="157" t="n">
        <v>4</v>
      </c>
      <c r="E397" s="158" t="s">
        <v>591</v>
      </c>
      <c r="F397" s="159" t="s">
        <v>308</v>
      </c>
    </row>
    <row r="398" customFormat="false" ht="15" hidden="false" customHeight="false" outlineLevel="0" collapsed="false">
      <c r="A398" s="155" t="n">
        <v>602</v>
      </c>
      <c r="B398" s="156" t="s">
        <v>592</v>
      </c>
      <c r="C398" s="157" t="n">
        <v>16</v>
      </c>
      <c r="D398" s="157" t="n">
        <v>5</v>
      </c>
      <c r="E398" s="158" t="s">
        <v>593</v>
      </c>
      <c r="F398" s="159" t="s">
        <v>308</v>
      </c>
    </row>
    <row r="399" customFormat="false" ht="15" hidden="false" customHeight="false" outlineLevel="0" collapsed="false">
      <c r="A399" s="155" t="n">
        <v>39</v>
      </c>
      <c r="B399" s="156" t="s">
        <v>594</v>
      </c>
      <c r="C399" s="157" t="n">
        <v>2</v>
      </c>
      <c r="D399" s="157" t="n">
        <v>14</v>
      </c>
      <c r="E399" s="158" t="s">
        <v>595</v>
      </c>
      <c r="F399" s="159" t="s">
        <v>153</v>
      </c>
    </row>
    <row r="400" customFormat="false" ht="15" hidden="false" customHeight="false" outlineLevel="0" collapsed="false">
      <c r="A400" s="155" t="n">
        <v>623</v>
      </c>
      <c r="B400" s="156" t="s">
        <v>596</v>
      </c>
      <c r="C400" s="157" t="n">
        <v>17</v>
      </c>
      <c r="D400" s="157" t="n">
        <v>6</v>
      </c>
      <c r="E400" s="158" t="s">
        <v>597</v>
      </c>
      <c r="F400" s="159" t="s">
        <v>170</v>
      </c>
    </row>
    <row r="401" customFormat="false" ht="15" hidden="false" customHeight="false" outlineLevel="0" collapsed="false">
      <c r="A401" s="155" t="n">
        <v>390</v>
      </c>
      <c r="B401" s="156" t="s">
        <v>598</v>
      </c>
      <c r="C401" s="157" t="n">
        <v>10</v>
      </c>
      <c r="D401" s="157" t="n">
        <v>11</v>
      </c>
      <c r="E401" s="158" t="s">
        <v>599</v>
      </c>
      <c r="F401" s="159" t="s">
        <v>191</v>
      </c>
    </row>
    <row r="402" customFormat="false" ht="15" hidden="false" customHeight="false" outlineLevel="0" collapsed="false">
      <c r="A402" s="155" t="n">
        <v>445</v>
      </c>
      <c r="B402" s="156" t="s">
        <v>600</v>
      </c>
      <c r="C402" s="157" t="n">
        <v>11</v>
      </c>
      <c r="D402" s="157" t="n">
        <v>12</v>
      </c>
      <c r="E402" s="158" t="s">
        <v>601</v>
      </c>
      <c r="F402" s="159" t="s">
        <v>188</v>
      </c>
    </row>
    <row r="403" customFormat="false" ht="15" hidden="false" customHeight="false" outlineLevel="0" collapsed="false">
      <c r="A403" s="155" t="n">
        <v>446</v>
      </c>
      <c r="B403" s="156" t="s">
        <v>602</v>
      </c>
      <c r="C403" s="157" t="n">
        <v>11</v>
      </c>
      <c r="D403" s="157" t="n">
        <v>13</v>
      </c>
      <c r="E403" s="158" t="s">
        <v>603</v>
      </c>
      <c r="F403" s="159" t="s">
        <v>188</v>
      </c>
    </row>
    <row r="404" customFormat="false" ht="15" hidden="false" customHeight="false" outlineLevel="0" collapsed="false">
      <c r="A404" s="155" t="n">
        <v>624</v>
      </c>
      <c r="B404" s="156" t="s">
        <v>604</v>
      </c>
      <c r="C404" s="157" t="n">
        <v>17</v>
      </c>
      <c r="D404" s="157" t="n">
        <v>7</v>
      </c>
      <c r="E404" s="158" t="s">
        <v>605</v>
      </c>
      <c r="F404" s="159" t="s">
        <v>170</v>
      </c>
    </row>
    <row r="405" customFormat="false" ht="15" hidden="false" customHeight="false" outlineLevel="0" collapsed="false">
      <c r="A405" s="155" t="n">
        <v>391</v>
      </c>
      <c r="B405" s="156" t="s">
        <v>606</v>
      </c>
      <c r="C405" s="157" t="n">
        <v>10</v>
      </c>
      <c r="D405" s="157" t="n">
        <v>12</v>
      </c>
      <c r="E405" s="158" t="s">
        <v>607</v>
      </c>
      <c r="F405" s="159" t="s">
        <v>191</v>
      </c>
    </row>
    <row r="406" customFormat="false" ht="15" hidden="false" customHeight="false" outlineLevel="0" collapsed="false">
      <c r="A406" s="155" t="n">
        <v>640</v>
      </c>
      <c r="B406" s="156" t="s">
        <v>608</v>
      </c>
      <c r="C406" s="157" t="n">
        <v>18</v>
      </c>
      <c r="D406" s="157" t="n">
        <v>4</v>
      </c>
      <c r="E406" s="158" t="s">
        <v>609</v>
      </c>
      <c r="F406" s="159" t="s">
        <v>266</v>
      </c>
    </row>
    <row r="407" customFormat="false" ht="15" hidden="false" customHeight="false" outlineLevel="0" collapsed="false">
      <c r="A407" s="155" t="n">
        <v>560</v>
      </c>
      <c r="B407" s="156" t="s">
        <v>610</v>
      </c>
      <c r="C407" s="157" t="n">
        <v>14</v>
      </c>
      <c r="D407" s="157" t="n">
        <v>6</v>
      </c>
      <c r="E407" s="158" t="s">
        <v>611</v>
      </c>
      <c r="F407" s="159" t="s">
        <v>207</v>
      </c>
    </row>
    <row r="408" customFormat="false" ht="15" hidden="false" customHeight="false" outlineLevel="0" collapsed="false">
      <c r="A408" s="155" t="n">
        <v>447</v>
      </c>
      <c r="B408" s="156" t="s">
        <v>612</v>
      </c>
      <c r="C408" s="157" t="n">
        <v>11</v>
      </c>
      <c r="D408" s="157" t="n">
        <v>14</v>
      </c>
      <c r="E408" s="158" t="s">
        <v>613</v>
      </c>
      <c r="F408" s="159" t="s">
        <v>188</v>
      </c>
    </row>
    <row r="409" customFormat="false" ht="15" hidden="false" customHeight="false" outlineLevel="0" collapsed="false">
      <c r="A409" s="155" t="n">
        <v>76</v>
      </c>
      <c r="B409" s="156" t="s">
        <v>614</v>
      </c>
      <c r="C409" s="157" t="n">
        <v>3</v>
      </c>
      <c r="D409" s="157" t="n">
        <v>10</v>
      </c>
      <c r="E409" s="158" t="s">
        <v>615</v>
      </c>
      <c r="F409" s="159" t="s">
        <v>244</v>
      </c>
    </row>
    <row r="410" customFormat="false" ht="15" hidden="false" customHeight="false" outlineLevel="0" collapsed="false">
      <c r="A410" s="155" t="n">
        <v>662</v>
      </c>
      <c r="B410" s="156" t="s">
        <v>616</v>
      </c>
      <c r="C410" s="157" t="n">
        <v>19</v>
      </c>
      <c r="D410" s="157" t="n">
        <v>11</v>
      </c>
      <c r="E410" s="158" t="s">
        <v>617</v>
      </c>
      <c r="F410" s="159" t="s">
        <v>182</v>
      </c>
    </row>
    <row r="411" customFormat="false" ht="15" hidden="false" customHeight="false" outlineLevel="0" collapsed="false">
      <c r="A411" s="155" t="n">
        <v>392</v>
      </c>
      <c r="B411" s="156" t="s">
        <v>618</v>
      </c>
      <c r="C411" s="157" t="n">
        <v>10</v>
      </c>
      <c r="D411" s="157" t="n">
        <v>13</v>
      </c>
      <c r="E411" s="158" t="s">
        <v>619</v>
      </c>
      <c r="F411" s="159" t="s">
        <v>191</v>
      </c>
    </row>
    <row r="412" customFormat="false" ht="15" hidden="false" customHeight="false" outlineLevel="0" collapsed="false">
      <c r="A412" s="155" t="n">
        <v>149</v>
      </c>
      <c r="B412" s="156" t="s">
        <v>620</v>
      </c>
      <c r="C412" s="157" t="n">
        <v>5</v>
      </c>
      <c r="D412" s="157" t="s">
        <v>621</v>
      </c>
      <c r="E412" s="158" t="s">
        <v>622</v>
      </c>
      <c r="F412" s="159" t="s">
        <v>270</v>
      </c>
    </row>
    <row r="413" customFormat="false" ht="15" hidden="false" customHeight="false" outlineLevel="0" collapsed="false">
      <c r="A413" s="155" t="n">
        <v>113</v>
      </c>
      <c r="B413" s="156" t="s">
        <v>623</v>
      </c>
      <c r="C413" s="157" t="n">
        <v>4</v>
      </c>
      <c r="D413" s="157" t="n">
        <v>19</v>
      </c>
      <c r="E413" s="158" t="s">
        <v>624</v>
      </c>
      <c r="F413" s="159" t="s">
        <v>204</v>
      </c>
    </row>
    <row r="414" customFormat="false" ht="15" hidden="false" customHeight="false" outlineLevel="0" collapsed="false">
      <c r="A414" s="155" t="n">
        <v>603</v>
      </c>
      <c r="B414" s="156" t="s">
        <v>625</v>
      </c>
      <c r="C414" s="157" t="n">
        <v>16</v>
      </c>
      <c r="D414" s="157" t="n">
        <v>6</v>
      </c>
      <c r="E414" s="158" t="s">
        <v>626</v>
      </c>
      <c r="F414" s="159" t="s">
        <v>308</v>
      </c>
    </row>
    <row r="415" customFormat="false" ht="15" hidden="false" customHeight="false" outlineLevel="0" collapsed="false">
      <c r="A415" s="155" t="n">
        <v>756</v>
      </c>
      <c r="B415" s="156" t="s">
        <v>627</v>
      </c>
      <c r="C415" s="157" t="n">
        <v>22</v>
      </c>
      <c r="D415" s="157" t="n">
        <v>2</v>
      </c>
      <c r="E415" s="158" t="s">
        <v>628</v>
      </c>
      <c r="F415" s="159" t="s">
        <v>279</v>
      </c>
    </row>
    <row r="416" customFormat="false" ht="15" hidden="false" customHeight="false" outlineLevel="0" collapsed="false">
      <c r="A416" s="155" t="n">
        <v>347</v>
      </c>
      <c r="B416" s="156" t="s">
        <v>629</v>
      </c>
      <c r="C416" s="157" t="n">
        <v>9</v>
      </c>
      <c r="D416" s="157" t="n">
        <v>14</v>
      </c>
      <c r="E416" s="158" t="s">
        <v>630</v>
      </c>
      <c r="F416" s="159" t="s">
        <v>217</v>
      </c>
    </row>
    <row r="417" customFormat="false" ht="15" hidden="false" customHeight="false" outlineLevel="0" collapsed="false">
      <c r="A417" s="155" t="n">
        <v>8</v>
      </c>
      <c r="B417" s="156" t="s">
        <v>631</v>
      </c>
      <c r="C417" s="157" t="n">
        <v>1</v>
      </c>
      <c r="D417" s="157" t="n">
        <v>8</v>
      </c>
      <c r="E417" s="158" t="s">
        <v>632</v>
      </c>
      <c r="F417" s="159" t="s">
        <v>212</v>
      </c>
    </row>
    <row r="418" customFormat="false" ht="15" hidden="false" customHeight="false" outlineLevel="0" collapsed="false">
      <c r="A418" s="155" t="n">
        <v>604</v>
      </c>
      <c r="B418" s="156" t="s">
        <v>633</v>
      </c>
      <c r="C418" s="157" t="n">
        <v>16</v>
      </c>
      <c r="D418" s="157" t="n">
        <v>7</v>
      </c>
      <c r="E418" s="158" t="s">
        <v>634</v>
      </c>
      <c r="F418" s="159" t="s">
        <v>308</v>
      </c>
    </row>
    <row r="419" customFormat="false" ht="15" hidden="false" customHeight="false" outlineLevel="0" collapsed="false">
      <c r="A419" s="155" t="n">
        <v>279</v>
      </c>
      <c r="B419" s="156" t="s">
        <v>635</v>
      </c>
      <c r="C419" s="157" t="n">
        <v>8</v>
      </c>
      <c r="D419" s="157" t="n">
        <v>18</v>
      </c>
      <c r="E419" s="158" t="s">
        <v>636</v>
      </c>
      <c r="F419" s="159" t="s">
        <v>162</v>
      </c>
    </row>
    <row r="420" customFormat="false" ht="15" hidden="false" customHeight="false" outlineLevel="0" collapsed="false">
      <c r="A420" s="155" t="n">
        <v>561</v>
      </c>
      <c r="B420" s="156" t="s">
        <v>637</v>
      </c>
      <c r="C420" s="157" t="n">
        <v>14</v>
      </c>
      <c r="D420" s="157" t="n">
        <v>7</v>
      </c>
      <c r="E420" s="158" t="s">
        <v>638</v>
      </c>
      <c r="F420" s="159" t="s">
        <v>207</v>
      </c>
    </row>
    <row r="421" customFormat="false" ht="15" hidden="false" customHeight="false" outlineLevel="0" collapsed="false">
      <c r="A421" s="155" t="n">
        <v>757</v>
      </c>
      <c r="B421" s="156" t="s">
        <v>639</v>
      </c>
      <c r="C421" s="157" t="n">
        <v>22</v>
      </c>
      <c r="D421" s="157" t="n">
        <v>3</v>
      </c>
      <c r="E421" s="158" t="s">
        <v>640</v>
      </c>
      <c r="F421" s="159" t="s">
        <v>279</v>
      </c>
    </row>
    <row r="422" customFormat="false" ht="15" hidden="false" customHeight="false" outlineLevel="0" collapsed="false">
      <c r="A422" s="155" t="n">
        <v>489</v>
      </c>
      <c r="B422" s="156" t="s">
        <v>641</v>
      </c>
      <c r="C422" s="157" t="n">
        <v>12</v>
      </c>
      <c r="D422" s="157" t="n">
        <v>5</v>
      </c>
      <c r="E422" s="158" t="s">
        <v>642</v>
      </c>
      <c r="F422" s="159" t="s">
        <v>290</v>
      </c>
    </row>
    <row r="423" customFormat="false" ht="15" hidden="false" customHeight="false" outlineLevel="0" collapsed="false">
      <c r="A423" s="155" t="n">
        <v>448</v>
      </c>
      <c r="B423" s="156" t="s">
        <v>643</v>
      </c>
      <c r="C423" s="157" t="n">
        <v>11</v>
      </c>
      <c r="D423" s="157" t="n">
        <v>15</v>
      </c>
      <c r="E423" s="158" t="s">
        <v>644</v>
      </c>
      <c r="F423" s="159" t="s">
        <v>188</v>
      </c>
    </row>
    <row r="424" customFormat="false" ht="15" hidden="false" customHeight="false" outlineLevel="0" collapsed="false">
      <c r="A424" s="155" t="n">
        <v>280</v>
      </c>
      <c r="B424" s="156" t="s">
        <v>645</v>
      </c>
      <c r="C424" s="157" t="n">
        <v>8</v>
      </c>
      <c r="D424" s="157" t="n">
        <v>19</v>
      </c>
      <c r="E424" s="158" t="s">
        <v>646</v>
      </c>
      <c r="F424" s="159" t="s">
        <v>162</v>
      </c>
    </row>
    <row r="425" customFormat="false" ht="15" hidden="false" customHeight="false" outlineLevel="0" collapsed="false">
      <c r="A425" s="155" t="n">
        <v>220</v>
      </c>
      <c r="B425" s="156" t="s">
        <v>647</v>
      </c>
      <c r="C425" s="157" t="n">
        <v>7</v>
      </c>
      <c r="D425" s="157" t="n">
        <v>12</v>
      </c>
      <c r="E425" s="158" t="s">
        <v>648</v>
      </c>
      <c r="F425" s="159" t="s">
        <v>178</v>
      </c>
    </row>
    <row r="426" customFormat="false" ht="15" hidden="false" customHeight="false" outlineLevel="0" collapsed="false">
      <c r="A426" s="155" t="n">
        <v>490</v>
      </c>
      <c r="B426" s="156" t="s">
        <v>649</v>
      </c>
      <c r="C426" s="157" t="n">
        <v>12</v>
      </c>
      <c r="D426" s="157" t="n">
        <v>6</v>
      </c>
      <c r="E426" s="158" t="s">
        <v>650</v>
      </c>
      <c r="F426" s="159" t="s">
        <v>290</v>
      </c>
    </row>
    <row r="427" customFormat="false" ht="15" hidden="false" customHeight="false" outlineLevel="0" collapsed="false">
      <c r="A427" s="155" t="n">
        <v>449</v>
      </c>
      <c r="B427" s="156" t="s">
        <v>651</v>
      </c>
      <c r="C427" s="157" t="n">
        <v>11</v>
      </c>
      <c r="D427" s="157" t="n">
        <v>16</v>
      </c>
      <c r="E427" s="158" t="s">
        <v>652</v>
      </c>
      <c r="F427" s="159" t="s">
        <v>188</v>
      </c>
    </row>
    <row r="428" customFormat="false" ht="15" hidden="false" customHeight="false" outlineLevel="0" collapsed="false">
      <c r="A428" s="155" t="n">
        <v>562</v>
      </c>
      <c r="B428" s="156" t="s">
        <v>653</v>
      </c>
      <c r="C428" s="157" t="n">
        <v>14</v>
      </c>
      <c r="D428" s="157" t="n">
        <v>8</v>
      </c>
      <c r="E428" s="158" t="s">
        <v>654</v>
      </c>
      <c r="F428" s="159" t="s">
        <v>207</v>
      </c>
    </row>
    <row r="429" customFormat="false" ht="15" hidden="false" customHeight="false" outlineLevel="0" collapsed="false">
      <c r="A429" s="155" t="n">
        <v>663</v>
      </c>
      <c r="B429" s="156" t="s">
        <v>655</v>
      </c>
      <c r="C429" s="157" t="n">
        <v>19</v>
      </c>
      <c r="D429" s="157" t="n">
        <v>12</v>
      </c>
      <c r="E429" s="158" t="s">
        <v>656</v>
      </c>
      <c r="F429" s="159" t="s">
        <v>182</v>
      </c>
    </row>
    <row r="430" customFormat="false" ht="15" hidden="false" customHeight="false" outlineLevel="0" collapsed="false">
      <c r="A430" s="155" t="n">
        <v>450</v>
      </c>
      <c r="B430" s="156" t="s">
        <v>657</v>
      </c>
      <c r="C430" s="157" t="n">
        <v>11</v>
      </c>
      <c r="D430" s="157" t="n">
        <v>17</v>
      </c>
      <c r="E430" s="158" t="s">
        <v>658</v>
      </c>
      <c r="F430" s="159" t="s">
        <v>188</v>
      </c>
    </row>
    <row r="431" customFormat="false" ht="15" hidden="false" customHeight="false" outlineLevel="0" collapsed="false">
      <c r="A431" s="155" t="n">
        <v>664</v>
      </c>
      <c r="B431" s="156" t="s">
        <v>659</v>
      </c>
      <c r="C431" s="157" t="n">
        <v>19</v>
      </c>
      <c r="D431" s="157" t="n">
        <v>13</v>
      </c>
      <c r="E431" s="158" t="s">
        <v>660</v>
      </c>
      <c r="F431" s="159" t="s">
        <v>182</v>
      </c>
    </row>
    <row r="432" customFormat="false" ht="15" hidden="false" customHeight="false" outlineLevel="0" collapsed="false">
      <c r="A432" s="155" t="n">
        <v>758</v>
      </c>
      <c r="B432" s="156" t="s">
        <v>661</v>
      </c>
      <c r="C432" s="157" t="n">
        <v>22</v>
      </c>
      <c r="D432" s="157" t="n">
        <v>4</v>
      </c>
      <c r="E432" s="158" t="s">
        <v>662</v>
      </c>
      <c r="F432" s="159" t="s">
        <v>279</v>
      </c>
    </row>
    <row r="433" customFormat="false" ht="15" hidden="false" customHeight="false" outlineLevel="0" collapsed="false">
      <c r="A433" s="155" t="n">
        <v>726</v>
      </c>
      <c r="B433" s="156" t="s">
        <v>663</v>
      </c>
      <c r="C433" s="157" t="n">
        <v>21</v>
      </c>
      <c r="D433" s="157" t="n">
        <v>15</v>
      </c>
      <c r="E433" s="158" t="s">
        <v>664</v>
      </c>
      <c r="F433" s="159" t="s">
        <v>158</v>
      </c>
    </row>
    <row r="434" customFormat="false" ht="15" hidden="false" customHeight="false" outlineLevel="0" collapsed="false">
      <c r="A434" s="155" t="n">
        <v>451</v>
      </c>
      <c r="B434" s="156" t="s">
        <v>665</v>
      </c>
      <c r="C434" s="157" t="n">
        <v>11</v>
      </c>
      <c r="D434" s="157" t="n">
        <v>18</v>
      </c>
      <c r="E434" s="158" t="s">
        <v>666</v>
      </c>
      <c r="F434" s="159" t="s">
        <v>188</v>
      </c>
    </row>
    <row r="435" customFormat="false" ht="15" hidden="false" customHeight="false" outlineLevel="0" collapsed="false">
      <c r="A435" s="155" t="n">
        <v>348</v>
      </c>
      <c r="B435" s="156" t="s">
        <v>667</v>
      </c>
      <c r="C435" s="157" t="n">
        <v>9</v>
      </c>
      <c r="D435" s="157" t="n">
        <v>15</v>
      </c>
      <c r="E435" s="158" t="s">
        <v>668</v>
      </c>
      <c r="F435" s="159" t="s">
        <v>217</v>
      </c>
    </row>
    <row r="436" customFormat="false" ht="15" hidden="false" customHeight="false" outlineLevel="0" collapsed="false">
      <c r="A436" s="155" t="n">
        <v>563</v>
      </c>
      <c r="B436" s="156" t="s">
        <v>669</v>
      </c>
      <c r="C436" s="157" t="n">
        <v>14</v>
      </c>
      <c r="D436" s="157" t="n">
        <v>9</v>
      </c>
      <c r="E436" s="158" t="s">
        <v>670</v>
      </c>
      <c r="F436" s="159" t="s">
        <v>207</v>
      </c>
    </row>
    <row r="437" customFormat="false" ht="15" hidden="false" customHeight="false" outlineLevel="0" collapsed="false">
      <c r="A437" s="155" t="n">
        <v>281</v>
      </c>
      <c r="B437" s="156" t="s">
        <v>671</v>
      </c>
      <c r="C437" s="157" t="n">
        <v>8</v>
      </c>
      <c r="D437" s="157" t="n">
        <v>20</v>
      </c>
      <c r="E437" s="158" t="s">
        <v>672</v>
      </c>
      <c r="F437" s="159" t="s">
        <v>162</v>
      </c>
    </row>
    <row r="438" customFormat="false" ht="15" hidden="false" customHeight="false" outlineLevel="0" collapsed="false">
      <c r="A438" s="155" t="n">
        <v>221</v>
      </c>
      <c r="B438" s="156" t="s">
        <v>673</v>
      </c>
      <c r="C438" s="157" t="n">
        <v>7</v>
      </c>
      <c r="D438" s="157" t="n">
        <v>13</v>
      </c>
      <c r="E438" s="158" t="s">
        <v>674</v>
      </c>
      <c r="F438" s="159" t="s">
        <v>178</v>
      </c>
    </row>
    <row r="439" customFormat="false" ht="15" hidden="false" customHeight="false" outlineLevel="0" collapsed="false">
      <c r="A439" s="155" t="n">
        <v>393</v>
      </c>
      <c r="B439" s="156" t="s">
        <v>675</v>
      </c>
      <c r="C439" s="157" t="n">
        <v>10</v>
      </c>
      <c r="D439" s="157" t="n">
        <v>14</v>
      </c>
      <c r="E439" s="158" t="s">
        <v>676</v>
      </c>
      <c r="F439" s="159" t="s">
        <v>191</v>
      </c>
    </row>
    <row r="440" customFormat="false" ht="15" hidden="false" customHeight="false" outlineLevel="0" collapsed="false">
      <c r="A440" s="155" t="n">
        <v>394</v>
      </c>
      <c r="B440" s="156" t="s">
        <v>677</v>
      </c>
      <c r="C440" s="157" t="n">
        <v>10</v>
      </c>
      <c r="D440" s="157" t="n">
        <v>15</v>
      </c>
      <c r="E440" s="158" t="s">
        <v>678</v>
      </c>
      <c r="F440" s="159" t="s">
        <v>191</v>
      </c>
    </row>
    <row r="441" customFormat="false" ht="15" hidden="false" customHeight="false" outlineLevel="0" collapsed="false">
      <c r="A441" s="155" t="n">
        <v>641</v>
      </c>
      <c r="B441" s="156" t="s">
        <v>679</v>
      </c>
      <c r="C441" s="157" t="n">
        <v>18</v>
      </c>
      <c r="D441" s="157" t="n">
        <v>5</v>
      </c>
      <c r="E441" s="158" t="s">
        <v>680</v>
      </c>
      <c r="F441" s="159" t="s">
        <v>266</v>
      </c>
    </row>
    <row r="442" customFormat="false" ht="15" hidden="false" customHeight="false" outlineLevel="0" collapsed="false">
      <c r="A442" s="155" t="n">
        <v>452</v>
      </c>
      <c r="B442" s="156" t="s">
        <v>681</v>
      </c>
      <c r="C442" s="157" t="n">
        <v>11</v>
      </c>
      <c r="D442" s="157" t="n">
        <v>19</v>
      </c>
      <c r="E442" s="158" t="s">
        <v>682</v>
      </c>
      <c r="F442" s="159" t="s">
        <v>188</v>
      </c>
    </row>
    <row r="443" customFormat="false" ht="15" hidden="false" customHeight="false" outlineLevel="0" collapsed="false">
      <c r="A443" s="155" t="n">
        <v>453</v>
      </c>
      <c r="B443" s="156" t="s">
        <v>683</v>
      </c>
      <c r="C443" s="157" t="n">
        <v>11</v>
      </c>
      <c r="D443" s="157" t="n">
        <v>20</v>
      </c>
      <c r="E443" s="158" t="s">
        <v>684</v>
      </c>
      <c r="F443" s="159" t="s">
        <v>188</v>
      </c>
    </row>
    <row r="444" customFormat="false" ht="15" hidden="false" customHeight="false" outlineLevel="0" collapsed="false">
      <c r="A444" s="155" t="n">
        <v>454</v>
      </c>
      <c r="B444" s="156" t="s">
        <v>685</v>
      </c>
      <c r="C444" s="157" t="n">
        <v>11</v>
      </c>
      <c r="D444" s="157" t="n">
        <v>21</v>
      </c>
      <c r="E444" s="158" t="s">
        <v>686</v>
      </c>
      <c r="F444" s="159" t="s">
        <v>188</v>
      </c>
    </row>
    <row r="445" customFormat="false" ht="15" hidden="false" customHeight="false" outlineLevel="0" collapsed="false">
      <c r="A445" s="155" t="n">
        <v>455</v>
      </c>
      <c r="B445" s="156" t="s">
        <v>687</v>
      </c>
      <c r="C445" s="157" t="n">
        <v>11</v>
      </c>
      <c r="D445" s="157" t="n">
        <v>22</v>
      </c>
      <c r="E445" s="158" t="s">
        <v>688</v>
      </c>
      <c r="F445" s="159" t="s">
        <v>188</v>
      </c>
    </row>
    <row r="446" customFormat="false" ht="15" hidden="false" customHeight="false" outlineLevel="0" collapsed="false">
      <c r="A446" s="155" t="n">
        <v>727</v>
      </c>
      <c r="B446" s="156" t="s">
        <v>689</v>
      </c>
      <c r="C446" s="157" t="n">
        <v>21</v>
      </c>
      <c r="D446" s="157" t="n">
        <v>16</v>
      </c>
      <c r="E446" s="158" t="s">
        <v>690</v>
      </c>
      <c r="F446" s="159" t="s">
        <v>158</v>
      </c>
    </row>
    <row r="447" customFormat="false" ht="15" hidden="false" customHeight="false" outlineLevel="0" collapsed="false">
      <c r="A447" s="155" t="n">
        <v>728</v>
      </c>
      <c r="B447" s="156" t="s">
        <v>691</v>
      </c>
      <c r="C447" s="157" t="n">
        <v>21</v>
      </c>
      <c r="D447" s="157" t="n">
        <v>17</v>
      </c>
      <c r="E447" s="158" t="s">
        <v>692</v>
      </c>
      <c r="F447" s="159" t="s">
        <v>158</v>
      </c>
    </row>
    <row r="448" customFormat="false" ht="15" hidden="false" customHeight="false" outlineLevel="0" collapsed="false">
      <c r="A448" s="155" t="n">
        <v>282</v>
      </c>
      <c r="B448" s="156" t="s">
        <v>693</v>
      </c>
      <c r="C448" s="157" t="n">
        <v>8</v>
      </c>
      <c r="D448" s="157" t="n">
        <v>21</v>
      </c>
      <c r="E448" s="158" t="s">
        <v>694</v>
      </c>
      <c r="F448" s="159" t="s">
        <v>162</v>
      </c>
    </row>
    <row r="449" customFormat="false" ht="15" hidden="false" customHeight="false" outlineLevel="0" collapsed="false">
      <c r="A449" s="155" t="n">
        <v>168</v>
      </c>
      <c r="B449" s="156" t="s">
        <v>695</v>
      </c>
      <c r="C449" s="157" t="n">
        <v>6</v>
      </c>
      <c r="D449" s="157" t="n">
        <v>8</v>
      </c>
      <c r="E449" s="158" t="s">
        <v>696</v>
      </c>
      <c r="F449" s="159" t="s">
        <v>220</v>
      </c>
    </row>
    <row r="450" customFormat="false" ht="15" hidden="false" customHeight="false" outlineLevel="0" collapsed="false">
      <c r="A450" s="155" t="n">
        <v>349</v>
      </c>
      <c r="B450" s="156" t="s">
        <v>697</v>
      </c>
      <c r="C450" s="157" t="n">
        <v>9</v>
      </c>
      <c r="D450" s="157" t="n">
        <v>16</v>
      </c>
      <c r="E450" s="158" t="s">
        <v>698</v>
      </c>
      <c r="F450" s="159" t="s">
        <v>217</v>
      </c>
    </row>
    <row r="451" customFormat="false" ht="15" hidden="false" customHeight="false" outlineLevel="0" collapsed="false">
      <c r="A451" s="155" t="n">
        <v>456</v>
      </c>
      <c r="B451" s="156" t="s">
        <v>699</v>
      </c>
      <c r="C451" s="157" t="n">
        <v>11</v>
      </c>
      <c r="D451" s="157" t="n">
        <v>23</v>
      </c>
      <c r="E451" s="158" t="s">
        <v>700</v>
      </c>
      <c r="F451" s="159" t="s">
        <v>188</v>
      </c>
    </row>
    <row r="452" customFormat="false" ht="15" hidden="false" customHeight="false" outlineLevel="0" collapsed="false">
      <c r="A452" s="155" t="n">
        <v>222</v>
      </c>
      <c r="B452" s="156" t="s">
        <v>701</v>
      </c>
      <c r="C452" s="157" t="n">
        <v>7</v>
      </c>
      <c r="D452" s="157" t="n">
        <v>14</v>
      </c>
      <c r="E452" s="158" t="s">
        <v>702</v>
      </c>
      <c r="F452" s="159" t="s">
        <v>178</v>
      </c>
    </row>
    <row r="453" customFormat="false" ht="15" hidden="false" customHeight="false" outlineLevel="0" collapsed="false">
      <c r="A453" s="155" t="n">
        <v>729</v>
      </c>
      <c r="B453" s="156" t="s">
        <v>703</v>
      </c>
      <c r="C453" s="157" t="n">
        <v>21</v>
      </c>
      <c r="D453" s="157" t="n">
        <v>18</v>
      </c>
      <c r="E453" s="158" t="s">
        <v>704</v>
      </c>
      <c r="F453" s="159" t="s">
        <v>158</v>
      </c>
    </row>
    <row r="454" customFormat="false" ht="15" hidden="false" customHeight="false" outlineLevel="0" collapsed="false">
      <c r="A454" s="155" t="n">
        <v>665</v>
      </c>
      <c r="B454" s="156" t="s">
        <v>705</v>
      </c>
      <c r="C454" s="157" t="n">
        <v>19</v>
      </c>
      <c r="D454" s="157" t="n">
        <v>14</v>
      </c>
      <c r="E454" s="158" t="s">
        <v>706</v>
      </c>
      <c r="F454" s="159" t="s">
        <v>182</v>
      </c>
    </row>
    <row r="455" customFormat="false" ht="15" hidden="false" customHeight="false" outlineLevel="0" collapsed="false">
      <c r="A455" s="155" t="n">
        <v>584</v>
      </c>
      <c r="B455" s="156" t="s">
        <v>707</v>
      </c>
      <c r="C455" s="157" t="n">
        <v>15</v>
      </c>
      <c r="D455" s="157" t="n">
        <v>3</v>
      </c>
      <c r="E455" s="158" t="s">
        <v>708</v>
      </c>
      <c r="F455" s="159" t="s">
        <v>255</v>
      </c>
    </row>
    <row r="456" customFormat="false" ht="15" hidden="false" customHeight="false" outlineLevel="0" collapsed="false">
      <c r="A456" s="155" t="n">
        <v>40</v>
      </c>
      <c r="B456" s="156" t="s">
        <v>709</v>
      </c>
      <c r="C456" s="157" t="n">
        <v>2</v>
      </c>
      <c r="D456" s="157" t="n">
        <v>15</v>
      </c>
      <c r="E456" s="158" t="s">
        <v>710</v>
      </c>
      <c r="F456" s="159" t="s">
        <v>153</v>
      </c>
    </row>
    <row r="457" customFormat="false" ht="15" hidden="false" customHeight="false" outlineLevel="0" collapsed="false">
      <c r="A457" s="155" t="n">
        <v>223</v>
      </c>
      <c r="B457" s="156" t="s">
        <v>711</v>
      </c>
      <c r="C457" s="157" t="n">
        <v>7</v>
      </c>
      <c r="D457" s="157" t="n">
        <v>15</v>
      </c>
      <c r="E457" s="158" t="s">
        <v>712</v>
      </c>
      <c r="F457" s="159" t="s">
        <v>178</v>
      </c>
    </row>
    <row r="458" customFormat="false" ht="15" hidden="false" customHeight="false" outlineLevel="0" collapsed="false">
      <c r="A458" s="155" t="n">
        <v>529</v>
      </c>
      <c r="B458" s="156" t="s">
        <v>713</v>
      </c>
      <c r="C458" s="157" t="n">
        <v>13</v>
      </c>
      <c r="D458" s="157" t="n">
        <v>16</v>
      </c>
      <c r="E458" s="158" t="s">
        <v>714</v>
      </c>
      <c r="F458" s="159" t="s">
        <v>166</v>
      </c>
    </row>
    <row r="459" customFormat="false" ht="15" hidden="false" customHeight="false" outlineLevel="0" collapsed="false">
      <c r="A459" s="155" t="n">
        <v>693</v>
      </c>
      <c r="B459" s="156" t="s">
        <v>715</v>
      </c>
      <c r="C459" s="157" t="n">
        <v>20</v>
      </c>
      <c r="D459" s="157" t="n">
        <v>5</v>
      </c>
      <c r="E459" s="158" t="s">
        <v>716</v>
      </c>
      <c r="F459" s="159" t="s">
        <v>301</v>
      </c>
    </row>
    <row r="460" customFormat="false" ht="15" hidden="false" customHeight="false" outlineLevel="0" collapsed="false">
      <c r="A460" s="155" t="n">
        <v>585</v>
      </c>
      <c r="B460" s="156" t="s">
        <v>717</v>
      </c>
      <c r="C460" s="157" t="n">
        <v>15</v>
      </c>
      <c r="D460" s="157" t="n">
        <v>4</v>
      </c>
      <c r="E460" s="158" t="s">
        <v>718</v>
      </c>
      <c r="F460" s="159" t="s">
        <v>255</v>
      </c>
    </row>
    <row r="461" customFormat="false" ht="15" hidden="false" customHeight="false" outlineLevel="0" collapsed="false">
      <c r="A461" s="155" t="n">
        <v>224</v>
      </c>
      <c r="B461" s="156" t="s">
        <v>719</v>
      </c>
      <c r="C461" s="157" t="n">
        <v>7</v>
      </c>
      <c r="D461" s="157" t="n">
        <v>16</v>
      </c>
      <c r="E461" s="158" t="s">
        <v>720</v>
      </c>
      <c r="F461" s="159" t="s">
        <v>178</v>
      </c>
    </row>
    <row r="462" customFormat="false" ht="15" hidden="false" customHeight="false" outlineLevel="0" collapsed="false">
      <c r="A462" s="155" t="n">
        <v>283</v>
      </c>
      <c r="B462" s="156" t="s">
        <v>721</v>
      </c>
      <c r="C462" s="157" t="n">
        <v>8</v>
      </c>
      <c r="D462" s="157" t="n">
        <v>22</v>
      </c>
      <c r="E462" s="158" t="s">
        <v>722</v>
      </c>
      <c r="F462" s="159" t="s">
        <v>162</v>
      </c>
    </row>
    <row r="463" customFormat="false" ht="15" hidden="false" customHeight="false" outlineLevel="0" collapsed="false">
      <c r="A463" s="155" t="n">
        <v>625</v>
      </c>
      <c r="B463" s="156" t="s">
        <v>723</v>
      </c>
      <c r="C463" s="157" t="n">
        <v>17</v>
      </c>
      <c r="D463" s="157" t="n">
        <v>8</v>
      </c>
      <c r="E463" s="158" t="s">
        <v>724</v>
      </c>
      <c r="F463" s="159" t="s">
        <v>170</v>
      </c>
    </row>
    <row r="464" customFormat="false" ht="15" hidden="false" customHeight="false" outlineLevel="0" collapsed="false">
      <c r="A464" s="155" t="n">
        <v>457</v>
      </c>
      <c r="B464" s="156" t="s">
        <v>725</v>
      </c>
      <c r="C464" s="157" t="n">
        <v>11</v>
      </c>
      <c r="D464" s="157" t="n">
        <v>24</v>
      </c>
      <c r="E464" s="158" t="s">
        <v>726</v>
      </c>
      <c r="F464" s="159" t="s">
        <v>188</v>
      </c>
    </row>
    <row r="465" customFormat="false" ht="15" hidden="false" customHeight="false" outlineLevel="0" collapsed="false">
      <c r="A465" s="155" t="n">
        <v>564</v>
      </c>
      <c r="B465" s="156" t="s">
        <v>727</v>
      </c>
      <c r="C465" s="157" t="n">
        <v>14</v>
      </c>
      <c r="D465" s="157" t="n">
        <v>10</v>
      </c>
      <c r="E465" s="158" t="s">
        <v>728</v>
      </c>
      <c r="F465" s="159" t="s">
        <v>207</v>
      </c>
    </row>
    <row r="466" customFormat="false" ht="15" hidden="false" customHeight="false" outlineLevel="0" collapsed="false">
      <c r="A466" s="155" t="n">
        <v>776</v>
      </c>
      <c r="B466" s="156" t="s">
        <v>729</v>
      </c>
      <c r="C466" s="157" t="n">
        <v>23</v>
      </c>
      <c r="D466" s="157" t="n">
        <v>3</v>
      </c>
      <c r="E466" s="158" t="s">
        <v>730</v>
      </c>
      <c r="F466" s="159" t="s">
        <v>174</v>
      </c>
    </row>
    <row r="467" customFormat="false" ht="15" hidden="false" customHeight="false" outlineLevel="0" collapsed="false">
      <c r="A467" s="155" t="n">
        <v>225</v>
      </c>
      <c r="B467" s="156" t="s">
        <v>731</v>
      </c>
      <c r="C467" s="157" t="n">
        <v>7</v>
      </c>
      <c r="D467" s="157" t="n">
        <v>17</v>
      </c>
      <c r="E467" s="158" t="s">
        <v>732</v>
      </c>
      <c r="F467" s="159" t="s">
        <v>178</v>
      </c>
    </row>
    <row r="468" customFormat="false" ht="15" hidden="false" customHeight="false" outlineLevel="0" collapsed="false">
      <c r="A468" s="155" t="n">
        <v>666</v>
      </c>
      <c r="B468" s="156" t="s">
        <v>733</v>
      </c>
      <c r="C468" s="157" t="n">
        <v>19</v>
      </c>
      <c r="D468" s="157" t="n">
        <v>15</v>
      </c>
      <c r="E468" s="158" t="s">
        <v>734</v>
      </c>
      <c r="F468" s="159" t="s">
        <v>182</v>
      </c>
    </row>
    <row r="469" customFormat="false" ht="15" hidden="false" customHeight="false" outlineLevel="0" collapsed="false">
      <c r="A469" s="155" t="n">
        <v>530</v>
      </c>
      <c r="B469" s="156" t="s">
        <v>735</v>
      </c>
      <c r="C469" s="157" t="n">
        <v>13</v>
      </c>
      <c r="D469" s="157" t="n">
        <v>17</v>
      </c>
      <c r="E469" s="158" t="s">
        <v>736</v>
      </c>
      <c r="F469" s="159" t="s">
        <v>166</v>
      </c>
    </row>
    <row r="470" customFormat="false" ht="15" hidden="false" customHeight="false" outlineLevel="0" collapsed="false">
      <c r="A470" s="155" t="n">
        <v>667</v>
      </c>
      <c r="B470" s="156" t="s">
        <v>737</v>
      </c>
      <c r="C470" s="157" t="n">
        <v>19</v>
      </c>
      <c r="D470" s="157" t="n">
        <v>16</v>
      </c>
      <c r="E470" s="158" t="s">
        <v>738</v>
      </c>
      <c r="F470" s="159" t="s">
        <v>182</v>
      </c>
    </row>
    <row r="471" customFormat="false" ht="15" hidden="false" customHeight="false" outlineLevel="0" collapsed="false">
      <c r="A471" s="155" t="n">
        <v>169</v>
      </c>
      <c r="B471" s="156" t="s">
        <v>739</v>
      </c>
      <c r="C471" s="157" t="n">
        <v>6</v>
      </c>
      <c r="D471" s="157" t="n">
        <v>9</v>
      </c>
      <c r="E471" s="158" t="s">
        <v>740</v>
      </c>
      <c r="F471" s="159" t="s">
        <v>220</v>
      </c>
    </row>
    <row r="472" customFormat="false" ht="15" hidden="false" customHeight="false" outlineLevel="0" collapsed="false">
      <c r="A472" s="155" t="n">
        <v>150</v>
      </c>
      <c r="B472" s="156" t="s">
        <v>741</v>
      </c>
      <c r="C472" s="157" t="n">
        <v>5</v>
      </c>
      <c r="D472" s="157" t="s">
        <v>742</v>
      </c>
      <c r="E472" s="158" t="s">
        <v>743</v>
      </c>
      <c r="F472" s="159" t="s">
        <v>270</v>
      </c>
    </row>
    <row r="473" customFormat="false" ht="15" hidden="false" customHeight="false" outlineLevel="0" collapsed="false">
      <c r="A473" s="155" t="n">
        <v>458</v>
      </c>
      <c r="B473" s="156" t="s">
        <v>744</v>
      </c>
      <c r="C473" s="157" t="n">
        <v>11</v>
      </c>
      <c r="D473" s="157" t="n">
        <v>25</v>
      </c>
      <c r="E473" s="158" t="s">
        <v>745</v>
      </c>
      <c r="F473" s="159" t="s">
        <v>188</v>
      </c>
    </row>
    <row r="474" customFormat="false" ht="15" hidden="false" customHeight="false" outlineLevel="0" collapsed="false">
      <c r="A474" s="155" t="n">
        <v>777</v>
      </c>
      <c r="B474" s="156" t="s">
        <v>746</v>
      </c>
      <c r="C474" s="157" t="n">
        <v>23</v>
      </c>
      <c r="D474" s="157" t="n">
        <v>4</v>
      </c>
      <c r="E474" s="158" t="s">
        <v>747</v>
      </c>
      <c r="F474" s="159" t="s">
        <v>174</v>
      </c>
    </row>
    <row r="475" customFormat="false" ht="15" hidden="false" customHeight="false" outlineLevel="0" collapsed="false">
      <c r="A475" s="155" t="n">
        <v>694</v>
      </c>
      <c r="B475" s="156" t="s">
        <v>748</v>
      </c>
      <c r="C475" s="157" t="n">
        <v>20</v>
      </c>
      <c r="D475" s="157" t="n">
        <v>6</v>
      </c>
      <c r="E475" s="158" t="s">
        <v>749</v>
      </c>
      <c r="F475" s="159" t="s">
        <v>301</v>
      </c>
    </row>
    <row r="476" customFormat="false" ht="15" hidden="false" customHeight="false" outlineLevel="0" collapsed="false">
      <c r="A476" s="155" t="n">
        <v>759</v>
      </c>
      <c r="B476" s="156" t="s">
        <v>750</v>
      </c>
      <c r="C476" s="157" t="n">
        <v>22</v>
      </c>
      <c r="D476" s="157" t="n">
        <v>5</v>
      </c>
      <c r="E476" s="158" t="s">
        <v>751</v>
      </c>
      <c r="F476" s="159" t="s">
        <v>279</v>
      </c>
    </row>
    <row r="477" customFormat="false" ht="15" hidden="false" customHeight="false" outlineLevel="0" collapsed="false">
      <c r="A477" s="155" t="n">
        <v>531</v>
      </c>
      <c r="B477" s="156" t="s">
        <v>752</v>
      </c>
      <c r="C477" s="157" t="n">
        <v>13</v>
      </c>
      <c r="D477" s="157" t="n">
        <v>18</v>
      </c>
      <c r="E477" s="158" t="s">
        <v>753</v>
      </c>
      <c r="F477" s="159" t="s">
        <v>166</v>
      </c>
    </row>
    <row r="478" customFormat="false" ht="15" hidden="false" customHeight="false" outlineLevel="0" collapsed="false">
      <c r="A478" s="155" t="n">
        <v>668</v>
      </c>
      <c r="B478" s="156" t="s">
        <v>754</v>
      </c>
      <c r="C478" s="157" t="n">
        <v>19</v>
      </c>
      <c r="D478" s="157" t="n">
        <v>17</v>
      </c>
      <c r="E478" s="158" t="s">
        <v>755</v>
      </c>
      <c r="F478" s="159" t="s">
        <v>182</v>
      </c>
    </row>
    <row r="479" customFormat="false" ht="15" hidden="false" customHeight="false" outlineLevel="0" collapsed="false">
      <c r="A479" s="155" t="n">
        <v>605</v>
      </c>
      <c r="B479" s="156" t="s">
        <v>756</v>
      </c>
      <c r="C479" s="157" t="n">
        <v>16</v>
      </c>
      <c r="D479" s="157" t="n">
        <v>8</v>
      </c>
      <c r="E479" s="158" t="s">
        <v>757</v>
      </c>
      <c r="F479" s="159" t="s">
        <v>308</v>
      </c>
    </row>
    <row r="480" customFormat="false" ht="15" hidden="false" customHeight="false" outlineLevel="0" collapsed="false">
      <c r="A480" s="155" t="n">
        <v>284</v>
      </c>
      <c r="B480" s="156" t="s">
        <v>758</v>
      </c>
      <c r="C480" s="157" t="n">
        <v>8</v>
      </c>
      <c r="D480" s="157" t="n">
        <v>23</v>
      </c>
      <c r="E480" s="158" t="s">
        <v>759</v>
      </c>
      <c r="F480" s="159" t="s">
        <v>162</v>
      </c>
    </row>
    <row r="481" customFormat="false" ht="15" hidden="false" customHeight="false" outlineLevel="0" collapsed="false">
      <c r="A481" s="155" t="n">
        <v>669</v>
      </c>
      <c r="B481" s="156" t="s">
        <v>760</v>
      </c>
      <c r="C481" s="157" t="n">
        <v>19</v>
      </c>
      <c r="D481" s="157" t="n">
        <v>18</v>
      </c>
      <c r="E481" s="158" t="s">
        <v>761</v>
      </c>
      <c r="F481" s="159" t="s">
        <v>182</v>
      </c>
    </row>
    <row r="482" customFormat="false" ht="15" hidden="false" customHeight="false" outlineLevel="0" collapsed="false">
      <c r="A482" s="155" t="n">
        <v>285</v>
      </c>
      <c r="B482" s="156" t="s">
        <v>762</v>
      </c>
      <c r="C482" s="157" t="n">
        <v>8</v>
      </c>
      <c r="D482" s="157" t="n">
        <v>24</v>
      </c>
      <c r="E482" s="158" t="s">
        <v>763</v>
      </c>
      <c r="F482" s="159" t="s">
        <v>162</v>
      </c>
    </row>
    <row r="483" customFormat="false" ht="15" hidden="false" customHeight="false" outlineLevel="0" collapsed="false">
      <c r="A483" s="155" t="n">
        <v>114</v>
      </c>
      <c r="B483" s="156" t="s">
        <v>764</v>
      </c>
      <c r="C483" s="157" t="n">
        <v>4</v>
      </c>
      <c r="D483" s="157" t="n">
        <v>20</v>
      </c>
      <c r="E483" s="158" t="s">
        <v>765</v>
      </c>
      <c r="F483" s="159" t="s">
        <v>204</v>
      </c>
    </row>
    <row r="484" customFormat="false" ht="15" hidden="false" customHeight="false" outlineLevel="0" collapsed="false">
      <c r="A484" s="155" t="n">
        <v>793</v>
      </c>
      <c r="B484" s="156" t="s">
        <v>766</v>
      </c>
      <c r="C484" s="157" t="n">
        <v>24</v>
      </c>
      <c r="D484" s="157" t="n">
        <v>3</v>
      </c>
      <c r="E484" s="158" t="s">
        <v>767</v>
      </c>
      <c r="F484" s="159" t="s">
        <v>225</v>
      </c>
    </row>
    <row r="485" customFormat="false" ht="15" hidden="false" customHeight="false" outlineLevel="0" collapsed="false">
      <c r="A485" s="155" t="n">
        <v>459</v>
      </c>
      <c r="B485" s="156" t="s">
        <v>768</v>
      </c>
      <c r="C485" s="157" t="n">
        <v>11</v>
      </c>
      <c r="D485" s="157" t="n">
        <v>26</v>
      </c>
      <c r="E485" s="158" t="s">
        <v>769</v>
      </c>
      <c r="F485" s="159" t="s">
        <v>188</v>
      </c>
    </row>
    <row r="486" customFormat="false" ht="15" hidden="false" customHeight="false" outlineLevel="0" collapsed="false">
      <c r="A486" s="155" t="n">
        <v>286</v>
      </c>
      <c r="B486" s="156" t="s">
        <v>770</v>
      </c>
      <c r="C486" s="157" t="n">
        <v>8</v>
      </c>
      <c r="D486" s="157" t="n">
        <v>25</v>
      </c>
      <c r="E486" s="158" t="s">
        <v>771</v>
      </c>
      <c r="F486" s="159" t="s">
        <v>162</v>
      </c>
    </row>
    <row r="487" customFormat="false" ht="15" hidden="false" customHeight="false" outlineLevel="0" collapsed="false">
      <c r="A487" s="155" t="n">
        <v>532</v>
      </c>
      <c r="B487" s="156" t="s">
        <v>772</v>
      </c>
      <c r="C487" s="157" t="n">
        <v>13</v>
      </c>
      <c r="D487" s="157" t="n">
        <v>19</v>
      </c>
      <c r="E487" s="158" t="s">
        <v>773</v>
      </c>
      <c r="F487" s="159" t="s">
        <v>166</v>
      </c>
    </row>
    <row r="488" customFormat="false" ht="15" hidden="false" customHeight="false" outlineLevel="0" collapsed="false">
      <c r="A488" s="155" t="n">
        <v>226</v>
      </c>
      <c r="B488" s="156" t="s">
        <v>774</v>
      </c>
      <c r="C488" s="157" t="n">
        <v>7</v>
      </c>
      <c r="D488" s="157" t="n">
        <v>18</v>
      </c>
      <c r="E488" s="158" t="s">
        <v>775</v>
      </c>
      <c r="F488" s="159" t="s">
        <v>178</v>
      </c>
    </row>
    <row r="489" customFormat="false" ht="15" hidden="false" customHeight="false" outlineLevel="0" collapsed="false">
      <c r="A489" s="155" t="n">
        <v>730</v>
      </c>
      <c r="B489" s="156" t="s">
        <v>776</v>
      </c>
      <c r="C489" s="157" t="n">
        <v>21</v>
      </c>
      <c r="D489" s="157" t="n">
        <v>19</v>
      </c>
      <c r="E489" s="158" t="s">
        <v>777</v>
      </c>
      <c r="F489" s="159" t="s">
        <v>158</v>
      </c>
    </row>
    <row r="490" customFormat="false" ht="15" hidden="false" customHeight="false" outlineLevel="0" collapsed="false">
      <c r="A490" s="155" t="n">
        <v>586</v>
      </c>
      <c r="B490" s="156" t="s">
        <v>778</v>
      </c>
      <c r="C490" s="157" t="n">
        <v>15</v>
      </c>
      <c r="D490" s="157" t="n">
        <v>5</v>
      </c>
      <c r="E490" s="158" t="s">
        <v>779</v>
      </c>
      <c r="F490" s="159" t="s">
        <v>255</v>
      </c>
    </row>
    <row r="491" customFormat="false" ht="15" hidden="false" customHeight="false" outlineLevel="0" collapsed="false">
      <c r="A491" s="155" t="n">
        <v>227</v>
      </c>
      <c r="B491" s="156" t="s">
        <v>780</v>
      </c>
      <c r="C491" s="157" t="n">
        <v>7</v>
      </c>
      <c r="D491" s="157" t="n">
        <v>19</v>
      </c>
      <c r="E491" s="158" t="s">
        <v>781</v>
      </c>
      <c r="F491" s="159" t="s">
        <v>178</v>
      </c>
    </row>
    <row r="492" customFormat="false" ht="15" hidden="false" customHeight="false" outlineLevel="0" collapsed="false">
      <c r="A492" s="155" t="n">
        <v>565</v>
      </c>
      <c r="B492" s="156" t="s">
        <v>782</v>
      </c>
      <c r="C492" s="157" t="n">
        <v>14</v>
      </c>
      <c r="D492" s="157" t="n">
        <v>11</v>
      </c>
      <c r="E492" s="158" t="s">
        <v>783</v>
      </c>
      <c r="F492" s="159" t="s">
        <v>207</v>
      </c>
    </row>
    <row r="493" customFormat="false" ht="15" hidden="false" customHeight="false" outlineLevel="0" collapsed="false">
      <c r="A493" s="155" t="n">
        <v>491</v>
      </c>
      <c r="B493" s="156" t="s">
        <v>784</v>
      </c>
      <c r="C493" s="157" t="n">
        <v>12</v>
      </c>
      <c r="D493" s="157" t="n">
        <v>7</v>
      </c>
      <c r="E493" s="158" t="s">
        <v>785</v>
      </c>
      <c r="F493" s="159" t="s">
        <v>290</v>
      </c>
    </row>
    <row r="494" customFormat="false" ht="15" hidden="false" customHeight="false" outlineLevel="0" collapsed="false">
      <c r="A494" s="155" t="n">
        <v>492</v>
      </c>
      <c r="B494" s="156" t="s">
        <v>786</v>
      </c>
      <c r="C494" s="157" t="n">
        <v>12</v>
      </c>
      <c r="D494" s="157" t="n">
        <v>8</v>
      </c>
      <c r="E494" s="158" t="s">
        <v>787</v>
      </c>
      <c r="F494" s="159" t="s">
        <v>290</v>
      </c>
    </row>
    <row r="495" customFormat="false" ht="15" hidden="false" customHeight="false" outlineLevel="0" collapsed="false">
      <c r="A495" s="155" t="n">
        <v>77</v>
      </c>
      <c r="B495" s="156" t="s">
        <v>788</v>
      </c>
      <c r="C495" s="157" t="n">
        <v>3</v>
      </c>
      <c r="D495" s="157" t="n">
        <v>11</v>
      </c>
      <c r="E495" s="158" t="s">
        <v>789</v>
      </c>
      <c r="F495" s="159" t="s">
        <v>244</v>
      </c>
    </row>
    <row r="496" customFormat="false" ht="15" hidden="false" customHeight="false" outlineLevel="0" collapsed="false">
      <c r="A496" s="155" t="n">
        <v>78</v>
      </c>
      <c r="B496" s="156" t="s">
        <v>790</v>
      </c>
      <c r="C496" s="157" t="n">
        <v>3</v>
      </c>
      <c r="D496" s="157" t="n">
        <v>12</v>
      </c>
      <c r="E496" s="158" t="s">
        <v>791</v>
      </c>
      <c r="F496" s="159" t="s">
        <v>244</v>
      </c>
    </row>
    <row r="497" customFormat="false" ht="15" hidden="false" customHeight="false" outlineLevel="0" collapsed="false">
      <c r="A497" s="155" t="n">
        <v>115</v>
      </c>
      <c r="B497" s="156" t="s">
        <v>792</v>
      </c>
      <c r="C497" s="157" t="n">
        <v>4</v>
      </c>
      <c r="D497" s="157" t="n">
        <v>21</v>
      </c>
      <c r="E497" s="158" t="s">
        <v>793</v>
      </c>
      <c r="F497" s="159" t="s">
        <v>204</v>
      </c>
    </row>
    <row r="498" customFormat="false" ht="15" hidden="false" customHeight="false" outlineLevel="0" collapsed="false">
      <c r="A498" s="155" t="n">
        <v>395</v>
      </c>
      <c r="B498" s="156" t="s">
        <v>794</v>
      </c>
      <c r="C498" s="157" t="n">
        <v>10</v>
      </c>
      <c r="D498" s="157" t="n">
        <v>16</v>
      </c>
      <c r="E498" s="158" t="s">
        <v>795</v>
      </c>
      <c r="F498" s="159" t="s">
        <v>191</v>
      </c>
    </row>
    <row r="499" customFormat="false" ht="15" hidden="false" customHeight="false" outlineLevel="0" collapsed="false">
      <c r="A499" s="155" t="n">
        <v>396</v>
      </c>
      <c r="B499" s="156" t="s">
        <v>796</v>
      </c>
      <c r="C499" s="157" t="n">
        <v>10</v>
      </c>
      <c r="D499" s="157" t="n">
        <v>17</v>
      </c>
      <c r="E499" s="158" t="s">
        <v>797</v>
      </c>
      <c r="F499" s="159" t="s">
        <v>191</v>
      </c>
    </row>
    <row r="500" customFormat="false" ht="15" hidden="false" customHeight="false" outlineLevel="0" collapsed="false">
      <c r="A500" s="155" t="n">
        <v>566</v>
      </c>
      <c r="B500" s="156" t="s">
        <v>798</v>
      </c>
      <c r="C500" s="157" t="n">
        <v>14</v>
      </c>
      <c r="D500" s="157" t="n">
        <v>12</v>
      </c>
      <c r="E500" s="158" t="s">
        <v>799</v>
      </c>
      <c r="F500" s="159" t="s">
        <v>207</v>
      </c>
    </row>
    <row r="501" customFormat="false" ht="15" hidden="false" customHeight="false" outlineLevel="0" collapsed="false">
      <c r="A501" s="155" t="n">
        <v>695</v>
      </c>
      <c r="B501" s="156" t="s">
        <v>800</v>
      </c>
      <c r="C501" s="157" t="n">
        <v>20</v>
      </c>
      <c r="D501" s="157" t="n">
        <v>7</v>
      </c>
      <c r="E501" s="158" t="s">
        <v>801</v>
      </c>
      <c r="F501" s="159" t="s">
        <v>301</v>
      </c>
    </row>
    <row r="502" customFormat="false" ht="15" hidden="false" customHeight="false" outlineLevel="0" collapsed="false">
      <c r="A502" s="155" t="n">
        <v>79</v>
      </c>
      <c r="B502" s="156" t="s">
        <v>802</v>
      </c>
      <c r="C502" s="157" t="n">
        <v>3</v>
      </c>
      <c r="D502" s="157" t="n">
        <v>13</v>
      </c>
      <c r="E502" s="158" t="s">
        <v>803</v>
      </c>
      <c r="F502" s="159" t="s">
        <v>244</v>
      </c>
    </row>
    <row r="503" customFormat="false" ht="15" hidden="false" customHeight="false" outlineLevel="0" collapsed="false">
      <c r="A503" s="155" t="n">
        <v>460</v>
      </c>
      <c r="B503" s="156" t="s">
        <v>804</v>
      </c>
      <c r="C503" s="157" t="n">
        <v>11</v>
      </c>
      <c r="D503" s="157" t="n">
        <v>27</v>
      </c>
      <c r="E503" s="158" t="s">
        <v>805</v>
      </c>
      <c r="F503" s="159" t="s">
        <v>188</v>
      </c>
    </row>
    <row r="504" customFormat="false" ht="15" hidden="false" customHeight="false" outlineLevel="0" collapsed="false">
      <c r="A504" s="155" t="n">
        <v>287</v>
      </c>
      <c r="B504" s="156" t="s">
        <v>806</v>
      </c>
      <c r="C504" s="157" t="n">
        <v>8</v>
      </c>
      <c r="D504" s="157" t="n">
        <v>26</v>
      </c>
      <c r="E504" s="158" t="s">
        <v>807</v>
      </c>
      <c r="F504" s="159" t="s">
        <v>162</v>
      </c>
    </row>
    <row r="505" customFormat="false" ht="15" hidden="false" customHeight="false" outlineLevel="0" collapsed="false">
      <c r="A505" s="155" t="n">
        <v>116</v>
      </c>
      <c r="B505" s="156" t="s">
        <v>808</v>
      </c>
      <c r="C505" s="157" t="n">
        <v>4</v>
      </c>
      <c r="D505" s="157" t="n">
        <v>22</v>
      </c>
      <c r="E505" s="158" t="s">
        <v>809</v>
      </c>
      <c r="F505" s="159" t="s">
        <v>204</v>
      </c>
    </row>
    <row r="506" customFormat="false" ht="15" hidden="false" customHeight="false" outlineLevel="0" collapsed="false">
      <c r="A506" s="155" t="n">
        <v>117</v>
      </c>
      <c r="B506" s="156" t="s">
        <v>810</v>
      </c>
      <c r="C506" s="157" t="n">
        <v>4</v>
      </c>
      <c r="D506" s="157" t="n">
        <v>23</v>
      </c>
      <c r="E506" s="158" t="s">
        <v>811</v>
      </c>
      <c r="F506" s="159" t="s">
        <v>204</v>
      </c>
    </row>
    <row r="507" customFormat="false" ht="15" hidden="false" customHeight="false" outlineLevel="0" collapsed="false">
      <c r="A507" s="155" t="n">
        <v>397</v>
      </c>
      <c r="B507" s="156" t="s">
        <v>812</v>
      </c>
      <c r="C507" s="157" t="n">
        <v>10</v>
      </c>
      <c r="D507" s="157" t="n">
        <v>18</v>
      </c>
      <c r="E507" s="158" t="s">
        <v>813</v>
      </c>
      <c r="F507" s="159" t="s">
        <v>191</v>
      </c>
    </row>
    <row r="508" customFormat="false" ht="15" hidden="false" customHeight="false" outlineLevel="0" collapsed="false">
      <c r="A508" s="155" t="n">
        <v>170</v>
      </c>
      <c r="B508" s="156" t="s">
        <v>814</v>
      </c>
      <c r="C508" s="157" t="n">
        <v>6</v>
      </c>
      <c r="D508" s="157" t="n">
        <v>10</v>
      </c>
      <c r="E508" s="158" t="s">
        <v>815</v>
      </c>
      <c r="F508" s="159" t="s">
        <v>220</v>
      </c>
    </row>
    <row r="509" customFormat="false" ht="15" hidden="false" customHeight="false" outlineLevel="0" collapsed="false">
      <c r="A509" s="155" t="n">
        <v>778</v>
      </c>
      <c r="B509" s="156" t="s">
        <v>816</v>
      </c>
      <c r="C509" s="157" t="n">
        <v>23</v>
      </c>
      <c r="D509" s="157" t="n">
        <v>5</v>
      </c>
      <c r="E509" s="158" t="s">
        <v>817</v>
      </c>
      <c r="F509" s="159" t="s">
        <v>174</v>
      </c>
    </row>
    <row r="510" customFormat="false" ht="15" hidden="false" customHeight="false" outlineLevel="0" collapsed="false">
      <c r="A510" s="155" t="n">
        <v>118</v>
      </c>
      <c r="B510" s="156" t="s">
        <v>818</v>
      </c>
      <c r="C510" s="157" t="n">
        <v>4</v>
      </c>
      <c r="D510" s="157" t="n">
        <v>24</v>
      </c>
      <c r="E510" s="158" t="s">
        <v>819</v>
      </c>
      <c r="F510" s="159" t="s">
        <v>204</v>
      </c>
    </row>
    <row r="511" customFormat="false" ht="15" hidden="false" customHeight="false" outlineLevel="0" collapsed="false">
      <c r="A511" s="155" t="n">
        <v>696</v>
      </c>
      <c r="B511" s="156" t="s">
        <v>820</v>
      </c>
      <c r="C511" s="157" t="n">
        <v>20</v>
      </c>
      <c r="D511" s="157" t="n">
        <v>8</v>
      </c>
      <c r="E511" s="158" t="s">
        <v>821</v>
      </c>
      <c r="F511" s="159" t="s">
        <v>301</v>
      </c>
    </row>
    <row r="512" customFormat="false" ht="15" hidden="false" customHeight="false" outlineLevel="0" collapsed="false">
      <c r="A512" s="155" t="n">
        <v>533</v>
      </c>
      <c r="B512" s="156" t="s">
        <v>822</v>
      </c>
      <c r="C512" s="157" t="n">
        <v>13</v>
      </c>
      <c r="D512" s="157" t="n">
        <v>20</v>
      </c>
      <c r="E512" s="158" t="s">
        <v>823</v>
      </c>
      <c r="F512" s="159" t="s">
        <v>166</v>
      </c>
    </row>
    <row r="513" customFormat="false" ht="15" hidden="false" customHeight="false" outlineLevel="0" collapsed="false">
      <c r="A513" s="155" t="n">
        <v>9</v>
      </c>
      <c r="B513" s="156" t="s">
        <v>824</v>
      </c>
      <c r="C513" s="157" t="n">
        <v>1</v>
      </c>
      <c r="D513" s="157" t="n">
        <v>9</v>
      </c>
      <c r="E513" s="158" t="s">
        <v>825</v>
      </c>
      <c r="F513" s="159" t="s">
        <v>212</v>
      </c>
    </row>
    <row r="514" customFormat="false" ht="15" hidden="false" customHeight="false" outlineLevel="0" collapsed="false">
      <c r="A514" s="155" t="n">
        <v>626</v>
      </c>
      <c r="B514" s="156" t="s">
        <v>826</v>
      </c>
      <c r="C514" s="157" t="n">
        <v>17</v>
      </c>
      <c r="D514" s="157" t="n">
        <v>9</v>
      </c>
      <c r="E514" s="158" t="s">
        <v>827</v>
      </c>
      <c r="F514" s="159" t="s">
        <v>170</v>
      </c>
    </row>
    <row r="515" customFormat="false" ht="15" hidden="false" customHeight="false" outlineLevel="0" collapsed="false">
      <c r="A515" s="155" t="n">
        <v>534</v>
      </c>
      <c r="B515" s="156" t="s">
        <v>828</v>
      </c>
      <c r="C515" s="157" t="n">
        <v>13</v>
      </c>
      <c r="D515" s="157" t="n">
        <v>21</v>
      </c>
      <c r="E515" s="158" t="s">
        <v>829</v>
      </c>
      <c r="F515" s="159" t="s">
        <v>166</v>
      </c>
    </row>
    <row r="516" customFormat="false" ht="15" hidden="false" customHeight="false" outlineLevel="0" collapsed="false">
      <c r="A516" s="155" t="n">
        <v>80</v>
      </c>
      <c r="B516" s="156" t="s">
        <v>830</v>
      </c>
      <c r="C516" s="157" t="n">
        <v>3</v>
      </c>
      <c r="D516" s="157" t="n">
        <v>14</v>
      </c>
      <c r="E516" s="158" t="s">
        <v>831</v>
      </c>
      <c r="F516" s="159" t="s">
        <v>244</v>
      </c>
    </row>
    <row r="517" customFormat="false" ht="15" hidden="false" customHeight="false" outlineLevel="0" collapsed="false">
      <c r="A517" s="155" t="n">
        <v>350</v>
      </c>
      <c r="B517" s="156" t="s">
        <v>832</v>
      </c>
      <c r="C517" s="157" t="n">
        <v>9</v>
      </c>
      <c r="D517" s="157" t="n">
        <v>17</v>
      </c>
      <c r="E517" s="158" t="s">
        <v>833</v>
      </c>
      <c r="F517" s="159" t="s">
        <v>217</v>
      </c>
    </row>
    <row r="518" customFormat="false" ht="15" hidden="false" customHeight="false" outlineLevel="0" collapsed="false">
      <c r="A518" s="155" t="n">
        <v>535</v>
      </c>
      <c r="B518" s="156" t="s">
        <v>834</v>
      </c>
      <c r="C518" s="157" t="n">
        <v>13</v>
      </c>
      <c r="D518" s="157" t="n">
        <v>22</v>
      </c>
      <c r="E518" s="158" t="s">
        <v>835</v>
      </c>
      <c r="F518" s="159" t="s">
        <v>166</v>
      </c>
    </row>
    <row r="519" customFormat="false" ht="15" hidden="false" customHeight="false" outlineLevel="0" collapsed="false">
      <c r="A519" s="155" t="n">
        <v>351</v>
      </c>
      <c r="B519" s="156" t="s">
        <v>836</v>
      </c>
      <c r="C519" s="157" t="n">
        <v>9</v>
      </c>
      <c r="D519" s="157" t="n">
        <v>18</v>
      </c>
      <c r="E519" s="158" t="s">
        <v>837</v>
      </c>
      <c r="F519" s="159" t="s">
        <v>217</v>
      </c>
    </row>
    <row r="520" customFormat="false" ht="15" hidden="false" customHeight="false" outlineLevel="0" collapsed="false">
      <c r="A520" s="155" t="n">
        <v>228</v>
      </c>
      <c r="B520" s="156" t="s">
        <v>838</v>
      </c>
      <c r="C520" s="157" t="n">
        <v>7</v>
      </c>
      <c r="D520" s="157" t="n">
        <v>20</v>
      </c>
      <c r="E520" s="158" t="s">
        <v>839</v>
      </c>
      <c r="F520" s="159" t="s">
        <v>178</v>
      </c>
    </row>
    <row r="521" customFormat="false" ht="15" hidden="false" customHeight="false" outlineLevel="0" collapsed="false">
      <c r="A521" s="155" t="n">
        <v>760</v>
      </c>
      <c r="B521" s="156" t="s">
        <v>840</v>
      </c>
      <c r="C521" s="157" t="n">
        <v>22</v>
      </c>
      <c r="D521" s="157" t="n">
        <v>6</v>
      </c>
      <c r="E521" s="158" t="s">
        <v>841</v>
      </c>
      <c r="F521" s="159" t="s">
        <v>279</v>
      </c>
    </row>
    <row r="522" customFormat="false" ht="15" hidden="false" customHeight="false" outlineLevel="0" collapsed="false">
      <c r="A522" s="155" t="n">
        <v>398</v>
      </c>
      <c r="B522" s="156" t="s">
        <v>842</v>
      </c>
      <c r="C522" s="157" t="n">
        <v>10</v>
      </c>
      <c r="D522" s="157" t="n">
        <v>19</v>
      </c>
      <c r="E522" s="158" t="s">
        <v>843</v>
      </c>
      <c r="F522" s="159" t="s">
        <v>191</v>
      </c>
    </row>
    <row r="523" customFormat="false" ht="15" hidden="false" customHeight="false" outlineLevel="0" collapsed="false">
      <c r="A523" s="155" t="n">
        <v>151</v>
      </c>
      <c r="B523" s="156" t="s">
        <v>844</v>
      </c>
      <c r="C523" s="157" t="n">
        <v>5</v>
      </c>
      <c r="D523" s="157" t="s">
        <v>845</v>
      </c>
      <c r="E523" s="158" t="s">
        <v>846</v>
      </c>
      <c r="F523" s="159" t="s">
        <v>270</v>
      </c>
    </row>
    <row r="524" customFormat="false" ht="15" hidden="false" customHeight="false" outlineLevel="0" collapsed="false">
      <c r="A524" s="155" t="n">
        <v>352</v>
      </c>
      <c r="B524" s="156" t="s">
        <v>847</v>
      </c>
      <c r="C524" s="157" t="n">
        <v>9</v>
      </c>
      <c r="D524" s="157" t="n">
        <v>19</v>
      </c>
      <c r="E524" s="158" t="s">
        <v>848</v>
      </c>
      <c r="F524" s="159" t="s">
        <v>217</v>
      </c>
    </row>
    <row r="525" customFormat="false" ht="15" hidden="false" customHeight="false" outlineLevel="0" collapsed="false">
      <c r="A525" s="155" t="n">
        <v>642</v>
      </c>
      <c r="B525" s="156" t="s">
        <v>849</v>
      </c>
      <c r="C525" s="157" t="n">
        <v>18</v>
      </c>
      <c r="D525" s="157" t="n">
        <v>6</v>
      </c>
      <c r="E525" s="158" t="s">
        <v>850</v>
      </c>
      <c r="F525" s="159" t="s">
        <v>266</v>
      </c>
    </row>
    <row r="526" customFormat="false" ht="15" hidden="false" customHeight="false" outlineLevel="0" collapsed="false">
      <c r="A526" s="155" t="n">
        <v>171</v>
      </c>
      <c r="B526" s="156" t="s">
        <v>851</v>
      </c>
      <c r="C526" s="157" t="n">
        <v>6</v>
      </c>
      <c r="D526" s="157" t="n">
        <v>11</v>
      </c>
      <c r="E526" s="158" t="s">
        <v>852</v>
      </c>
      <c r="F526" s="159" t="s">
        <v>220</v>
      </c>
    </row>
    <row r="527" customFormat="false" ht="15" hidden="false" customHeight="false" outlineLevel="0" collapsed="false">
      <c r="A527" s="155" t="n">
        <v>119</v>
      </c>
      <c r="B527" s="156" t="s">
        <v>853</v>
      </c>
      <c r="C527" s="157" t="n">
        <v>4</v>
      </c>
      <c r="D527" s="157" t="n">
        <v>25</v>
      </c>
      <c r="E527" s="158" t="s">
        <v>854</v>
      </c>
      <c r="F527" s="159" t="s">
        <v>204</v>
      </c>
    </row>
    <row r="528" customFormat="false" ht="15" hidden="false" customHeight="false" outlineLevel="0" collapsed="false">
      <c r="A528" s="155" t="n">
        <v>536</v>
      </c>
      <c r="B528" s="156" t="s">
        <v>855</v>
      </c>
      <c r="C528" s="157" t="n">
        <v>13</v>
      </c>
      <c r="D528" s="157" t="n">
        <v>23</v>
      </c>
      <c r="E528" s="158" t="s">
        <v>856</v>
      </c>
      <c r="F528" s="159" t="s">
        <v>166</v>
      </c>
    </row>
    <row r="529" customFormat="false" ht="15" hidden="false" customHeight="false" outlineLevel="0" collapsed="false">
      <c r="A529" s="155" t="n">
        <v>353</v>
      </c>
      <c r="B529" s="156" t="s">
        <v>857</v>
      </c>
      <c r="C529" s="157" t="n">
        <v>9</v>
      </c>
      <c r="D529" s="157" t="n">
        <v>20</v>
      </c>
      <c r="E529" s="158" t="s">
        <v>858</v>
      </c>
      <c r="F529" s="159" t="s">
        <v>217</v>
      </c>
    </row>
    <row r="530" customFormat="false" ht="15" hidden="false" customHeight="false" outlineLevel="0" collapsed="false">
      <c r="A530" s="155" t="n">
        <v>761</v>
      </c>
      <c r="B530" s="156" t="s">
        <v>859</v>
      </c>
      <c r="C530" s="157" t="n">
        <v>22</v>
      </c>
      <c r="D530" s="157" t="n">
        <v>7</v>
      </c>
      <c r="E530" s="158" t="s">
        <v>860</v>
      </c>
      <c r="F530" s="159" t="s">
        <v>279</v>
      </c>
    </row>
    <row r="531" customFormat="false" ht="15" hidden="false" customHeight="false" outlineLevel="0" collapsed="false">
      <c r="A531" s="155" t="n">
        <v>399</v>
      </c>
      <c r="B531" s="156" t="s">
        <v>861</v>
      </c>
      <c r="C531" s="157" t="n">
        <v>10</v>
      </c>
      <c r="D531" s="157" t="n">
        <v>20</v>
      </c>
      <c r="E531" s="158" t="s">
        <v>862</v>
      </c>
      <c r="F531" s="159" t="s">
        <v>191</v>
      </c>
    </row>
    <row r="532" customFormat="false" ht="15" hidden="false" customHeight="false" outlineLevel="0" collapsed="false">
      <c r="A532" s="155" t="n">
        <v>229</v>
      </c>
      <c r="B532" s="156" t="s">
        <v>863</v>
      </c>
      <c r="C532" s="157" t="n">
        <v>7</v>
      </c>
      <c r="D532" s="157" t="n">
        <v>21</v>
      </c>
      <c r="E532" s="158" t="s">
        <v>864</v>
      </c>
      <c r="F532" s="159" t="s">
        <v>178</v>
      </c>
    </row>
    <row r="533" customFormat="false" ht="15" hidden="false" customHeight="false" outlineLevel="0" collapsed="false">
      <c r="A533" s="155" t="n">
        <v>670</v>
      </c>
      <c r="B533" s="156" t="s">
        <v>865</v>
      </c>
      <c r="C533" s="157" t="n">
        <v>19</v>
      </c>
      <c r="D533" s="157" t="n">
        <v>19</v>
      </c>
      <c r="E533" s="158" t="s">
        <v>866</v>
      </c>
      <c r="F533" s="159" t="s">
        <v>182</v>
      </c>
    </row>
    <row r="534" customFormat="false" ht="15" hidden="false" customHeight="false" outlineLevel="0" collapsed="false">
      <c r="A534" s="155" t="n">
        <v>41</v>
      </c>
      <c r="B534" s="156" t="s">
        <v>867</v>
      </c>
      <c r="C534" s="157" t="n">
        <v>2</v>
      </c>
      <c r="D534" s="157" t="n">
        <v>16</v>
      </c>
      <c r="E534" s="158" t="s">
        <v>868</v>
      </c>
      <c r="F534" s="159" t="s">
        <v>153</v>
      </c>
    </row>
    <row r="535" customFormat="false" ht="15" hidden="false" customHeight="false" outlineLevel="0" collapsed="false">
      <c r="A535" s="155" t="n">
        <v>120</v>
      </c>
      <c r="B535" s="156" t="s">
        <v>869</v>
      </c>
      <c r="C535" s="157" t="n">
        <v>4</v>
      </c>
      <c r="D535" s="157" t="n">
        <v>26</v>
      </c>
      <c r="E535" s="158" t="s">
        <v>870</v>
      </c>
      <c r="F535" s="159" t="s">
        <v>204</v>
      </c>
    </row>
    <row r="536" customFormat="false" ht="15" hidden="false" customHeight="false" outlineLevel="0" collapsed="false">
      <c r="A536" s="155" t="n">
        <v>354</v>
      </c>
      <c r="B536" s="156" t="s">
        <v>871</v>
      </c>
      <c r="C536" s="157" t="n">
        <v>9</v>
      </c>
      <c r="D536" s="157" t="n">
        <v>21</v>
      </c>
      <c r="E536" s="158" t="s">
        <v>872</v>
      </c>
      <c r="F536" s="159" t="s">
        <v>217</v>
      </c>
    </row>
    <row r="537" customFormat="false" ht="15" hidden="false" customHeight="false" outlineLevel="0" collapsed="false">
      <c r="A537" s="155" t="n">
        <v>671</v>
      </c>
      <c r="B537" s="156" t="s">
        <v>873</v>
      </c>
      <c r="C537" s="157" t="n">
        <v>19</v>
      </c>
      <c r="D537" s="157" t="n">
        <v>20</v>
      </c>
      <c r="E537" s="158" t="s">
        <v>874</v>
      </c>
      <c r="F537" s="159" t="s">
        <v>182</v>
      </c>
    </row>
    <row r="538" customFormat="false" ht="15" hidden="false" customHeight="false" outlineLevel="0" collapsed="false">
      <c r="A538" s="155" t="n">
        <v>731</v>
      </c>
      <c r="B538" s="156" t="s">
        <v>875</v>
      </c>
      <c r="C538" s="157" t="n">
        <v>21</v>
      </c>
      <c r="D538" s="157" t="n">
        <v>20</v>
      </c>
      <c r="E538" s="158" t="s">
        <v>876</v>
      </c>
      <c r="F538" s="159" t="s">
        <v>158</v>
      </c>
    </row>
    <row r="539" customFormat="false" ht="15" hidden="false" customHeight="false" outlineLevel="0" collapsed="false">
      <c r="A539" s="155" t="n">
        <v>567</v>
      </c>
      <c r="B539" s="156" t="s">
        <v>877</v>
      </c>
      <c r="C539" s="157" t="n">
        <v>14</v>
      </c>
      <c r="D539" s="157" t="n">
        <v>13</v>
      </c>
      <c r="E539" s="158" t="s">
        <v>878</v>
      </c>
      <c r="F539" s="159" t="s">
        <v>207</v>
      </c>
    </row>
    <row r="540" customFormat="false" ht="15" hidden="false" customHeight="false" outlineLevel="0" collapsed="false">
      <c r="A540" s="155" t="n">
        <v>355</v>
      </c>
      <c r="B540" s="156" t="s">
        <v>879</v>
      </c>
      <c r="C540" s="157" t="n">
        <v>9</v>
      </c>
      <c r="D540" s="157" t="n">
        <v>22</v>
      </c>
      <c r="E540" s="158" t="s">
        <v>880</v>
      </c>
      <c r="F540" s="159" t="s">
        <v>217</v>
      </c>
    </row>
    <row r="541" customFormat="false" ht="15" hidden="false" customHeight="false" outlineLevel="0" collapsed="false">
      <c r="A541" s="155" t="n">
        <v>697</v>
      </c>
      <c r="B541" s="156" t="s">
        <v>881</v>
      </c>
      <c r="C541" s="157" t="n">
        <v>20</v>
      </c>
      <c r="D541" s="157" t="n">
        <v>9</v>
      </c>
      <c r="E541" s="158" t="s">
        <v>882</v>
      </c>
      <c r="F541" s="159" t="s">
        <v>301</v>
      </c>
    </row>
    <row r="542" customFormat="false" ht="15" hidden="false" customHeight="false" outlineLevel="0" collapsed="false">
      <c r="A542" s="155" t="n">
        <v>732</v>
      </c>
      <c r="B542" s="156" t="s">
        <v>883</v>
      </c>
      <c r="C542" s="157" t="n">
        <v>21</v>
      </c>
      <c r="D542" s="157" t="n">
        <v>21</v>
      </c>
      <c r="E542" s="158" t="s">
        <v>884</v>
      </c>
      <c r="F542" s="159" t="s">
        <v>158</v>
      </c>
    </row>
    <row r="543" customFormat="false" ht="15" hidden="false" customHeight="false" outlineLevel="0" collapsed="false">
      <c r="A543" s="155" t="n">
        <v>121</v>
      </c>
      <c r="B543" s="156" t="s">
        <v>885</v>
      </c>
      <c r="C543" s="157" t="n">
        <v>4</v>
      </c>
      <c r="D543" s="157" t="n">
        <v>27</v>
      </c>
      <c r="E543" s="158" t="s">
        <v>886</v>
      </c>
      <c r="F543" s="159" t="s">
        <v>204</v>
      </c>
    </row>
    <row r="544" customFormat="false" ht="15" hidden="false" customHeight="false" outlineLevel="0" collapsed="false">
      <c r="A544" s="155" t="n">
        <v>288</v>
      </c>
      <c r="B544" s="156" t="s">
        <v>887</v>
      </c>
      <c r="C544" s="157" t="n">
        <v>8</v>
      </c>
      <c r="D544" s="157" t="n">
        <v>27</v>
      </c>
      <c r="E544" s="158" t="s">
        <v>888</v>
      </c>
      <c r="F544" s="159" t="s">
        <v>162</v>
      </c>
    </row>
    <row r="545" customFormat="false" ht="15" hidden="false" customHeight="false" outlineLevel="0" collapsed="false">
      <c r="A545" s="155" t="n">
        <v>672</v>
      </c>
      <c r="B545" s="156" t="s">
        <v>889</v>
      </c>
      <c r="C545" s="157" t="n">
        <v>19</v>
      </c>
      <c r="D545" s="157" t="n">
        <v>21</v>
      </c>
      <c r="E545" s="158" t="s">
        <v>890</v>
      </c>
      <c r="F545" s="159" t="s">
        <v>182</v>
      </c>
    </row>
    <row r="546" customFormat="false" ht="15" hidden="false" customHeight="false" outlineLevel="0" collapsed="false">
      <c r="A546" s="155" t="n">
        <v>230</v>
      </c>
      <c r="B546" s="156" t="s">
        <v>891</v>
      </c>
      <c r="C546" s="157" t="n">
        <v>7</v>
      </c>
      <c r="D546" s="157" t="n">
        <v>22</v>
      </c>
      <c r="E546" s="158" t="s">
        <v>892</v>
      </c>
      <c r="F546" s="159" t="s">
        <v>178</v>
      </c>
    </row>
    <row r="547" customFormat="false" ht="15" hidden="false" customHeight="false" outlineLevel="0" collapsed="false">
      <c r="A547" s="155" t="n">
        <v>537</v>
      </c>
      <c r="B547" s="156" t="s">
        <v>893</v>
      </c>
      <c r="C547" s="157" t="n">
        <v>13</v>
      </c>
      <c r="D547" s="157" t="n">
        <v>24</v>
      </c>
      <c r="E547" s="158" t="s">
        <v>894</v>
      </c>
      <c r="F547" s="159" t="s">
        <v>166</v>
      </c>
    </row>
    <row r="548" customFormat="false" ht="15" hidden="false" customHeight="false" outlineLevel="0" collapsed="false">
      <c r="A548" s="155" t="n">
        <v>400</v>
      </c>
      <c r="B548" s="156" t="s">
        <v>895</v>
      </c>
      <c r="C548" s="157" t="n">
        <v>10</v>
      </c>
      <c r="D548" s="157" t="n">
        <v>21</v>
      </c>
      <c r="E548" s="158" t="s">
        <v>896</v>
      </c>
      <c r="F548" s="159" t="s">
        <v>191</v>
      </c>
    </row>
    <row r="549" customFormat="false" ht="15" hidden="false" customHeight="false" outlineLevel="0" collapsed="false">
      <c r="A549" s="155" t="n">
        <v>231</v>
      </c>
      <c r="B549" s="156" t="s">
        <v>897</v>
      </c>
      <c r="C549" s="157" t="n">
        <v>7</v>
      </c>
      <c r="D549" s="157" t="n">
        <v>23</v>
      </c>
      <c r="E549" s="158" t="s">
        <v>898</v>
      </c>
      <c r="F549" s="159" t="s">
        <v>178</v>
      </c>
    </row>
    <row r="550" customFormat="false" ht="15" hidden="false" customHeight="false" outlineLevel="0" collapsed="false">
      <c r="A550" s="155" t="n">
        <v>673</v>
      </c>
      <c r="B550" s="156" t="s">
        <v>899</v>
      </c>
      <c r="C550" s="157" t="n">
        <v>19</v>
      </c>
      <c r="D550" s="157" t="n">
        <v>22</v>
      </c>
      <c r="E550" s="158" t="s">
        <v>900</v>
      </c>
      <c r="F550" s="159" t="s">
        <v>182</v>
      </c>
    </row>
    <row r="551" customFormat="false" ht="15" hidden="false" customHeight="false" outlineLevel="0" collapsed="false">
      <c r="A551" s="155" t="n">
        <v>606</v>
      </c>
      <c r="B551" s="156" t="s">
        <v>901</v>
      </c>
      <c r="C551" s="157" t="n">
        <v>16</v>
      </c>
      <c r="D551" s="157" t="n">
        <v>9</v>
      </c>
      <c r="E551" s="158" t="s">
        <v>902</v>
      </c>
      <c r="F551" s="159" t="s">
        <v>308</v>
      </c>
    </row>
    <row r="552" customFormat="false" ht="15" hidden="false" customHeight="false" outlineLevel="0" collapsed="false">
      <c r="A552" s="155" t="n">
        <v>42</v>
      </c>
      <c r="B552" s="156" t="s">
        <v>903</v>
      </c>
      <c r="C552" s="157" t="n">
        <v>2</v>
      </c>
      <c r="D552" s="157" t="n">
        <v>17</v>
      </c>
      <c r="E552" s="158" t="s">
        <v>904</v>
      </c>
      <c r="F552" s="159" t="s">
        <v>153</v>
      </c>
    </row>
    <row r="553" customFormat="false" ht="15" hidden="false" customHeight="false" outlineLevel="0" collapsed="false">
      <c r="A553" s="155" t="n">
        <v>10</v>
      </c>
      <c r="B553" s="156" t="s">
        <v>905</v>
      </c>
      <c r="C553" s="157" t="n">
        <v>1</v>
      </c>
      <c r="D553" s="157" t="n">
        <v>10</v>
      </c>
      <c r="E553" s="158" t="s">
        <v>906</v>
      </c>
      <c r="F553" s="159" t="s">
        <v>212</v>
      </c>
    </row>
    <row r="554" customFormat="false" ht="15" hidden="false" customHeight="false" outlineLevel="0" collapsed="false">
      <c r="A554" s="155" t="n">
        <v>172</v>
      </c>
      <c r="B554" s="156" t="s">
        <v>907</v>
      </c>
      <c r="C554" s="157" t="n">
        <v>6</v>
      </c>
      <c r="D554" s="157" t="n">
        <v>12</v>
      </c>
      <c r="E554" s="158" t="s">
        <v>908</v>
      </c>
      <c r="F554" s="159" t="s">
        <v>220</v>
      </c>
    </row>
    <row r="555" customFormat="false" ht="15" hidden="false" customHeight="false" outlineLevel="0" collapsed="false">
      <c r="A555" s="155" t="n">
        <v>568</v>
      </c>
      <c r="B555" s="156" t="s">
        <v>909</v>
      </c>
      <c r="C555" s="157" t="n">
        <v>14</v>
      </c>
      <c r="D555" s="157" t="n">
        <v>14</v>
      </c>
      <c r="E555" s="158" t="s">
        <v>910</v>
      </c>
      <c r="F555" s="159" t="s">
        <v>207</v>
      </c>
    </row>
    <row r="556" customFormat="false" ht="15" hidden="false" customHeight="false" outlineLevel="0" collapsed="false">
      <c r="A556" s="155" t="n">
        <v>232</v>
      </c>
      <c r="B556" s="156" t="s">
        <v>911</v>
      </c>
      <c r="C556" s="157" t="n">
        <v>7</v>
      </c>
      <c r="D556" s="157" t="n">
        <v>24</v>
      </c>
      <c r="E556" s="158" t="s">
        <v>912</v>
      </c>
      <c r="F556" s="159" t="s">
        <v>178</v>
      </c>
    </row>
    <row r="557" customFormat="false" ht="15" hidden="false" customHeight="false" outlineLevel="0" collapsed="false">
      <c r="A557" s="155" t="n">
        <v>779</v>
      </c>
      <c r="B557" s="156" t="s">
        <v>913</v>
      </c>
      <c r="C557" s="157" t="n">
        <v>23</v>
      </c>
      <c r="D557" s="157" t="n">
        <v>6</v>
      </c>
      <c r="E557" s="158" t="s">
        <v>914</v>
      </c>
      <c r="F557" s="159" t="s">
        <v>174</v>
      </c>
    </row>
    <row r="558" customFormat="false" ht="15" hidden="false" customHeight="false" outlineLevel="0" collapsed="false">
      <c r="A558" s="155" t="n">
        <v>11</v>
      </c>
      <c r="B558" s="156" t="s">
        <v>915</v>
      </c>
      <c r="C558" s="157" t="n">
        <v>1</v>
      </c>
      <c r="D558" s="157" t="n">
        <v>11</v>
      </c>
      <c r="E558" s="158" t="s">
        <v>916</v>
      </c>
      <c r="F558" s="159" t="s">
        <v>212</v>
      </c>
    </row>
    <row r="559" customFormat="false" ht="15" hidden="false" customHeight="false" outlineLevel="0" collapsed="false">
      <c r="A559" s="155" t="n">
        <v>233</v>
      </c>
      <c r="B559" s="156" t="s">
        <v>917</v>
      </c>
      <c r="C559" s="157" t="n">
        <v>7</v>
      </c>
      <c r="D559" s="157" t="n">
        <v>25</v>
      </c>
      <c r="E559" s="158" t="s">
        <v>918</v>
      </c>
      <c r="F559" s="159" t="s">
        <v>178</v>
      </c>
    </row>
    <row r="560" customFormat="false" ht="15" hidden="false" customHeight="false" outlineLevel="0" collapsed="false">
      <c r="A560" s="155" t="n">
        <v>569</v>
      </c>
      <c r="B560" s="156" t="s">
        <v>919</v>
      </c>
      <c r="C560" s="157" t="n">
        <v>14</v>
      </c>
      <c r="D560" s="157" t="n">
        <v>15</v>
      </c>
      <c r="E560" s="158" t="s">
        <v>920</v>
      </c>
      <c r="F560" s="159" t="s">
        <v>207</v>
      </c>
    </row>
    <row r="561" customFormat="false" ht="15" hidden="false" customHeight="false" outlineLevel="0" collapsed="false">
      <c r="A561" s="155" t="n">
        <v>289</v>
      </c>
      <c r="B561" s="156" t="s">
        <v>921</v>
      </c>
      <c r="C561" s="157" t="n">
        <v>8</v>
      </c>
      <c r="D561" s="157" t="n">
        <v>28</v>
      </c>
      <c r="E561" s="158" t="s">
        <v>922</v>
      </c>
      <c r="F561" s="159" t="s">
        <v>162</v>
      </c>
    </row>
    <row r="562" customFormat="false" ht="15" hidden="false" customHeight="false" outlineLevel="0" collapsed="false">
      <c r="A562" s="155" t="n">
        <v>627</v>
      </c>
      <c r="B562" s="156" t="s">
        <v>923</v>
      </c>
      <c r="C562" s="157" t="n">
        <v>17</v>
      </c>
      <c r="D562" s="157" t="n">
        <v>10</v>
      </c>
      <c r="E562" s="158" t="s">
        <v>924</v>
      </c>
      <c r="F562" s="159" t="s">
        <v>170</v>
      </c>
    </row>
    <row r="563" customFormat="false" ht="15" hidden="false" customHeight="false" outlineLevel="0" collapsed="false">
      <c r="A563" s="155" t="n">
        <v>290</v>
      </c>
      <c r="B563" s="156" t="s">
        <v>925</v>
      </c>
      <c r="C563" s="157" t="n">
        <v>8</v>
      </c>
      <c r="D563" s="157" t="n">
        <v>29</v>
      </c>
      <c r="E563" s="158" t="s">
        <v>926</v>
      </c>
      <c r="F563" s="159" t="s">
        <v>162</v>
      </c>
    </row>
    <row r="564" customFormat="false" ht="15" hidden="false" customHeight="false" outlineLevel="0" collapsed="false">
      <c r="A564" s="155" t="n">
        <v>356</v>
      </c>
      <c r="B564" s="156" t="s">
        <v>927</v>
      </c>
      <c r="C564" s="157" t="n">
        <v>9</v>
      </c>
      <c r="D564" s="157" t="n">
        <v>23</v>
      </c>
      <c r="E564" s="158" t="s">
        <v>928</v>
      </c>
      <c r="F564" s="159" t="s">
        <v>217</v>
      </c>
    </row>
    <row r="565" customFormat="false" ht="15" hidden="false" customHeight="false" outlineLevel="0" collapsed="false">
      <c r="A565" s="155" t="n">
        <v>152</v>
      </c>
      <c r="B565" s="156" t="s">
        <v>929</v>
      </c>
      <c r="C565" s="157" t="n">
        <v>5</v>
      </c>
      <c r="D565" s="157" t="s">
        <v>930</v>
      </c>
      <c r="E565" s="158" t="s">
        <v>931</v>
      </c>
      <c r="F565" s="159" t="s">
        <v>270</v>
      </c>
    </row>
    <row r="566" customFormat="false" ht="15" hidden="false" customHeight="false" outlineLevel="0" collapsed="false">
      <c r="A566" s="155" t="n">
        <v>401</v>
      </c>
      <c r="B566" s="156" t="s">
        <v>932</v>
      </c>
      <c r="C566" s="157" t="n">
        <v>10</v>
      </c>
      <c r="D566" s="157" t="n">
        <v>22</v>
      </c>
      <c r="E566" s="158" t="s">
        <v>933</v>
      </c>
      <c r="F566" s="159" t="s">
        <v>191</v>
      </c>
    </row>
    <row r="567" customFormat="false" ht="15" hidden="false" customHeight="false" outlineLevel="0" collapsed="false">
      <c r="A567" s="155" t="n">
        <v>291</v>
      </c>
      <c r="B567" s="156" t="s">
        <v>934</v>
      </c>
      <c r="C567" s="157" t="n">
        <v>8</v>
      </c>
      <c r="D567" s="157" t="n">
        <v>30</v>
      </c>
      <c r="E567" s="158" t="s">
        <v>935</v>
      </c>
      <c r="F567" s="159" t="s">
        <v>162</v>
      </c>
    </row>
    <row r="568" customFormat="false" ht="15" hidden="false" customHeight="false" outlineLevel="0" collapsed="false">
      <c r="A568" s="155" t="n">
        <v>628</v>
      </c>
      <c r="B568" s="156" t="s">
        <v>936</v>
      </c>
      <c r="C568" s="157" t="n">
        <v>17</v>
      </c>
      <c r="D568" s="157" t="n">
        <v>11</v>
      </c>
      <c r="E568" s="158" t="s">
        <v>937</v>
      </c>
      <c r="F568" s="159" t="s">
        <v>170</v>
      </c>
    </row>
    <row r="569" customFormat="false" ht="15" hidden="false" customHeight="false" outlineLevel="0" collapsed="false">
      <c r="A569" s="155" t="n">
        <v>357</v>
      </c>
      <c r="B569" s="156" t="s">
        <v>938</v>
      </c>
      <c r="C569" s="157" t="n">
        <v>9</v>
      </c>
      <c r="D569" s="157" t="n">
        <v>24</v>
      </c>
      <c r="E569" s="158" t="s">
        <v>939</v>
      </c>
      <c r="F569" s="159" t="s">
        <v>217</v>
      </c>
    </row>
    <row r="570" customFormat="false" ht="15" hidden="false" customHeight="false" outlineLevel="0" collapsed="false">
      <c r="A570" s="155" t="n">
        <v>493</v>
      </c>
      <c r="B570" s="156" t="s">
        <v>940</v>
      </c>
      <c r="C570" s="157" t="n">
        <v>12</v>
      </c>
      <c r="D570" s="157" t="n">
        <v>9</v>
      </c>
      <c r="E570" s="158" t="s">
        <v>941</v>
      </c>
      <c r="F570" s="159" t="s">
        <v>290</v>
      </c>
    </row>
    <row r="571" customFormat="false" ht="15" hidden="false" customHeight="false" outlineLevel="0" collapsed="false">
      <c r="A571" s="155" t="n">
        <v>234</v>
      </c>
      <c r="B571" s="156" t="s">
        <v>942</v>
      </c>
      <c r="C571" s="157" t="n">
        <v>7</v>
      </c>
      <c r="D571" s="157" t="n">
        <v>26</v>
      </c>
      <c r="E571" s="158" t="s">
        <v>943</v>
      </c>
      <c r="F571" s="159" t="s">
        <v>178</v>
      </c>
    </row>
    <row r="572" customFormat="false" ht="15" hidden="false" customHeight="false" outlineLevel="0" collapsed="false">
      <c r="A572" s="155" t="n">
        <v>173</v>
      </c>
      <c r="B572" s="156" t="s">
        <v>944</v>
      </c>
      <c r="C572" s="157" t="n">
        <v>6</v>
      </c>
      <c r="D572" s="157" t="n">
        <v>13</v>
      </c>
      <c r="E572" s="158" t="s">
        <v>945</v>
      </c>
      <c r="F572" s="159" t="s">
        <v>220</v>
      </c>
    </row>
    <row r="573" customFormat="false" ht="15" hidden="false" customHeight="false" outlineLevel="0" collapsed="false">
      <c r="A573" s="155" t="n">
        <v>587</v>
      </c>
      <c r="B573" s="156" t="s">
        <v>946</v>
      </c>
      <c r="C573" s="157" t="n">
        <v>15</v>
      </c>
      <c r="D573" s="157" t="n">
        <v>6</v>
      </c>
      <c r="E573" s="158" t="s">
        <v>947</v>
      </c>
      <c r="F573" s="159" t="s">
        <v>255</v>
      </c>
    </row>
    <row r="574" customFormat="false" ht="15" hidden="false" customHeight="false" outlineLevel="0" collapsed="false">
      <c r="A574" s="155" t="n">
        <v>43</v>
      </c>
      <c r="B574" s="156" t="s">
        <v>948</v>
      </c>
      <c r="C574" s="157" t="n">
        <v>2</v>
      </c>
      <c r="D574" s="157" t="n">
        <v>18</v>
      </c>
      <c r="E574" s="158" t="s">
        <v>949</v>
      </c>
      <c r="F574" s="159" t="s">
        <v>153</v>
      </c>
    </row>
    <row r="575" customFormat="false" ht="15" hidden="false" customHeight="false" outlineLevel="0" collapsed="false">
      <c r="A575" s="155" t="n">
        <v>538</v>
      </c>
      <c r="B575" s="156" t="s">
        <v>950</v>
      </c>
      <c r="C575" s="157" t="n">
        <v>13</v>
      </c>
      <c r="D575" s="157" t="n">
        <v>25</v>
      </c>
      <c r="E575" s="158" t="s">
        <v>951</v>
      </c>
      <c r="F575" s="159" t="s">
        <v>166</v>
      </c>
    </row>
    <row r="576" customFormat="false" ht="15" hidden="false" customHeight="false" outlineLevel="0" collapsed="false">
      <c r="A576" s="155" t="n">
        <v>733</v>
      </c>
      <c r="B576" s="156" t="s">
        <v>952</v>
      </c>
      <c r="C576" s="157" t="n">
        <v>21</v>
      </c>
      <c r="D576" s="157" t="n">
        <v>22</v>
      </c>
      <c r="E576" s="158" t="s">
        <v>953</v>
      </c>
      <c r="F576" s="159" t="s">
        <v>158</v>
      </c>
    </row>
    <row r="577" customFormat="false" ht="15" hidden="false" customHeight="false" outlineLevel="0" collapsed="false">
      <c r="A577" s="155" t="n">
        <v>734</v>
      </c>
      <c r="B577" s="156" t="s">
        <v>954</v>
      </c>
      <c r="C577" s="157" t="n">
        <v>21</v>
      </c>
      <c r="D577" s="157" t="n">
        <v>23</v>
      </c>
      <c r="E577" s="158" t="s">
        <v>955</v>
      </c>
      <c r="F577" s="159" t="s">
        <v>158</v>
      </c>
    </row>
    <row r="578" customFormat="false" ht="15" hidden="false" customHeight="false" outlineLevel="0" collapsed="false">
      <c r="A578" s="155" t="n">
        <v>607</v>
      </c>
      <c r="B578" s="156" t="s">
        <v>956</v>
      </c>
      <c r="C578" s="157" t="n">
        <v>16</v>
      </c>
      <c r="D578" s="157" t="n">
        <v>10</v>
      </c>
      <c r="E578" s="158" t="s">
        <v>957</v>
      </c>
      <c r="F578" s="159" t="s">
        <v>308</v>
      </c>
    </row>
    <row r="579" customFormat="false" ht="15" hidden="false" customHeight="false" outlineLevel="0" collapsed="false">
      <c r="A579" s="155" t="n">
        <v>461</v>
      </c>
      <c r="B579" s="156" t="s">
        <v>958</v>
      </c>
      <c r="C579" s="157" t="n">
        <v>11</v>
      </c>
      <c r="D579" s="157" t="n">
        <v>28</v>
      </c>
      <c r="E579" s="158" t="s">
        <v>959</v>
      </c>
      <c r="F579" s="159" t="s">
        <v>188</v>
      </c>
    </row>
    <row r="580" customFormat="false" ht="15" hidden="false" customHeight="false" outlineLevel="0" collapsed="false">
      <c r="A580" s="155" t="n">
        <v>494</v>
      </c>
      <c r="B580" s="156" t="s">
        <v>960</v>
      </c>
      <c r="C580" s="157" t="n">
        <v>12</v>
      </c>
      <c r="D580" s="157" t="n">
        <v>10</v>
      </c>
      <c r="E580" s="158" t="s">
        <v>961</v>
      </c>
      <c r="F580" s="159" t="s">
        <v>290</v>
      </c>
    </row>
    <row r="581" customFormat="false" ht="15" hidden="false" customHeight="false" outlineLevel="0" collapsed="false">
      <c r="A581" s="155" t="n">
        <v>698</v>
      </c>
      <c r="B581" s="156" t="s">
        <v>962</v>
      </c>
      <c r="C581" s="157" t="n">
        <v>20</v>
      </c>
      <c r="D581" s="157" t="n">
        <v>10</v>
      </c>
      <c r="E581" s="158" t="s">
        <v>963</v>
      </c>
      <c r="F581" s="159" t="s">
        <v>301</v>
      </c>
    </row>
    <row r="582" customFormat="false" ht="15" hidden="false" customHeight="false" outlineLevel="0" collapsed="false">
      <c r="A582" s="155" t="n">
        <v>122</v>
      </c>
      <c r="B582" s="156" t="s">
        <v>964</v>
      </c>
      <c r="C582" s="157" t="n">
        <v>4</v>
      </c>
      <c r="D582" s="157" t="n">
        <v>28</v>
      </c>
      <c r="E582" s="158" t="s">
        <v>965</v>
      </c>
      <c r="F582" s="159" t="s">
        <v>204</v>
      </c>
    </row>
    <row r="583" customFormat="false" ht="15" hidden="false" customHeight="false" outlineLevel="0" collapsed="false">
      <c r="A583" s="155" t="n">
        <v>153</v>
      </c>
      <c r="B583" s="156" t="s">
        <v>966</v>
      </c>
      <c r="C583" s="157" t="n">
        <v>5</v>
      </c>
      <c r="D583" s="157" t="s">
        <v>967</v>
      </c>
      <c r="E583" s="158" t="s">
        <v>968</v>
      </c>
      <c r="F583" s="159" t="s">
        <v>270</v>
      </c>
    </row>
    <row r="584" customFormat="false" ht="15" hidden="false" customHeight="false" outlineLevel="0" collapsed="false">
      <c r="A584" s="155" t="n">
        <v>794</v>
      </c>
      <c r="B584" s="156" t="s">
        <v>969</v>
      </c>
      <c r="C584" s="157" t="n">
        <v>24</v>
      </c>
      <c r="D584" s="157" t="n">
        <v>4</v>
      </c>
      <c r="E584" s="158" t="s">
        <v>970</v>
      </c>
      <c r="F584" s="159" t="s">
        <v>225</v>
      </c>
    </row>
    <row r="585" customFormat="false" ht="15" hidden="false" customHeight="false" outlineLevel="0" collapsed="false">
      <c r="A585" s="155" t="n">
        <v>154</v>
      </c>
      <c r="B585" s="156" t="s">
        <v>971</v>
      </c>
      <c r="C585" s="157" t="n">
        <v>5</v>
      </c>
      <c r="D585" s="157" t="s">
        <v>972</v>
      </c>
      <c r="E585" s="158" t="s">
        <v>973</v>
      </c>
      <c r="F585" s="159" t="s">
        <v>270</v>
      </c>
    </row>
    <row r="586" customFormat="false" ht="15" hidden="false" customHeight="false" outlineLevel="0" collapsed="false">
      <c r="A586" s="155" t="n">
        <v>358</v>
      </c>
      <c r="B586" s="156" t="s">
        <v>974</v>
      </c>
      <c r="C586" s="157" t="n">
        <v>9</v>
      </c>
      <c r="D586" s="157" t="n">
        <v>25</v>
      </c>
      <c r="E586" s="158" t="s">
        <v>975</v>
      </c>
      <c r="F586" s="159" t="s">
        <v>217</v>
      </c>
    </row>
    <row r="587" customFormat="false" ht="15" hidden="false" customHeight="false" outlineLevel="0" collapsed="false">
      <c r="A587" s="155" t="n">
        <v>762</v>
      </c>
      <c r="B587" s="156" t="s">
        <v>976</v>
      </c>
      <c r="C587" s="157" t="n">
        <v>22</v>
      </c>
      <c r="D587" s="157" t="n">
        <v>8</v>
      </c>
      <c r="E587" s="158" t="s">
        <v>977</v>
      </c>
      <c r="F587" s="159" t="s">
        <v>279</v>
      </c>
    </row>
    <row r="588" customFormat="false" ht="15" hidden="false" customHeight="false" outlineLevel="0" collapsed="false">
      <c r="A588" s="155" t="n">
        <v>292</v>
      </c>
      <c r="B588" s="156" t="s">
        <v>978</v>
      </c>
      <c r="C588" s="157" t="n">
        <v>8</v>
      </c>
      <c r="D588" s="157" t="n">
        <v>31</v>
      </c>
      <c r="E588" s="158" t="s">
        <v>979</v>
      </c>
      <c r="F588" s="159" t="s">
        <v>162</v>
      </c>
    </row>
    <row r="589" customFormat="false" ht="15" hidden="false" customHeight="false" outlineLevel="0" collapsed="false">
      <c r="A589" s="155" t="n">
        <v>763</v>
      </c>
      <c r="B589" s="156" t="s">
        <v>980</v>
      </c>
      <c r="C589" s="157" t="n">
        <v>22</v>
      </c>
      <c r="D589" s="157" t="n">
        <v>9</v>
      </c>
      <c r="E589" s="158" t="s">
        <v>981</v>
      </c>
      <c r="F589" s="159" t="s">
        <v>279</v>
      </c>
    </row>
    <row r="590" customFormat="false" ht="15" hidden="false" customHeight="false" outlineLevel="0" collapsed="false">
      <c r="A590" s="155" t="n">
        <v>44</v>
      </c>
      <c r="B590" s="156" t="s">
        <v>982</v>
      </c>
      <c r="C590" s="157" t="n">
        <v>2</v>
      </c>
      <c r="D590" s="157" t="n">
        <v>19</v>
      </c>
      <c r="E590" s="158" t="s">
        <v>983</v>
      </c>
      <c r="F590" s="159" t="s">
        <v>153</v>
      </c>
    </row>
    <row r="591" customFormat="false" ht="15" hidden="false" customHeight="false" outlineLevel="0" collapsed="false">
      <c r="A591" s="155" t="n">
        <v>699</v>
      </c>
      <c r="B591" s="156" t="s">
        <v>984</v>
      </c>
      <c r="C591" s="157" t="n">
        <v>20</v>
      </c>
      <c r="D591" s="157" t="n">
        <v>11</v>
      </c>
      <c r="E591" s="158" t="s">
        <v>985</v>
      </c>
      <c r="F591" s="159" t="s">
        <v>301</v>
      </c>
    </row>
    <row r="592" customFormat="false" ht="15" hidden="false" customHeight="false" outlineLevel="0" collapsed="false">
      <c r="A592" s="155" t="n">
        <v>359</v>
      </c>
      <c r="B592" s="156" t="s">
        <v>986</v>
      </c>
      <c r="C592" s="157" t="n">
        <v>9</v>
      </c>
      <c r="D592" s="157" t="n">
        <v>26</v>
      </c>
      <c r="E592" s="158" t="s">
        <v>987</v>
      </c>
      <c r="F592" s="159" t="s">
        <v>217</v>
      </c>
    </row>
    <row r="593" customFormat="false" ht="15" hidden="false" customHeight="false" outlineLevel="0" collapsed="false">
      <c r="A593" s="155" t="n">
        <v>174</v>
      </c>
      <c r="B593" s="156" t="s">
        <v>988</v>
      </c>
      <c r="C593" s="157" t="n">
        <v>6</v>
      </c>
      <c r="D593" s="157" t="n">
        <v>14</v>
      </c>
      <c r="E593" s="158" t="s">
        <v>989</v>
      </c>
      <c r="F593" s="159" t="s">
        <v>220</v>
      </c>
    </row>
    <row r="594" customFormat="false" ht="15" hidden="false" customHeight="false" outlineLevel="0" collapsed="false">
      <c r="A594" s="155" t="n">
        <v>539</v>
      </c>
      <c r="B594" s="156" t="s">
        <v>990</v>
      </c>
      <c r="C594" s="157" t="n">
        <v>13</v>
      </c>
      <c r="D594" s="157" t="n">
        <v>26</v>
      </c>
      <c r="E594" s="158" t="s">
        <v>991</v>
      </c>
      <c r="F594" s="159" t="s">
        <v>166</v>
      </c>
    </row>
    <row r="595" customFormat="false" ht="15" hidden="false" customHeight="false" outlineLevel="0" collapsed="false">
      <c r="A595" s="155" t="n">
        <v>175</v>
      </c>
      <c r="B595" s="156" t="s">
        <v>992</v>
      </c>
      <c r="C595" s="157" t="n">
        <v>6</v>
      </c>
      <c r="D595" s="157" t="n">
        <v>15</v>
      </c>
      <c r="E595" s="158" t="s">
        <v>993</v>
      </c>
      <c r="F595" s="159" t="s">
        <v>220</v>
      </c>
    </row>
    <row r="596" customFormat="false" ht="15" hidden="false" customHeight="false" outlineLevel="0" collapsed="false">
      <c r="A596" s="155" t="n">
        <v>360</v>
      </c>
      <c r="B596" s="156" t="s">
        <v>994</v>
      </c>
      <c r="C596" s="157" t="n">
        <v>9</v>
      </c>
      <c r="D596" s="157" t="n">
        <v>27</v>
      </c>
      <c r="E596" s="158" t="s">
        <v>995</v>
      </c>
      <c r="F596" s="159" t="s">
        <v>217</v>
      </c>
    </row>
    <row r="597" customFormat="false" ht="15" hidden="false" customHeight="false" outlineLevel="0" collapsed="false">
      <c r="A597" s="155" t="n">
        <v>361</v>
      </c>
      <c r="B597" s="156" t="s">
        <v>996</v>
      </c>
      <c r="C597" s="157" t="n">
        <v>9</v>
      </c>
      <c r="D597" s="157" t="n">
        <v>28</v>
      </c>
      <c r="E597" s="158" t="s">
        <v>997</v>
      </c>
      <c r="F597" s="159" t="s">
        <v>217</v>
      </c>
    </row>
    <row r="598" customFormat="false" ht="15" hidden="false" customHeight="false" outlineLevel="0" collapsed="false">
      <c r="A598" s="155" t="n">
        <v>402</v>
      </c>
      <c r="B598" s="156" t="s">
        <v>998</v>
      </c>
      <c r="C598" s="157" t="n">
        <v>10</v>
      </c>
      <c r="D598" s="157" t="n">
        <v>23</v>
      </c>
      <c r="E598" s="158" t="s">
        <v>999</v>
      </c>
      <c r="F598" s="159" t="s">
        <v>191</v>
      </c>
    </row>
    <row r="599" customFormat="false" ht="15" hidden="false" customHeight="false" outlineLevel="0" collapsed="false">
      <c r="A599" s="155" t="n">
        <v>735</v>
      </c>
      <c r="B599" s="156" t="s">
        <v>1000</v>
      </c>
      <c r="C599" s="157" t="n">
        <v>21</v>
      </c>
      <c r="D599" s="157" t="n">
        <v>24</v>
      </c>
      <c r="E599" s="158" t="s">
        <v>1001</v>
      </c>
      <c r="F599" s="159" t="s">
        <v>158</v>
      </c>
    </row>
    <row r="600" customFormat="false" ht="15" hidden="false" customHeight="false" outlineLevel="0" collapsed="false">
      <c r="A600" s="155" t="n">
        <v>780</v>
      </c>
      <c r="B600" s="156" t="s">
        <v>1002</v>
      </c>
      <c r="C600" s="157" t="n">
        <v>23</v>
      </c>
      <c r="D600" s="157" t="n">
        <v>7</v>
      </c>
      <c r="E600" s="158" t="s">
        <v>1003</v>
      </c>
      <c r="F600" s="159" t="s">
        <v>174</v>
      </c>
    </row>
    <row r="601" customFormat="false" ht="15" hidden="false" customHeight="false" outlineLevel="0" collapsed="false">
      <c r="A601" s="155" t="n">
        <v>45</v>
      </c>
      <c r="B601" s="156" t="s">
        <v>1004</v>
      </c>
      <c r="C601" s="157" t="n">
        <v>2</v>
      </c>
      <c r="D601" s="157" t="n">
        <v>20</v>
      </c>
      <c r="E601" s="158" t="s">
        <v>1005</v>
      </c>
      <c r="F601" s="159" t="s">
        <v>153</v>
      </c>
    </row>
    <row r="602" customFormat="false" ht="15" hidden="false" customHeight="false" outlineLevel="0" collapsed="false">
      <c r="A602" s="155" t="n">
        <v>123</v>
      </c>
      <c r="B602" s="156" t="s">
        <v>1006</v>
      </c>
      <c r="C602" s="157" t="n">
        <v>4</v>
      </c>
      <c r="D602" s="157" t="n">
        <v>29</v>
      </c>
      <c r="E602" s="158" t="s">
        <v>1007</v>
      </c>
      <c r="F602" s="159" t="s">
        <v>204</v>
      </c>
    </row>
    <row r="603" customFormat="false" ht="15" hidden="false" customHeight="false" outlineLevel="0" collapsed="false">
      <c r="A603" s="155" t="n">
        <v>736</v>
      </c>
      <c r="B603" s="156" t="s">
        <v>1008</v>
      </c>
      <c r="C603" s="157" t="n">
        <v>21</v>
      </c>
      <c r="D603" s="157" t="n">
        <v>25</v>
      </c>
      <c r="E603" s="158" t="s">
        <v>1009</v>
      </c>
      <c r="F603" s="159" t="s">
        <v>158</v>
      </c>
    </row>
    <row r="604" customFormat="false" ht="15" hidden="false" customHeight="false" outlineLevel="0" collapsed="false">
      <c r="A604" s="155" t="n">
        <v>12</v>
      </c>
      <c r="B604" s="156" t="s">
        <v>1010</v>
      </c>
      <c r="C604" s="157" t="n">
        <v>1</v>
      </c>
      <c r="D604" s="157" t="n">
        <v>12</v>
      </c>
      <c r="E604" s="158" t="s">
        <v>1011</v>
      </c>
      <c r="F604" s="159" t="s">
        <v>212</v>
      </c>
    </row>
    <row r="605" customFormat="false" ht="15" hidden="false" customHeight="false" outlineLevel="0" collapsed="false">
      <c r="A605" s="155" t="n">
        <v>403</v>
      </c>
      <c r="B605" s="156" t="s">
        <v>1012</v>
      </c>
      <c r="C605" s="157" t="n">
        <v>10</v>
      </c>
      <c r="D605" s="157" t="n">
        <v>24</v>
      </c>
      <c r="E605" s="158" t="s">
        <v>1013</v>
      </c>
      <c r="F605" s="159" t="s">
        <v>191</v>
      </c>
    </row>
    <row r="606" customFormat="false" ht="15" hidden="false" customHeight="false" outlineLevel="0" collapsed="false">
      <c r="A606" s="155" t="n">
        <v>737</v>
      </c>
      <c r="B606" s="156" t="s">
        <v>1014</v>
      </c>
      <c r="C606" s="157" t="n">
        <v>21</v>
      </c>
      <c r="D606" s="157" t="n">
        <v>26</v>
      </c>
      <c r="E606" s="158" t="s">
        <v>1015</v>
      </c>
      <c r="F606" s="159" t="s">
        <v>158</v>
      </c>
    </row>
    <row r="607" customFormat="false" ht="15" hidden="false" customHeight="false" outlineLevel="0" collapsed="false">
      <c r="A607" s="155" t="n">
        <v>540</v>
      </c>
      <c r="B607" s="156" t="s">
        <v>1016</v>
      </c>
      <c r="C607" s="157" t="n">
        <v>13</v>
      </c>
      <c r="D607" s="157" t="n">
        <v>27</v>
      </c>
      <c r="E607" s="158" t="s">
        <v>1017</v>
      </c>
      <c r="F607" s="159" t="s">
        <v>166</v>
      </c>
    </row>
    <row r="608" customFormat="false" ht="15" hidden="false" customHeight="false" outlineLevel="0" collapsed="false">
      <c r="A608" s="155" t="n">
        <v>764</v>
      </c>
      <c r="B608" s="156" t="s">
        <v>1018</v>
      </c>
      <c r="C608" s="157" t="n">
        <v>22</v>
      </c>
      <c r="D608" s="157" t="n">
        <v>10</v>
      </c>
      <c r="E608" s="158" t="s">
        <v>1019</v>
      </c>
      <c r="F608" s="159" t="s">
        <v>279</v>
      </c>
    </row>
    <row r="609" customFormat="false" ht="15" hidden="false" customHeight="false" outlineLevel="0" collapsed="false">
      <c r="A609" s="155" t="n">
        <v>462</v>
      </c>
      <c r="B609" s="156" t="s">
        <v>1020</v>
      </c>
      <c r="C609" s="157" t="n">
        <v>11</v>
      </c>
      <c r="D609" s="157" t="n">
        <v>29</v>
      </c>
      <c r="E609" s="158" t="s">
        <v>1021</v>
      </c>
      <c r="F609" s="159" t="s">
        <v>188</v>
      </c>
    </row>
    <row r="610" customFormat="false" ht="15" hidden="false" customHeight="false" outlineLevel="0" collapsed="false">
      <c r="A610" s="155" t="n">
        <v>495</v>
      </c>
      <c r="B610" s="156" t="s">
        <v>1022</v>
      </c>
      <c r="C610" s="157" t="n">
        <v>12</v>
      </c>
      <c r="D610" s="157" t="n">
        <v>11</v>
      </c>
      <c r="E610" s="158" t="s">
        <v>1023</v>
      </c>
      <c r="F610" s="159" t="s">
        <v>290</v>
      </c>
    </row>
    <row r="611" customFormat="false" ht="15" hidden="false" customHeight="false" outlineLevel="0" collapsed="false">
      <c r="A611" s="155" t="n">
        <v>496</v>
      </c>
      <c r="B611" s="156" t="s">
        <v>1024</v>
      </c>
      <c r="C611" s="157" t="n">
        <v>12</v>
      </c>
      <c r="D611" s="157" t="n">
        <v>12</v>
      </c>
      <c r="E611" s="158" t="s">
        <v>1025</v>
      </c>
      <c r="F611" s="159" t="s">
        <v>290</v>
      </c>
    </row>
    <row r="612" customFormat="false" ht="15" hidden="false" customHeight="false" outlineLevel="0" collapsed="false">
      <c r="A612" s="155" t="n">
        <v>608</v>
      </c>
      <c r="B612" s="156" t="s">
        <v>1026</v>
      </c>
      <c r="C612" s="157" t="n">
        <v>16</v>
      </c>
      <c r="D612" s="157" t="n">
        <v>11</v>
      </c>
      <c r="E612" s="158" t="s">
        <v>1027</v>
      </c>
      <c r="F612" s="159" t="s">
        <v>308</v>
      </c>
    </row>
    <row r="613" customFormat="false" ht="15" hidden="false" customHeight="false" outlineLevel="0" collapsed="false">
      <c r="A613" s="155" t="n">
        <v>404</v>
      </c>
      <c r="B613" s="156" t="s">
        <v>1028</v>
      </c>
      <c r="C613" s="157" t="n">
        <v>10</v>
      </c>
      <c r="D613" s="157" t="n">
        <v>25</v>
      </c>
      <c r="E613" s="158" t="s">
        <v>1029</v>
      </c>
      <c r="F613" s="159" t="s">
        <v>191</v>
      </c>
    </row>
    <row r="614" customFormat="false" ht="15" hidden="false" customHeight="false" outlineLevel="0" collapsed="false">
      <c r="A614" s="155" t="n">
        <v>765</v>
      </c>
      <c r="B614" s="156" t="s">
        <v>1030</v>
      </c>
      <c r="C614" s="157" t="n">
        <v>22</v>
      </c>
      <c r="D614" s="157" t="n">
        <v>11</v>
      </c>
      <c r="E614" s="158" t="s">
        <v>1031</v>
      </c>
      <c r="F614" s="159" t="s">
        <v>279</v>
      </c>
    </row>
    <row r="615" customFormat="false" ht="15" hidden="false" customHeight="false" outlineLevel="0" collapsed="false">
      <c r="A615" s="155" t="n">
        <v>405</v>
      </c>
      <c r="B615" s="156" t="s">
        <v>1032</v>
      </c>
      <c r="C615" s="157" t="n">
        <v>10</v>
      </c>
      <c r="D615" s="157" t="n">
        <v>26</v>
      </c>
      <c r="E615" s="158" t="s">
        <v>1033</v>
      </c>
      <c r="F615" s="159" t="s">
        <v>191</v>
      </c>
    </row>
    <row r="616" customFormat="false" ht="15" hidden="false" customHeight="false" outlineLevel="0" collapsed="false">
      <c r="A616" s="155" t="n">
        <v>674</v>
      </c>
      <c r="B616" s="156" t="s">
        <v>1034</v>
      </c>
      <c r="C616" s="157" t="n">
        <v>19</v>
      </c>
      <c r="D616" s="157" t="n">
        <v>23</v>
      </c>
      <c r="E616" s="158" t="s">
        <v>1035</v>
      </c>
      <c r="F616" s="159" t="s">
        <v>182</v>
      </c>
    </row>
    <row r="617" customFormat="false" ht="15" hidden="false" customHeight="false" outlineLevel="0" collapsed="false">
      <c r="A617" s="155" t="n">
        <v>235</v>
      </c>
      <c r="B617" s="156" t="s">
        <v>1036</v>
      </c>
      <c r="C617" s="157" t="n">
        <v>7</v>
      </c>
      <c r="D617" s="157" t="n">
        <v>27</v>
      </c>
      <c r="E617" s="158" t="s">
        <v>1037</v>
      </c>
      <c r="F617" s="159" t="s">
        <v>178</v>
      </c>
    </row>
    <row r="618" customFormat="false" ht="15" hidden="false" customHeight="false" outlineLevel="0" collapsed="false">
      <c r="A618" s="155" t="n">
        <v>463</v>
      </c>
      <c r="B618" s="156" t="s">
        <v>1038</v>
      </c>
      <c r="C618" s="157" t="n">
        <v>11</v>
      </c>
      <c r="D618" s="157" t="n">
        <v>30</v>
      </c>
      <c r="E618" s="158" t="s">
        <v>1039</v>
      </c>
      <c r="F618" s="159" t="s">
        <v>188</v>
      </c>
    </row>
    <row r="619" customFormat="false" ht="15" hidden="false" customHeight="false" outlineLevel="0" collapsed="false">
      <c r="A619" s="155" t="n">
        <v>675</v>
      </c>
      <c r="B619" s="156" t="s">
        <v>1040</v>
      </c>
      <c r="C619" s="157" t="n">
        <v>19</v>
      </c>
      <c r="D619" s="157" t="n">
        <v>24</v>
      </c>
      <c r="E619" s="158" t="s">
        <v>1041</v>
      </c>
      <c r="F619" s="159" t="s">
        <v>182</v>
      </c>
    </row>
    <row r="620" customFormat="false" ht="15" hidden="false" customHeight="false" outlineLevel="0" collapsed="false">
      <c r="A620" s="155" t="n">
        <v>738</v>
      </c>
      <c r="B620" s="156" t="s">
        <v>1042</v>
      </c>
      <c r="C620" s="157" t="n">
        <v>21</v>
      </c>
      <c r="D620" s="157" t="n">
        <v>27</v>
      </c>
      <c r="E620" s="158" t="s">
        <v>1043</v>
      </c>
      <c r="F620" s="159" t="s">
        <v>158</v>
      </c>
    </row>
    <row r="621" customFormat="false" ht="15" hidden="false" customHeight="false" outlineLevel="0" collapsed="false">
      <c r="A621" s="155" t="n">
        <v>176</v>
      </c>
      <c r="B621" s="156" t="s">
        <v>1044</v>
      </c>
      <c r="C621" s="157" t="n">
        <v>6</v>
      </c>
      <c r="D621" s="157" t="n">
        <v>16</v>
      </c>
      <c r="E621" s="158" t="s">
        <v>1045</v>
      </c>
      <c r="F621" s="159" t="s">
        <v>220</v>
      </c>
    </row>
    <row r="622" customFormat="false" ht="15" hidden="false" customHeight="false" outlineLevel="0" collapsed="false">
      <c r="A622" s="155" t="n">
        <v>643</v>
      </c>
      <c r="B622" s="156" t="s">
        <v>1046</v>
      </c>
      <c r="C622" s="157" t="n">
        <v>18</v>
      </c>
      <c r="D622" s="157" t="n">
        <v>7</v>
      </c>
      <c r="E622" s="158" t="s">
        <v>1047</v>
      </c>
      <c r="F622" s="159" t="s">
        <v>266</v>
      </c>
    </row>
    <row r="623" customFormat="false" ht="15" hidden="false" customHeight="false" outlineLevel="0" collapsed="false">
      <c r="A623" s="155" t="n">
        <v>739</v>
      </c>
      <c r="B623" s="156" t="s">
        <v>1048</v>
      </c>
      <c r="C623" s="157" t="n">
        <v>21</v>
      </c>
      <c r="D623" s="157" t="n">
        <v>28</v>
      </c>
      <c r="E623" s="158" t="s">
        <v>1049</v>
      </c>
      <c r="F623" s="159" t="s">
        <v>158</v>
      </c>
    </row>
    <row r="624" customFormat="false" ht="15" hidden="false" customHeight="false" outlineLevel="0" collapsed="false">
      <c r="A624" s="155" t="n">
        <v>464</v>
      </c>
      <c r="B624" s="156" t="s">
        <v>1050</v>
      </c>
      <c r="C624" s="157" t="n">
        <v>11</v>
      </c>
      <c r="D624" s="157" t="n">
        <v>31</v>
      </c>
      <c r="E624" s="158" t="s">
        <v>1051</v>
      </c>
      <c r="F624" s="159" t="s">
        <v>188</v>
      </c>
    </row>
    <row r="625" customFormat="false" ht="15" hidden="false" customHeight="false" outlineLevel="0" collapsed="false">
      <c r="A625" s="155" t="n">
        <v>46</v>
      </c>
      <c r="B625" s="156" t="s">
        <v>1052</v>
      </c>
      <c r="C625" s="157" t="n">
        <v>2</v>
      </c>
      <c r="D625" s="157" t="n">
        <v>21</v>
      </c>
      <c r="E625" s="158" t="s">
        <v>1053</v>
      </c>
      <c r="F625" s="159" t="s">
        <v>153</v>
      </c>
    </row>
    <row r="626" customFormat="false" ht="15" hidden="false" customHeight="false" outlineLevel="0" collapsed="false">
      <c r="A626" s="155" t="n">
        <v>47</v>
      </c>
      <c r="B626" s="156" t="s">
        <v>1054</v>
      </c>
      <c r="C626" s="157" t="n">
        <v>2</v>
      </c>
      <c r="D626" s="157" t="n">
        <v>22</v>
      </c>
      <c r="E626" s="158" t="s">
        <v>1055</v>
      </c>
      <c r="F626" s="159" t="s">
        <v>153</v>
      </c>
    </row>
    <row r="627" customFormat="false" ht="15" hidden="false" customHeight="false" outlineLevel="0" collapsed="false">
      <c r="A627" s="155" t="n">
        <v>497</v>
      </c>
      <c r="B627" s="156" t="s">
        <v>1056</v>
      </c>
      <c r="C627" s="157" t="n">
        <v>12</v>
      </c>
      <c r="D627" s="157" t="n">
        <v>13</v>
      </c>
      <c r="E627" s="158" t="s">
        <v>1057</v>
      </c>
      <c r="F627" s="159" t="s">
        <v>290</v>
      </c>
    </row>
    <row r="628" customFormat="false" ht="15" hidden="false" customHeight="false" outlineLevel="0" collapsed="false">
      <c r="A628" s="155" t="n">
        <v>644</v>
      </c>
      <c r="B628" s="156" t="s">
        <v>1058</v>
      </c>
      <c r="C628" s="157" t="n">
        <v>18</v>
      </c>
      <c r="D628" s="157" t="n">
        <v>8</v>
      </c>
      <c r="E628" s="158" t="s">
        <v>1059</v>
      </c>
      <c r="F628" s="159" t="s">
        <v>266</v>
      </c>
    </row>
    <row r="629" customFormat="false" ht="15" hidden="false" customHeight="false" outlineLevel="0" collapsed="false">
      <c r="A629" s="155" t="n">
        <v>740</v>
      </c>
      <c r="B629" s="156" t="s">
        <v>1060</v>
      </c>
      <c r="C629" s="157" t="n">
        <v>21</v>
      </c>
      <c r="D629" s="157" t="n">
        <v>29</v>
      </c>
      <c r="E629" s="158" t="s">
        <v>1061</v>
      </c>
      <c r="F629" s="159" t="s">
        <v>158</v>
      </c>
    </row>
    <row r="630" customFormat="false" ht="15" hidden="false" customHeight="false" outlineLevel="0" collapsed="false">
      <c r="A630" s="155" t="n">
        <v>293</v>
      </c>
      <c r="B630" s="156" t="s">
        <v>1062</v>
      </c>
      <c r="C630" s="157" t="n">
        <v>8</v>
      </c>
      <c r="D630" s="157" t="n">
        <v>32</v>
      </c>
      <c r="E630" s="158" t="s">
        <v>1063</v>
      </c>
      <c r="F630" s="159" t="s">
        <v>162</v>
      </c>
    </row>
    <row r="631" customFormat="false" ht="15" hidden="false" customHeight="false" outlineLevel="0" collapsed="false">
      <c r="A631" s="155" t="n">
        <v>294</v>
      </c>
      <c r="B631" s="156" t="s">
        <v>1064</v>
      </c>
      <c r="C631" s="157" t="n">
        <v>8</v>
      </c>
      <c r="D631" s="157" t="n">
        <v>33</v>
      </c>
      <c r="E631" s="158" t="s">
        <v>1065</v>
      </c>
      <c r="F631" s="159" t="s">
        <v>162</v>
      </c>
    </row>
    <row r="632" customFormat="false" ht="15" hidden="false" customHeight="false" outlineLevel="0" collapsed="false">
      <c r="A632" s="155" t="n">
        <v>295</v>
      </c>
      <c r="B632" s="156" t="s">
        <v>1066</v>
      </c>
      <c r="C632" s="157" t="n">
        <v>8</v>
      </c>
      <c r="D632" s="157" t="n">
        <v>34</v>
      </c>
      <c r="E632" s="158" t="s">
        <v>1067</v>
      </c>
      <c r="F632" s="159" t="s">
        <v>162</v>
      </c>
    </row>
    <row r="633" customFormat="false" ht="15" hidden="false" customHeight="false" outlineLevel="0" collapsed="false">
      <c r="A633" s="155" t="n">
        <v>498</v>
      </c>
      <c r="B633" s="156" t="s">
        <v>1068</v>
      </c>
      <c r="C633" s="157" t="n">
        <v>12</v>
      </c>
      <c r="D633" s="157" t="n">
        <v>14</v>
      </c>
      <c r="E633" s="158" t="s">
        <v>1069</v>
      </c>
      <c r="F633" s="159" t="s">
        <v>290</v>
      </c>
    </row>
    <row r="634" customFormat="false" ht="15" hidden="false" customHeight="false" outlineLevel="0" collapsed="false">
      <c r="A634" s="155" t="n">
        <v>124</v>
      </c>
      <c r="B634" s="156" t="s">
        <v>1070</v>
      </c>
      <c r="C634" s="157" t="n">
        <v>4</v>
      </c>
      <c r="D634" s="157" t="n">
        <v>30</v>
      </c>
      <c r="E634" s="158" t="s">
        <v>1071</v>
      </c>
      <c r="F634" s="159" t="s">
        <v>204</v>
      </c>
    </row>
    <row r="635" customFormat="false" ht="15" hidden="false" customHeight="false" outlineLevel="0" collapsed="false">
      <c r="A635" s="155" t="n">
        <v>465</v>
      </c>
      <c r="B635" s="156" t="s">
        <v>1072</v>
      </c>
      <c r="C635" s="157" t="n">
        <v>11</v>
      </c>
      <c r="D635" s="157" t="n">
        <v>32</v>
      </c>
      <c r="E635" s="158" t="s">
        <v>1073</v>
      </c>
      <c r="F635" s="159" t="s">
        <v>188</v>
      </c>
    </row>
    <row r="636" customFormat="false" ht="15" hidden="false" customHeight="false" outlineLevel="0" collapsed="false">
      <c r="A636" s="155" t="n">
        <v>588</v>
      </c>
      <c r="B636" s="156" t="s">
        <v>1074</v>
      </c>
      <c r="C636" s="157" t="n">
        <v>15</v>
      </c>
      <c r="D636" s="157" t="n">
        <v>7</v>
      </c>
      <c r="E636" s="158" t="s">
        <v>1075</v>
      </c>
      <c r="F636" s="159" t="s">
        <v>255</v>
      </c>
    </row>
    <row r="637" customFormat="false" ht="15" hidden="false" customHeight="false" outlineLevel="0" collapsed="false">
      <c r="A637" s="155" t="n">
        <v>741</v>
      </c>
      <c r="B637" s="156" t="s">
        <v>1076</v>
      </c>
      <c r="C637" s="157" t="n">
        <v>21</v>
      </c>
      <c r="D637" s="157" t="n">
        <v>30</v>
      </c>
      <c r="E637" s="158" t="s">
        <v>1077</v>
      </c>
      <c r="F637" s="159" t="s">
        <v>158</v>
      </c>
    </row>
    <row r="638" customFormat="false" ht="15" hidden="false" customHeight="false" outlineLevel="0" collapsed="false">
      <c r="A638" s="155" t="n">
        <v>676</v>
      </c>
      <c r="B638" s="156" t="s">
        <v>1078</v>
      </c>
      <c r="C638" s="157" t="n">
        <v>19</v>
      </c>
      <c r="D638" s="157" t="n">
        <v>25</v>
      </c>
      <c r="E638" s="158" t="s">
        <v>1079</v>
      </c>
      <c r="F638" s="159" t="s">
        <v>182</v>
      </c>
    </row>
    <row r="639" customFormat="false" ht="15" hidden="false" customHeight="false" outlineLevel="0" collapsed="false">
      <c r="A639" s="155" t="n">
        <v>125</v>
      </c>
      <c r="B639" s="156" t="s">
        <v>1080</v>
      </c>
      <c r="C639" s="157" t="n">
        <v>4</v>
      </c>
      <c r="D639" s="157" t="n">
        <v>31</v>
      </c>
      <c r="E639" s="158" t="s">
        <v>1081</v>
      </c>
      <c r="F639" s="159" t="s">
        <v>204</v>
      </c>
    </row>
    <row r="640" customFormat="false" ht="15" hidden="false" customHeight="false" outlineLevel="0" collapsed="false">
      <c r="A640" s="155" t="n">
        <v>406</v>
      </c>
      <c r="B640" s="156" t="s">
        <v>1082</v>
      </c>
      <c r="C640" s="157" t="n">
        <v>10</v>
      </c>
      <c r="D640" s="157" t="n">
        <v>27</v>
      </c>
      <c r="E640" s="158" t="s">
        <v>1083</v>
      </c>
      <c r="F640" s="159" t="s">
        <v>191</v>
      </c>
    </row>
    <row r="641" customFormat="false" ht="15" hidden="false" customHeight="false" outlineLevel="0" collapsed="false">
      <c r="A641" s="155" t="n">
        <v>645</v>
      </c>
      <c r="B641" s="156" t="s">
        <v>1084</v>
      </c>
      <c r="C641" s="157" t="n">
        <v>18</v>
      </c>
      <c r="D641" s="157" t="n">
        <v>9</v>
      </c>
      <c r="E641" s="158" t="s">
        <v>1085</v>
      </c>
      <c r="F641" s="159" t="s">
        <v>266</v>
      </c>
    </row>
    <row r="642" customFormat="false" ht="15" hidden="false" customHeight="false" outlineLevel="0" collapsed="false">
      <c r="A642" s="155" t="n">
        <v>13</v>
      </c>
      <c r="B642" s="156" t="s">
        <v>1086</v>
      </c>
      <c r="C642" s="157" t="n">
        <v>1</v>
      </c>
      <c r="D642" s="157" t="n">
        <v>13</v>
      </c>
      <c r="E642" s="158" t="s">
        <v>1087</v>
      </c>
      <c r="F642" s="159" t="s">
        <v>212</v>
      </c>
    </row>
    <row r="643" customFormat="false" ht="15" hidden="false" customHeight="false" outlineLevel="0" collapsed="false">
      <c r="A643" s="155" t="n">
        <v>646</v>
      </c>
      <c r="B643" s="156" t="s">
        <v>1088</v>
      </c>
      <c r="C643" s="157" t="n">
        <v>18</v>
      </c>
      <c r="D643" s="157" t="n">
        <v>10</v>
      </c>
      <c r="E643" s="158" t="s">
        <v>1089</v>
      </c>
      <c r="F643" s="159" t="s">
        <v>266</v>
      </c>
    </row>
    <row r="644" customFormat="false" ht="15" hidden="false" customHeight="false" outlineLevel="0" collapsed="false">
      <c r="A644" s="155" t="n">
        <v>466</v>
      </c>
      <c r="B644" s="156" t="s">
        <v>1090</v>
      </c>
      <c r="C644" s="157" t="n">
        <v>11</v>
      </c>
      <c r="D644" s="157" t="n">
        <v>33</v>
      </c>
      <c r="E644" s="158" t="s">
        <v>1091</v>
      </c>
      <c r="F644" s="159" t="s">
        <v>188</v>
      </c>
    </row>
    <row r="645" customFormat="false" ht="15" hidden="false" customHeight="false" outlineLevel="0" collapsed="false">
      <c r="A645" s="155" t="n">
        <v>236</v>
      </c>
      <c r="B645" s="156" t="s">
        <v>1092</v>
      </c>
      <c r="C645" s="157" t="n">
        <v>7</v>
      </c>
      <c r="D645" s="157" t="n">
        <v>28</v>
      </c>
      <c r="E645" s="158" t="s">
        <v>1093</v>
      </c>
      <c r="F645" s="159" t="s">
        <v>178</v>
      </c>
    </row>
    <row r="646" customFormat="false" ht="15" hidden="false" customHeight="false" outlineLevel="0" collapsed="false">
      <c r="A646" s="155" t="n">
        <v>467</v>
      </c>
      <c r="B646" s="156" t="s">
        <v>1094</v>
      </c>
      <c r="C646" s="157" t="n">
        <v>11</v>
      </c>
      <c r="D646" s="157" t="n">
        <v>34</v>
      </c>
      <c r="E646" s="158" t="s">
        <v>1095</v>
      </c>
      <c r="F646" s="159" t="s">
        <v>188</v>
      </c>
    </row>
    <row r="647" customFormat="false" ht="15" hidden="false" customHeight="false" outlineLevel="0" collapsed="false">
      <c r="A647" s="155" t="n">
        <v>48</v>
      </c>
      <c r="B647" s="156" t="s">
        <v>1096</v>
      </c>
      <c r="C647" s="157" t="n">
        <v>2</v>
      </c>
      <c r="D647" s="157" t="n">
        <v>23</v>
      </c>
      <c r="E647" s="158" t="s">
        <v>1097</v>
      </c>
      <c r="F647" s="159" t="s">
        <v>153</v>
      </c>
    </row>
    <row r="648" customFormat="false" ht="15" hidden="false" customHeight="false" outlineLevel="0" collapsed="false">
      <c r="A648" s="155" t="n">
        <v>609</v>
      </c>
      <c r="B648" s="156" t="s">
        <v>1098</v>
      </c>
      <c r="C648" s="157" t="n">
        <v>16</v>
      </c>
      <c r="D648" s="157" t="n">
        <v>12</v>
      </c>
      <c r="E648" s="158" t="s">
        <v>1099</v>
      </c>
      <c r="F648" s="159" t="s">
        <v>308</v>
      </c>
    </row>
    <row r="649" customFormat="false" ht="15" hidden="false" customHeight="false" outlineLevel="0" collapsed="false">
      <c r="A649" s="155" t="n">
        <v>49</v>
      </c>
      <c r="B649" s="156" t="s">
        <v>1100</v>
      </c>
      <c r="C649" s="157" t="n">
        <v>2</v>
      </c>
      <c r="D649" s="157" t="n">
        <v>24</v>
      </c>
      <c r="E649" s="158" t="s">
        <v>1101</v>
      </c>
      <c r="F649" s="159" t="s">
        <v>153</v>
      </c>
    </row>
    <row r="650" customFormat="false" ht="15" hidden="false" customHeight="false" outlineLevel="0" collapsed="false">
      <c r="A650" s="155" t="n">
        <v>499</v>
      </c>
      <c r="B650" s="156" t="s">
        <v>1102</v>
      </c>
      <c r="C650" s="157" t="n">
        <v>12</v>
      </c>
      <c r="D650" s="157" t="n">
        <v>15</v>
      </c>
      <c r="E650" s="158" t="s">
        <v>1103</v>
      </c>
      <c r="F650" s="159" t="s">
        <v>290</v>
      </c>
    </row>
    <row r="651" customFormat="false" ht="15" hidden="false" customHeight="false" outlineLevel="0" collapsed="false">
      <c r="A651" s="155" t="n">
        <v>50</v>
      </c>
      <c r="B651" s="156" t="s">
        <v>1104</v>
      </c>
      <c r="C651" s="157" t="n">
        <v>2</v>
      </c>
      <c r="D651" s="157" t="n">
        <v>25</v>
      </c>
      <c r="E651" s="158" t="s">
        <v>1105</v>
      </c>
      <c r="F651" s="159" t="s">
        <v>153</v>
      </c>
    </row>
    <row r="652" customFormat="false" ht="15" hidden="false" customHeight="false" outlineLevel="0" collapsed="false">
      <c r="A652" s="155" t="n">
        <v>237</v>
      </c>
      <c r="B652" s="156" t="s">
        <v>1106</v>
      </c>
      <c r="C652" s="157" t="n">
        <v>7</v>
      </c>
      <c r="D652" s="157" t="n">
        <v>29</v>
      </c>
      <c r="E652" s="158" t="s">
        <v>1107</v>
      </c>
      <c r="F652" s="159" t="s">
        <v>178</v>
      </c>
    </row>
    <row r="653" customFormat="false" ht="15" hidden="false" customHeight="false" outlineLevel="0" collapsed="false">
      <c r="A653" s="155" t="n">
        <v>155</v>
      </c>
      <c r="B653" s="156" t="s">
        <v>1108</v>
      </c>
      <c r="C653" s="157" t="n">
        <v>5</v>
      </c>
      <c r="D653" s="157" t="s">
        <v>1109</v>
      </c>
      <c r="E653" s="158" t="s">
        <v>1110</v>
      </c>
      <c r="F653" s="159" t="s">
        <v>270</v>
      </c>
    </row>
    <row r="654" customFormat="false" ht="15" hidden="false" customHeight="false" outlineLevel="0" collapsed="false">
      <c r="A654" s="155" t="n">
        <v>677</v>
      </c>
      <c r="B654" s="156" t="s">
        <v>1111</v>
      </c>
      <c r="C654" s="157" t="n">
        <v>19</v>
      </c>
      <c r="D654" s="157" t="n">
        <v>26</v>
      </c>
      <c r="E654" s="158" t="s">
        <v>1112</v>
      </c>
      <c r="F654" s="159" t="s">
        <v>182</v>
      </c>
    </row>
    <row r="655" customFormat="false" ht="15" hidden="false" customHeight="false" outlineLevel="0" collapsed="false">
      <c r="A655" s="155" t="n">
        <v>610</v>
      </c>
      <c r="B655" s="156" t="s">
        <v>1113</v>
      </c>
      <c r="C655" s="157" t="n">
        <v>16</v>
      </c>
      <c r="D655" s="157" t="n">
        <v>13</v>
      </c>
      <c r="E655" s="158" t="s">
        <v>1114</v>
      </c>
      <c r="F655" s="159" t="s">
        <v>308</v>
      </c>
    </row>
    <row r="656" customFormat="false" ht="15" hidden="false" customHeight="false" outlineLevel="0" collapsed="false">
      <c r="A656" s="155" t="n">
        <v>407</v>
      </c>
      <c r="B656" s="156" t="s">
        <v>1115</v>
      </c>
      <c r="C656" s="157" t="n">
        <v>10</v>
      </c>
      <c r="D656" s="157" t="n">
        <v>28</v>
      </c>
      <c r="E656" s="158" t="s">
        <v>1116</v>
      </c>
      <c r="F656" s="159" t="s">
        <v>191</v>
      </c>
    </row>
    <row r="657" customFormat="false" ht="15" hidden="false" customHeight="false" outlineLevel="0" collapsed="false">
      <c r="A657" s="155" t="n">
        <v>177</v>
      </c>
      <c r="B657" s="156" t="s">
        <v>1117</v>
      </c>
      <c r="C657" s="157" t="n">
        <v>6</v>
      </c>
      <c r="D657" s="157" t="n">
        <v>17</v>
      </c>
      <c r="E657" s="158" t="s">
        <v>1118</v>
      </c>
      <c r="F657" s="159" t="s">
        <v>220</v>
      </c>
    </row>
    <row r="658" customFormat="false" ht="15" hidden="false" customHeight="false" outlineLevel="0" collapsed="false">
      <c r="A658" s="155" t="n">
        <v>611</v>
      </c>
      <c r="B658" s="156" t="s">
        <v>1119</v>
      </c>
      <c r="C658" s="157" t="n">
        <v>16</v>
      </c>
      <c r="D658" s="157" t="n">
        <v>14</v>
      </c>
      <c r="E658" s="158" t="s">
        <v>1120</v>
      </c>
      <c r="F658" s="159" t="s">
        <v>308</v>
      </c>
    </row>
    <row r="659" customFormat="false" ht="15" hidden="false" customHeight="false" outlineLevel="0" collapsed="false">
      <c r="A659" s="155" t="n">
        <v>742</v>
      </c>
      <c r="B659" s="156" t="s">
        <v>1121</v>
      </c>
      <c r="C659" s="157" t="n">
        <v>21</v>
      </c>
      <c r="D659" s="157" t="n">
        <v>31</v>
      </c>
      <c r="E659" s="158" t="s">
        <v>1122</v>
      </c>
      <c r="F659" s="159" t="s">
        <v>158</v>
      </c>
    </row>
    <row r="660" customFormat="false" ht="15" hidden="false" customHeight="false" outlineLevel="0" collapsed="false">
      <c r="A660" s="155" t="n">
        <v>178</v>
      </c>
      <c r="B660" s="156" t="s">
        <v>1123</v>
      </c>
      <c r="C660" s="157" t="n">
        <v>6</v>
      </c>
      <c r="D660" s="157" t="n">
        <v>18</v>
      </c>
      <c r="E660" s="158" t="s">
        <v>1124</v>
      </c>
      <c r="F660" s="159" t="s">
        <v>220</v>
      </c>
    </row>
    <row r="661" customFormat="false" ht="15" hidden="false" customHeight="false" outlineLevel="0" collapsed="false">
      <c r="A661" s="155" t="n">
        <v>743</v>
      </c>
      <c r="B661" s="156" t="s">
        <v>1125</v>
      </c>
      <c r="C661" s="157" t="n">
        <v>21</v>
      </c>
      <c r="D661" s="157" t="n">
        <v>32</v>
      </c>
      <c r="E661" s="158" t="s">
        <v>1126</v>
      </c>
      <c r="F661" s="159" t="s">
        <v>158</v>
      </c>
    </row>
    <row r="662" customFormat="false" ht="15" hidden="false" customHeight="false" outlineLevel="0" collapsed="false">
      <c r="A662" s="155" t="n">
        <v>541</v>
      </c>
      <c r="B662" s="156" t="s">
        <v>1127</v>
      </c>
      <c r="C662" s="157" t="n">
        <v>13</v>
      </c>
      <c r="D662" s="157" t="n">
        <v>28</v>
      </c>
      <c r="E662" s="158" t="s">
        <v>1128</v>
      </c>
      <c r="F662" s="159" t="s">
        <v>166</v>
      </c>
    </row>
    <row r="663" customFormat="false" ht="15" hidden="false" customHeight="false" outlineLevel="0" collapsed="false">
      <c r="A663" s="155" t="n">
        <v>678</v>
      </c>
      <c r="B663" s="156" t="s">
        <v>1129</v>
      </c>
      <c r="C663" s="157" t="n">
        <v>19</v>
      </c>
      <c r="D663" s="157" t="n">
        <v>27</v>
      </c>
      <c r="E663" s="158" t="s">
        <v>1130</v>
      </c>
      <c r="F663" s="159" t="s">
        <v>182</v>
      </c>
    </row>
    <row r="664" customFormat="false" ht="15" hidden="false" customHeight="false" outlineLevel="0" collapsed="false">
      <c r="A664" s="155" t="n">
        <v>500</v>
      </c>
      <c r="B664" s="156" t="s">
        <v>1131</v>
      </c>
      <c r="C664" s="157" t="n">
        <v>12</v>
      </c>
      <c r="D664" s="157" t="n">
        <v>16</v>
      </c>
      <c r="E664" s="158" t="s">
        <v>1132</v>
      </c>
      <c r="F664" s="159" t="s">
        <v>290</v>
      </c>
    </row>
    <row r="665" customFormat="false" ht="15" hidden="false" customHeight="false" outlineLevel="0" collapsed="false">
      <c r="A665" s="155" t="n">
        <v>744</v>
      </c>
      <c r="B665" s="156" t="s">
        <v>1133</v>
      </c>
      <c r="C665" s="157" t="n">
        <v>21</v>
      </c>
      <c r="D665" s="157" t="n">
        <v>33</v>
      </c>
      <c r="E665" s="158" t="s">
        <v>1134</v>
      </c>
      <c r="F665" s="159" t="s">
        <v>158</v>
      </c>
    </row>
    <row r="666" customFormat="false" ht="15" hidden="false" customHeight="false" outlineLevel="0" collapsed="false">
      <c r="A666" s="155" t="n">
        <v>570</v>
      </c>
      <c r="B666" s="156" t="s">
        <v>1135</v>
      </c>
      <c r="C666" s="157" t="n">
        <v>14</v>
      </c>
      <c r="D666" s="157" t="n">
        <v>16</v>
      </c>
      <c r="E666" s="158" t="s">
        <v>1136</v>
      </c>
      <c r="F666" s="159" t="s">
        <v>207</v>
      </c>
    </row>
    <row r="667" customFormat="false" ht="15" hidden="false" customHeight="false" outlineLevel="0" collapsed="false">
      <c r="A667" s="155" t="n">
        <v>296</v>
      </c>
      <c r="B667" s="156" t="s">
        <v>1137</v>
      </c>
      <c r="C667" s="157" t="n">
        <v>8</v>
      </c>
      <c r="D667" s="157" t="n">
        <v>35</v>
      </c>
      <c r="E667" s="158" t="s">
        <v>1138</v>
      </c>
      <c r="F667" s="159" t="s">
        <v>162</v>
      </c>
    </row>
    <row r="668" customFormat="false" ht="15" hidden="false" customHeight="false" outlineLevel="0" collapsed="false">
      <c r="A668" s="155" t="n">
        <v>362</v>
      </c>
      <c r="B668" s="156" t="s">
        <v>1139</v>
      </c>
      <c r="C668" s="157" t="n">
        <v>9</v>
      </c>
      <c r="D668" s="157" t="n">
        <v>29</v>
      </c>
      <c r="E668" s="158" t="s">
        <v>1140</v>
      </c>
      <c r="F668" s="159" t="s">
        <v>217</v>
      </c>
    </row>
    <row r="669" customFormat="false" ht="15" hidden="false" customHeight="false" outlineLevel="0" collapsed="false">
      <c r="A669" s="155" t="n">
        <v>766</v>
      </c>
      <c r="B669" s="156" t="s">
        <v>1141</v>
      </c>
      <c r="C669" s="157" t="n">
        <v>22</v>
      </c>
      <c r="D669" s="157" t="n">
        <v>12</v>
      </c>
      <c r="E669" s="158" t="s">
        <v>1142</v>
      </c>
      <c r="F669" s="159" t="s">
        <v>279</v>
      </c>
    </row>
    <row r="670" customFormat="false" ht="15" hidden="false" customHeight="false" outlineLevel="0" collapsed="false">
      <c r="A670" s="155" t="n">
        <v>679</v>
      </c>
      <c r="B670" s="156" t="s">
        <v>1143</v>
      </c>
      <c r="C670" s="157" t="n">
        <v>19</v>
      </c>
      <c r="D670" s="157" t="n">
        <v>28</v>
      </c>
      <c r="E670" s="158" t="s">
        <v>1144</v>
      </c>
      <c r="F670" s="159" t="s">
        <v>182</v>
      </c>
    </row>
    <row r="671" customFormat="false" ht="15" hidden="false" customHeight="false" outlineLevel="0" collapsed="false">
      <c r="A671" s="155" t="n">
        <v>14</v>
      </c>
      <c r="B671" s="156" t="s">
        <v>1145</v>
      </c>
      <c r="C671" s="157" t="n">
        <v>1</v>
      </c>
      <c r="D671" s="157" t="n">
        <v>14</v>
      </c>
      <c r="E671" s="158" t="s">
        <v>1146</v>
      </c>
      <c r="F671" s="159" t="s">
        <v>212</v>
      </c>
    </row>
    <row r="672" customFormat="false" ht="15" hidden="false" customHeight="false" outlineLevel="0" collapsed="false">
      <c r="A672" s="155" t="n">
        <v>179</v>
      </c>
      <c r="B672" s="156" t="s">
        <v>1147</v>
      </c>
      <c r="C672" s="157" t="n">
        <v>6</v>
      </c>
      <c r="D672" s="157" t="n">
        <v>19</v>
      </c>
      <c r="E672" s="158" t="s">
        <v>1148</v>
      </c>
      <c r="F672" s="159" t="s">
        <v>220</v>
      </c>
    </row>
    <row r="673" customFormat="false" ht="15" hidden="false" customHeight="false" outlineLevel="0" collapsed="false">
      <c r="A673" s="155" t="n">
        <v>180</v>
      </c>
      <c r="B673" s="156" t="s">
        <v>1149</v>
      </c>
      <c r="C673" s="157" t="n">
        <v>6</v>
      </c>
      <c r="D673" s="157" t="n">
        <v>20</v>
      </c>
      <c r="E673" s="158" t="s">
        <v>1150</v>
      </c>
      <c r="F673" s="159" t="s">
        <v>220</v>
      </c>
    </row>
    <row r="674" customFormat="false" ht="15" hidden="false" customHeight="false" outlineLevel="0" collapsed="false">
      <c r="A674" s="155" t="n">
        <v>408</v>
      </c>
      <c r="B674" s="156" t="s">
        <v>1151</v>
      </c>
      <c r="C674" s="157" t="n">
        <v>10</v>
      </c>
      <c r="D674" s="157" t="n">
        <v>29</v>
      </c>
      <c r="E674" s="158" t="s">
        <v>1152</v>
      </c>
      <c r="F674" s="159" t="s">
        <v>191</v>
      </c>
    </row>
    <row r="675" customFormat="false" ht="15" hidden="false" customHeight="false" outlineLevel="0" collapsed="false">
      <c r="A675" s="155" t="n">
        <v>409</v>
      </c>
      <c r="B675" s="156" t="s">
        <v>1153</v>
      </c>
      <c r="C675" s="157" t="n">
        <v>10</v>
      </c>
      <c r="D675" s="157" t="n">
        <v>30</v>
      </c>
      <c r="E675" s="158" t="s">
        <v>1154</v>
      </c>
      <c r="F675" s="159" t="s">
        <v>191</v>
      </c>
    </row>
    <row r="676" customFormat="false" ht="15" hidden="false" customHeight="false" outlineLevel="0" collapsed="false">
      <c r="A676" s="155" t="n">
        <v>410</v>
      </c>
      <c r="B676" s="156" t="s">
        <v>1155</v>
      </c>
      <c r="C676" s="157" t="n">
        <v>10</v>
      </c>
      <c r="D676" s="157" t="n">
        <v>31</v>
      </c>
      <c r="E676" s="158" t="s">
        <v>1156</v>
      </c>
      <c r="F676" s="159" t="s">
        <v>191</v>
      </c>
    </row>
    <row r="677" customFormat="false" ht="15" hidden="false" customHeight="false" outlineLevel="0" collapsed="false">
      <c r="A677" s="155" t="n">
        <v>363</v>
      </c>
      <c r="B677" s="156" t="s">
        <v>1157</v>
      </c>
      <c r="C677" s="157" t="n">
        <v>9</v>
      </c>
      <c r="D677" s="157" t="n">
        <v>30</v>
      </c>
      <c r="E677" s="158" t="s">
        <v>1158</v>
      </c>
      <c r="F677" s="159" t="s">
        <v>217</v>
      </c>
    </row>
    <row r="678" customFormat="false" ht="15" hidden="false" customHeight="false" outlineLevel="0" collapsed="false">
      <c r="A678" s="155" t="n">
        <v>297</v>
      </c>
      <c r="B678" s="156" t="s">
        <v>1159</v>
      </c>
      <c r="C678" s="157" t="n">
        <v>8</v>
      </c>
      <c r="D678" s="157" t="n">
        <v>36</v>
      </c>
      <c r="E678" s="158" t="s">
        <v>1160</v>
      </c>
      <c r="F678" s="159" t="s">
        <v>162</v>
      </c>
    </row>
    <row r="679" customFormat="false" ht="15" hidden="false" customHeight="false" outlineLevel="0" collapsed="false">
      <c r="A679" s="155" t="n">
        <v>238</v>
      </c>
      <c r="B679" s="156" t="s">
        <v>1161</v>
      </c>
      <c r="C679" s="157" t="n">
        <v>7</v>
      </c>
      <c r="D679" s="157" t="n">
        <v>30</v>
      </c>
      <c r="E679" s="158" t="s">
        <v>1162</v>
      </c>
      <c r="F679" s="159" t="s">
        <v>178</v>
      </c>
    </row>
    <row r="680" customFormat="false" ht="15" hidden="false" customHeight="false" outlineLevel="0" collapsed="false">
      <c r="A680" s="155" t="n">
        <v>239</v>
      </c>
      <c r="B680" s="156" t="s">
        <v>1163</v>
      </c>
      <c r="C680" s="157" t="n">
        <v>7</v>
      </c>
      <c r="D680" s="157" t="n">
        <v>31</v>
      </c>
      <c r="E680" s="158" t="s">
        <v>1164</v>
      </c>
      <c r="F680" s="159" t="s">
        <v>178</v>
      </c>
    </row>
    <row r="681" customFormat="false" ht="15" hidden="false" customHeight="false" outlineLevel="0" collapsed="false">
      <c r="A681" s="155" t="n">
        <v>411</v>
      </c>
      <c r="B681" s="156" t="s">
        <v>1165</v>
      </c>
      <c r="C681" s="157" t="n">
        <v>10</v>
      </c>
      <c r="D681" s="157" t="n">
        <v>32</v>
      </c>
      <c r="E681" s="158" t="s">
        <v>1166</v>
      </c>
      <c r="F681" s="159" t="s">
        <v>191</v>
      </c>
    </row>
    <row r="682" customFormat="false" ht="15" hidden="false" customHeight="false" outlineLevel="0" collapsed="false">
      <c r="A682" s="155" t="n">
        <v>364</v>
      </c>
      <c r="B682" s="156" t="s">
        <v>1167</v>
      </c>
      <c r="C682" s="157" t="n">
        <v>9</v>
      </c>
      <c r="D682" s="157" t="n">
        <v>31</v>
      </c>
      <c r="E682" s="158" t="s">
        <v>1168</v>
      </c>
      <c r="F682" s="159" t="s">
        <v>217</v>
      </c>
    </row>
    <row r="683" customFormat="false" ht="15" hidden="false" customHeight="false" outlineLevel="0" collapsed="false">
      <c r="A683" s="155" t="n">
        <v>700</v>
      </c>
      <c r="B683" s="156" t="s">
        <v>1169</v>
      </c>
      <c r="C683" s="157" t="n">
        <v>20</v>
      </c>
      <c r="D683" s="157" t="n">
        <v>12</v>
      </c>
      <c r="E683" s="158" t="s">
        <v>1170</v>
      </c>
      <c r="F683" s="159" t="s">
        <v>301</v>
      </c>
    </row>
    <row r="684" customFormat="false" ht="15" hidden="false" customHeight="false" outlineLevel="0" collapsed="false">
      <c r="A684" s="155" t="n">
        <v>15</v>
      </c>
      <c r="B684" s="156" t="s">
        <v>1171</v>
      </c>
      <c r="C684" s="157" t="n">
        <v>1</v>
      </c>
      <c r="D684" s="157" t="n">
        <v>15</v>
      </c>
      <c r="E684" s="158" t="s">
        <v>1172</v>
      </c>
      <c r="F684" s="159" t="s">
        <v>212</v>
      </c>
    </row>
    <row r="685" customFormat="false" ht="15" hidden="false" customHeight="false" outlineLevel="0" collapsed="false">
      <c r="A685" s="155" t="n">
        <v>51</v>
      </c>
      <c r="B685" s="156" t="s">
        <v>1173</v>
      </c>
      <c r="C685" s="157" t="n">
        <v>2</v>
      </c>
      <c r="D685" s="157" t="n">
        <v>26</v>
      </c>
      <c r="E685" s="158" t="s">
        <v>1174</v>
      </c>
      <c r="F685" s="159" t="s">
        <v>153</v>
      </c>
    </row>
    <row r="686" customFormat="false" ht="15" hidden="false" customHeight="false" outlineLevel="0" collapsed="false">
      <c r="A686" s="155" t="n">
        <v>365</v>
      </c>
      <c r="B686" s="156" t="s">
        <v>1175</v>
      </c>
      <c r="C686" s="157" t="n">
        <v>9</v>
      </c>
      <c r="D686" s="157" t="n">
        <v>32</v>
      </c>
      <c r="E686" s="158" t="s">
        <v>1176</v>
      </c>
      <c r="F686" s="159" t="s">
        <v>217</v>
      </c>
    </row>
    <row r="687" customFormat="false" ht="15" hidden="false" customHeight="false" outlineLevel="0" collapsed="false">
      <c r="A687" s="155" t="n">
        <v>629</v>
      </c>
      <c r="B687" s="156" t="s">
        <v>1177</v>
      </c>
      <c r="C687" s="157" t="n">
        <v>17</v>
      </c>
      <c r="D687" s="157" t="n">
        <v>12</v>
      </c>
      <c r="E687" s="158" t="s">
        <v>1178</v>
      </c>
      <c r="F687" s="159" t="s">
        <v>170</v>
      </c>
    </row>
    <row r="688" customFormat="false" ht="15" hidden="false" customHeight="false" outlineLevel="0" collapsed="false">
      <c r="A688" s="155" t="n">
        <v>630</v>
      </c>
      <c r="B688" s="156" t="s">
        <v>1179</v>
      </c>
      <c r="C688" s="157" t="n">
        <v>17</v>
      </c>
      <c r="D688" s="157" t="n">
        <v>13</v>
      </c>
      <c r="E688" s="158" t="s">
        <v>1180</v>
      </c>
      <c r="F688" s="159" t="s">
        <v>170</v>
      </c>
    </row>
    <row r="689" customFormat="false" ht="15" hidden="false" customHeight="false" outlineLevel="0" collapsed="false">
      <c r="A689" s="155" t="n">
        <v>701</v>
      </c>
      <c r="B689" s="156" t="s">
        <v>1181</v>
      </c>
      <c r="C689" s="157" t="n">
        <v>20</v>
      </c>
      <c r="D689" s="157" t="n">
        <v>13</v>
      </c>
      <c r="E689" s="158" t="s">
        <v>1182</v>
      </c>
      <c r="F689" s="159" t="s">
        <v>301</v>
      </c>
    </row>
    <row r="690" customFormat="false" ht="15" hidden="false" customHeight="false" outlineLevel="0" collapsed="false">
      <c r="A690" s="155" t="n">
        <v>412</v>
      </c>
      <c r="B690" s="156" t="s">
        <v>1183</v>
      </c>
      <c r="C690" s="157" t="n">
        <v>10</v>
      </c>
      <c r="D690" s="157" t="n">
        <v>33</v>
      </c>
      <c r="E690" s="158" t="s">
        <v>1184</v>
      </c>
      <c r="F690" s="159" t="s">
        <v>191</v>
      </c>
    </row>
    <row r="691" customFormat="false" ht="15" hidden="false" customHeight="false" outlineLevel="0" collapsed="false">
      <c r="A691" s="155" t="n">
        <v>767</v>
      </c>
      <c r="B691" s="156" t="s">
        <v>1185</v>
      </c>
      <c r="C691" s="157" t="n">
        <v>22</v>
      </c>
      <c r="D691" s="157" t="n">
        <v>13</v>
      </c>
      <c r="E691" s="158" t="s">
        <v>1186</v>
      </c>
      <c r="F691" s="159" t="s">
        <v>279</v>
      </c>
    </row>
    <row r="692" customFormat="false" ht="15" hidden="false" customHeight="false" outlineLevel="0" collapsed="false">
      <c r="A692" s="155" t="n">
        <v>52</v>
      </c>
      <c r="B692" s="156" t="s">
        <v>1187</v>
      </c>
      <c r="C692" s="157" t="n">
        <v>2</v>
      </c>
      <c r="D692" s="157" t="n">
        <v>27</v>
      </c>
      <c r="E692" s="158" t="s">
        <v>1188</v>
      </c>
      <c r="F692" s="159" t="s">
        <v>153</v>
      </c>
    </row>
    <row r="693" customFormat="false" ht="15" hidden="false" customHeight="false" outlineLevel="0" collapsed="false">
      <c r="A693" s="155" t="n">
        <v>126</v>
      </c>
      <c r="B693" s="156" t="s">
        <v>1189</v>
      </c>
      <c r="C693" s="157" t="n">
        <v>4</v>
      </c>
      <c r="D693" s="157" t="n">
        <v>32</v>
      </c>
      <c r="E693" s="158" t="s">
        <v>1190</v>
      </c>
      <c r="F693" s="159" t="s">
        <v>204</v>
      </c>
    </row>
    <row r="694" customFormat="false" ht="15" hidden="false" customHeight="false" outlineLevel="0" collapsed="false">
      <c r="A694" s="155" t="n">
        <v>298</v>
      </c>
      <c r="B694" s="156" t="s">
        <v>1191</v>
      </c>
      <c r="C694" s="157" t="n">
        <v>8</v>
      </c>
      <c r="D694" s="157" t="n">
        <v>37</v>
      </c>
      <c r="E694" s="158" t="s">
        <v>1192</v>
      </c>
      <c r="F694" s="159" t="s">
        <v>162</v>
      </c>
    </row>
    <row r="695" customFormat="false" ht="15" hidden="false" customHeight="false" outlineLevel="0" collapsed="false">
      <c r="A695" s="155" t="n">
        <v>413</v>
      </c>
      <c r="B695" s="156" t="s">
        <v>1193</v>
      </c>
      <c r="C695" s="157" t="n">
        <v>10</v>
      </c>
      <c r="D695" s="157" t="n">
        <v>34</v>
      </c>
      <c r="E695" s="158" t="s">
        <v>1194</v>
      </c>
      <c r="F695" s="159" t="s">
        <v>191</v>
      </c>
    </row>
    <row r="696" customFormat="false" ht="15" hidden="false" customHeight="false" outlineLevel="0" collapsed="false">
      <c r="A696" s="155" t="n">
        <v>81</v>
      </c>
      <c r="B696" s="156" t="s">
        <v>1195</v>
      </c>
      <c r="C696" s="157" t="n">
        <v>3</v>
      </c>
      <c r="D696" s="157" t="n">
        <v>15</v>
      </c>
      <c r="E696" s="158" t="s">
        <v>1196</v>
      </c>
      <c r="F696" s="159" t="s">
        <v>244</v>
      </c>
    </row>
    <row r="697" customFormat="false" ht="15" hidden="false" customHeight="false" outlineLevel="0" collapsed="false">
      <c r="A697" s="155" t="n">
        <v>702</v>
      </c>
      <c r="B697" s="156" t="s">
        <v>1197</v>
      </c>
      <c r="C697" s="157" t="n">
        <v>20</v>
      </c>
      <c r="D697" s="157" t="n">
        <v>14</v>
      </c>
      <c r="E697" s="158" t="s">
        <v>1198</v>
      </c>
      <c r="F697" s="159" t="s">
        <v>301</v>
      </c>
    </row>
    <row r="698" customFormat="false" ht="15" hidden="false" customHeight="false" outlineLevel="0" collapsed="false">
      <c r="A698" s="155" t="n">
        <v>703</v>
      </c>
      <c r="B698" s="156" t="s">
        <v>1199</v>
      </c>
      <c r="C698" s="157" t="n">
        <v>20</v>
      </c>
      <c r="D698" s="157" t="n">
        <v>15</v>
      </c>
      <c r="E698" s="158" t="s">
        <v>1200</v>
      </c>
      <c r="F698" s="159" t="s">
        <v>301</v>
      </c>
    </row>
    <row r="699" customFormat="false" ht="15" hidden="false" customHeight="false" outlineLevel="0" collapsed="false">
      <c r="A699" s="155" t="n">
        <v>299</v>
      </c>
      <c r="B699" s="156" t="s">
        <v>1201</v>
      </c>
      <c r="C699" s="157" t="n">
        <v>8</v>
      </c>
      <c r="D699" s="157" t="n">
        <v>38</v>
      </c>
      <c r="E699" s="158" t="s">
        <v>1202</v>
      </c>
      <c r="F699" s="159" t="s">
        <v>162</v>
      </c>
    </row>
    <row r="700" customFormat="false" ht="15" hidden="false" customHeight="false" outlineLevel="0" collapsed="false">
      <c r="A700" s="155" t="n">
        <v>240</v>
      </c>
      <c r="B700" s="156" t="s">
        <v>1203</v>
      </c>
      <c r="C700" s="157" t="n">
        <v>7</v>
      </c>
      <c r="D700" s="157" t="n">
        <v>32</v>
      </c>
      <c r="E700" s="158" t="s">
        <v>1204</v>
      </c>
      <c r="F700" s="159" t="s">
        <v>178</v>
      </c>
    </row>
    <row r="701" customFormat="false" ht="15" hidden="false" customHeight="false" outlineLevel="0" collapsed="false">
      <c r="A701" s="155" t="n">
        <v>589</v>
      </c>
      <c r="B701" s="156" t="s">
        <v>1205</v>
      </c>
      <c r="C701" s="157" t="n">
        <v>15</v>
      </c>
      <c r="D701" s="157" t="n">
        <v>8</v>
      </c>
      <c r="E701" s="158" t="s">
        <v>1206</v>
      </c>
      <c r="F701" s="159" t="s">
        <v>255</v>
      </c>
    </row>
    <row r="702" customFormat="false" ht="15" hidden="false" customHeight="false" outlineLevel="0" collapsed="false">
      <c r="A702" s="155" t="n">
        <v>501</v>
      </c>
      <c r="B702" s="156" t="s">
        <v>1207</v>
      </c>
      <c r="C702" s="157" t="n">
        <v>12</v>
      </c>
      <c r="D702" s="157" t="n">
        <v>17</v>
      </c>
      <c r="E702" s="158" t="s">
        <v>1208</v>
      </c>
      <c r="F702" s="159" t="s">
        <v>290</v>
      </c>
    </row>
    <row r="703" customFormat="false" ht="15" hidden="false" customHeight="false" outlineLevel="0" collapsed="false">
      <c r="A703" s="155" t="n">
        <v>631</v>
      </c>
      <c r="B703" s="156" t="s">
        <v>1209</v>
      </c>
      <c r="C703" s="157" t="n">
        <v>17</v>
      </c>
      <c r="D703" s="157" t="n">
        <v>14</v>
      </c>
      <c r="E703" s="158" t="s">
        <v>1210</v>
      </c>
      <c r="F703" s="159" t="s">
        <v>170</v>
      </c>
    </row>
    <row r="704" customFormat="false" ht="15" hidden="false" customHeight="false" outlineLevel="0" collapsed="false">
      <c r="A704" s="155" t="n">
        <v>300</v>
      </c>
      <c r="B704" s="156" t="s">
        <v>1211</v>
      </c>
      <c r="C704" s="157" t="n">
        <v>8</v>
      </c>
      <c r="D704" s="157" t="n">
        <v>39</v>
      </c>
      <c r="E704" s="158" t="s">
        <v>1212</v>
      </c>
      <c r="F704" s="159" t="s">
        <v>162</v>
      </c>
    </row>
    <row r="705" customFormat="false" ht="15" hidden="false" customHeight="false" outlineLevel="0" collapsed="false">
      <c r="A705" s="155" t="n">
        <v>53</v>
      </c>
      <c r="B705" s="156" t="s">
        <v>1213</v>
      </c>
      <c r="C705" s="157" t="n">
        <v>2</v>
      </c>
      <c r="D705" s="157" t="n">
        <v>28</v>
      </c>
      <c r="E705" s="158" t="s">
        <v>1214</v>
      </c>
      <c r="F705" s="159" t="s">
        <v>153</v>
      </c>
    </row>
    <row r="706" customFormat="false" ht="15" hidden="false" customHeight="false" outlineLevel="0" collapsed="false">
      <c r="A706" s="155" t="n">
        <v>82</v>
      </c>
      <c r="B706" s="156" t="s">
        <v>1215</v>
      </c>
      <c r="C706" s="157" t="n">
        <v>3</v>
      </c>
      <c r="D706" s="157" t="n">
        <v>16</v>
      </c>
      <c r="E706" s="158" t="s">
        <v>1216</v>
      </c>
      <c r="F706" s="159" t="s">
        <v>244</v>
      </c>
    </row>
    <row r="707" customFormat="false" ht="15" hidden="false" customHeight="false" outlineLevel="0" collapsed="false">
      <c r="A707" s="155" t="n">
        <v>16</v>
      </c>
      <c r="B707" s="156" t="s">
        <v>1217</v>
      </c>
      <c r="C707" s="157" t="n">
        <v>1</v>
      </c>
      <c r="D707" s="157" t="n">
        <v>16</v>
      </c>
      <c r="E707" s="158" t="s">
        <v>1218</v>
      </c>
      <c r="F707" s="159" t="s">
        <v>212</v>
      </c>
    </row>
    <row r="708" customFormat="false" ht="15" hidden="false" customHeight="false" outlineLevel="0" collapsed="false">
      <c r="A708" s="155" t="n">
        <v>468</v>
      </c>
      <c r="B708" s="156" t="s">
        <v>1219</v>
      </c>
      <c r="C708" s="157" t="n">
        <v>11</v>
      </c>
      <c r="D708" s="157" t="n">
        <v>35</v>
      </c>
      <c r="E708" s="158" t="s">
        <v>1220</v>
      </c>
      <c r="F708" s="159" t="s">
        <v>188</v>
      </c>
    </row>
    <row r="709" customFormat="false" ht="15" hidden="false" customHeight="false" outlineLevel="0" collapsed="false">
      <c r="A709" s="155" t="n">
        <v>414</v>
      </c>
      <c r="B709" s="156" t="s">
        <v>1221</v>
      </c>
      <c r="C709" s="157" t="n">
        <v>10</v>
      </c>
      <c r="D709" s="157" t="n">
        <v>35</v>
      </c>
      <c r="E709" s="158" t="s">
        <v>1222</v>
      </c>
      <c r="F709" s="159" t="s">
        <v>191</v>
      </c>
    </row>
    <row r="710" customFormat="false" ht="15" hidden="false" customHeight="false" outlineLevel="0" collapsed="false">
      <c r="A710" s="155" t="n">
        <v>366</v>
      </c>
      <c r="B710" s="156" t="s">
        <v>1223</v>
      </c>
      <c r="C710" s="157" t="n">
        <v>9</v>
      </c>
      <c r="D710" s="157" t="n">
        <v>33</v>
      </c>
      <c r="E710" s="158" t="s">
        <v>1224</v>
      </c>
      <c r="F710" s="159" t="s">
        <v>217</v>
      </c>
    </row>
    <row r="711" customFormat="false" ht="15" hidden="false" customHeight="false" outlineLevel="0" collapsed="false">
      <c r="A711" s="155" t="n">
        <v>415</v>
      </c>
      <c r="B711" s="156" t="s">
        <v>1225</v>
      </c>
      <c r="C711" s="157" t="n">
        <v>10</v>
      </c>
      <c r="D711" s="157" t="n">
        <v>36</v>
      </c>
      <c r="E711" s="158" t="s">
        <v>1226</v>
      </c>
      <c r="F711" s="159" t="s">
        <v>191</v>
      </c>
    </row>
    <row r="712" customFormat="false" ht="15" hidden="false" customHeight="false" outlineLevel="0" collapsed="false">
      <c r="A712" s="155" t="n">
        <v>17</v>
      </c>
      <c r="B712" s="156" t="s">
        <v>1227</v>
      </c>
      <c r="C712" s="157" t="n">
        <v>1</v>
      </c>
      <c r="D712" s="157" t="n">
        <v>17</v>
      </c>
      <c r="E712" s="158" t="s">
        <v>1228</v>
      </c>
      <c r="F712" s="159" t="s">
        <v>212</v>
      </c>
    </row>
    <row r="713" customFormat="false" ht="15" hidden="false" customHeight="false" outlineLevel="0" collapsed="false">
      <c r="A713" s="155" t="n">
        <v>795</v>
      </c>
      <c r="B713" s="156" t="s">
        <v>1229</v>
      </c>
      <c r="C713" s="157" t="n">
        <v>24</v>
      </c>
      <c r="D713" s="157" t="n">
        <v>5</v>
      </c>
      <c r="E713" s="158" t="s">
        <v>1230</v>
      </c>
      <c r="F713" s="159" t="s">
        <v>225</v>
      </c>
    </row>
    <row r="714" customFormat="false" ht="15" hidden="false" customHeight="false" outlineLevel="0" collapsed="false">
      <c r="A714" s="155" t="n">
        <v>301</v>
      </c>
      <c r="B714" s="156" t="s">
        <v>1231</v>
      </c>
      <c r="C714" s="157" t="n">
        <v>8</v>
      </c>
      <c r="D714" s="157" t="n">
        <v>40</v>
      </c>
      <c r="E714" s="158" t="s">
        <v>1232</v>
      </c>
      <c r="F714" s="159" t="s">
        <v>162</v>
      </c>
    </row>
    <row r="715" customFormat="false" ht="15" hidden="false" customHeight="false" outlineLevel="0" collapsed="false">
      <c r="A715" s="155" t="n">
        <v>796</v>
      </c>
      <c r="B715" s="156" t="s">
        <v>1233</v>
      </c>
      <c r="C715" s="157" t="n">
        <v>24</v>
      </c>
      <c r="D715" s="157" t="n">
        <v>6</v>
      </c>
      <c r="E715" s="158" t="s">
        <v>1234</v>
      </c>
      <c r="F715" s="159" t="s">
        <v>225</v>
      </c>
    </row>
    <row r="716" customFormat="false" ht="15" hidden="false" customHeight="false" outlineLevel="0" collapsed="false">
      <c r="A716" s="155" t="n">
        <v>241</v>
      </c>
      <c r="B716" s="156" t="s">
        <v>1235</v>
      </c>
      <c r="C716" s="157" t="n">
        <v>7</v>
      </c>
      <c r="D716" s="157" t="n">
        <v>33</v>
      </c>
      <c r="E716" s="158" t="s">
        <v>1236</v>
      </c>
      <c r="F716" s="159" t="s">
        <v>178</v>
      </c>
    </row>
    <row r="717" customFormat="false" ht="15" hidden="false" customHeight="false" outlineLevel="0" collapsed="false">
      <c r="A717" s="155" t="n">
        <v>571</v>
      </c>
      <c r="B717" s="156" t="s">
        <v>1237</v>
      </c>
      <c r="C717" s="157" t="n">
        <v>14</v>
      </c>
      <c r="D717" s="157" t="n">
        <v>17</v>
      </c>
      <c r="E717" s="158" t="s">
        <v>1238</v>
      </c>
      <c r="F717" s="159" t="s">
        <v>207</v>
      </c>
    </row>
    <row r="718" customFormat="false" ht="15" hidden="false" customHeight="false" outlineLevel="0" collapsed="false">
      <c r="A718" s="155" t="n">
        <v>367</v>
      </c>
      <c r="B718" s="156" t="s">
        <v>1239</v>
      </c>
      <c r="C718" s="157" t="n">
        <v>9</v>
      </c>
      <c r="D718" s="157" t="n">
        <v>34</v>
      </c>
      <c r="E718" s="158" t="s">
        <v>1240</v>
      </c>
      <c r="F718" s="159" t="s">
        <v>217</v>
      </c>
    </row>
    <row r="719" customFormat="false" ht="15" hidden="false" customHeight="false" outlineLevel="0" collapsed="false">
      <c r="A719" s="155" t="n">
        <v>181</v>
      </c>
      <c r="B719" s="156" t="s">
        <v>1241</v>
      </c>
      <c r="C719" s="157" t="n">
        <v>6</v>
      </c>
      <c r="D719" s="157" t="n">
        <v>21</v>
      </c>
      <c r="E719" s="158" t="s">
        <v>1242</v>
      </c>
      <c r="F719" s="159" t="s">
        <v>220</v>
      </c>
    </row>
    <row r="720" customFormat="false" ht="15" hidden="false" customHeight="false" outlineLevel="0" collapsed="false">
      <c r="A720" s="155" t="n">
        <v>242</v>
      </c>
      <c r="B720" s="156" t="s">
        <v>1243</v>
      </c>
      <c r="C720" s="157" t="n">
        <v>7</v>
      </c>
      <c r="D720" s="157" t="n">
        <v>34</v>
      </c>
      <c r="E720" s="158" t="s">
        <v>1244</v>
      </c>
      <c r="F720" s="159" t="s">
        <v>178</v>
      </c>
    </row>
    <row r="721" customFormat="false" ht="15" hidden="false" customHeight="false" outlineLevel="0" collapsed="false">
      <c r="A721" s="155" t="n">
        <v>502</v>
      </c>
      <c r="B721" s="156" t="s">
        <v>1245</v>
      </c>
      <c r="C721" s="157" t="n">
        <v>12</v>
      </c>
      <c r="D721" s="157" t="n">
        <v>18</v>
      </c>
      <c r="E721" s="158" t="s">
        <v>1246</v>
      </c>
      <c r="F721" s="159" t="s">
        <v>290</v>
      </c>
    </row>
    <row r="722" customFormat="false" ht="15" hidden="false" customHeight="false" outlineLevel="0" collapsed="false">
      <c r="A722" s="155" t="n">
        <v>704</v>
      </c>
      <c r="B722" s="156" t="s">
        <v>1247</v>
      </c>
      <c r="C722" s="157" t="n">
        <v>20</v>
      </c>
      <c r="D722" s="157" t="n">
        <v>16</v>
      </c>
      <c r="E722" s="158" t="s">
        <v>1248</v>
      </c>
      <c r="F722" s="159" t="s">
        <v>301</v>
      </c>
    </row>
    <row r="723" customFormat="false" ht="15" hidden="false" customHeight="false" outlineLevel="0" collapsed="false">
      <c r="A723" s="155" t="n">
        <v>182</v>
      </c>
      <c r="B723" s="156" t="s">
        <v>1249</v>
      </c>
      <c r="C723" s="157" t="n">
        <v>6</v>
      </c>
      <c r="D723" s="157" t="n">
        <v>22</v>
      </c>
      <c r="E723" s="158" t="s">
        <v>1250</v>
      </c>
      <c r="F723" s="159" t="s">
        <v>220</v>
      </c>
    </row>
    <row r="724" customFormat="false" ht="15" hidden="false" customHeight="false" outlineLevel="0" collapsed="false">
      <c r="A724" s="155" t="n">
        <v>469</v>
      </c>
      <c r="B724" s="156" t="s">
        <v>1251</v>
      </c>
      <c r="C724" s="157" t="n">
        <v>11</v>
      </c>
      <c r="D724" s="157" t="n">
        <v>36</v>
      </c>
      <c r="E724" s="158" t="s">
        <v>1252</v>
      </c>
      <c r="F724" s="159" t="s">
        <v>188</v>
      </c>
    </row>
    <row r="725" customFormat="false" ht="15" hidden="false" customHeight="false" outlineLevel="0" collapsed="false">
      <c r="A725" s="155" t="n">
        <v>183</v>
      </c>
      <c r="B725" s="156" t="s">
        <v>1253</v>
      </c>
      <c r="C725" s="157" t="n">
        <v>6</v>
      </c>
      <c r="D725" s="157" t="n">
        <v>23</v>
      </c>
      <c r="E725" s="158" t="s">
        <v>1254</v>
      </c>
      <c r="F725" s="159" t="s">
        <v>220</v>
      </c>
    </row>
    <row r="726" customFormat="false" ht="15" hidden="false" customHeight="false" outlineLevel="0" collapsed="false">
      <c r="A726" s="155" t="n">
        <v>127</v>
      </c>
      <c r="B726" s="156" t="s">
        <v>1255</v>
      </c>
      <c r="C726" s="157" t="n">
        <v>4</v>
      </c>
      <c r="D726" s="157" t="n">
        <v>33</v>
      </c>
      <c r="E726" s="158" t="s">
        <v>1256</v>
      </c>
      <c r="F726" s="159" t="s">
        <v>204</v>
      </c>
    </row>
    <row r="727" customFormat="false" ht="15" hidden="false" customHeight="false" outlineLevel="0" collapsed="false">
      <c r="A727" s="155" t="n">
        <v>781</v>
      </c>
      <c r="B727" s="156" t="s">
        <v>1257</v>
      </c>
      <c r="C727" s="157" t="n">
        <v>23</v>
      </c>
      <c r="D727" s="157" t="n">
        <v>8</v>
      </c>
      <c r="E727" s="158" t="s">
        <v>1258</v>
      </c>
      <c r="F727" s="159" t="s">
        <v>174</v>
      </c>
    </row>
    <row r="728" customFormat="false" ht="15" hidden="false" customHeight="false" outlineLevel="0" collapsed="false">
      <c r="A728" s="155" t="n">
        <v>797</v>
      </c>
      <c r="B728" s="156" t="s">
        <v>1259</v>
      </c>
      <c r="C728" s="157" t="n">
        <v>24</v>
      </c>
      <c r="D728" s="157" t="n">
        <v>7</v>
      </c>
      <c r="E728" s="158" t="s">
        <v>1260</v>
      </c>
      <c r="F728" s="159" t="s">
        <v>225</v>
      </c>
    </row>
    <row r="729" customFormat="false" ht="15" hidden="false" customHeight="false" outlineLevel="0" collapsed="false">
      <c r="A729" s="155" t="n">
        <v>470</v>
      </c>
      <c r="B729" s="156" t="s">
        <v>1261</v>
      </c>
      <c r="C729" s="157" t="n">
        <v>11</v>
      </c>
      <c r="D729" s="157" t="n">
        <v>37</v>
      </c>
      <c r="E729" s="158" t="s">
        <v>1262</v>
      </c>
      <c r="F729" s="159" t="s">
        <v>188</v>
      </c>
    </row>
    <row r="730" customFormat="false" ht="15" hidden="false" customHeight="false" outlineLevel="0" collapsed="false">
      <c r="A730" s="155" t="n">
        <v>471</v>
      </c>
      <c r="B730" s="156" t="s">
        <v>1263</v>
      </c>
      <c r="C730" s="157" t="n">
        <v>11</v>
      </c>
      <c r="D730" s="157" t="n">
        <v>38</v>
      </c>
      <c r="E730" s="158" t="s">
        <v>1264</v>
      </c>
      <c r="F730" s="159" t="s">
        <v>188</v>
      </c>
    </row>
    <row r="731" customFormat="false" ht="15" hidden="false" customHeight="false" outlineLevel="0" collapsed="false">
      <c r="A731" s="155" t="n">
        <v>503</v>
      </c>
      <c r="B731" s="156" t="s">
        <v>1265</v>
      </c>
      <c r="C731" s="157" t="n">
        <v>12</v>
      </c>
      <c r="D731" s="157" t="n">
        <v>19</v>
      </c>
      <c r="E731" s="158" t="s">
        <v>1266</v>
      </c>
      <c r="F731" s="159" t="s">
        <v>290</v>
      </c>
    </row>
    <row r="732" customFormat="false" ht="15" hidden="false" customHeight="false" outlineLevel="0" collapsed="false">
      <c r="A732" s="155" t="n">
        <v>632</v>
      </c>
      <c r="B732" s="156" t="s">
        <v>1267</v>
      </c>
      <c r="C732" s="157" t="n">
        <v>17</v>
      </c>
      <c r="D732" s="157" t="n">
        <v>15</v>
      </c>
      <c r="E732" s="158" t="s">
        <v>1268</v>
      </c>
      <c r="F732" s="159" t="s">
        <v>170</v>
      </c>
    </row>
    <row r="733" customFormat="false" ht="15" hidden="false" customHeight="false" outlineLevel="0" collapsed="false">
      <c r="A733" s="155" t="n">
        <v>302</v>
      </c>
      <c r="B733" s="156" t="s">
        <v>1269</v>
      </c>
      <c r="C733" s="157" t="n">
        <v>8</v>
      </c>
      <c r="D733" s="157" t="n">
        <v>41</v>
      </c>
      <c r="E733" s="158" t="s">
        <v>1270</v>
      </c>
      <c r="F733" s="159" t="s">
        <v>162</v>
      </c>
    </row>
    <row r="734" customFormat="false" ht="15" hidden="false" customHeight="false" outlineLevel="0" collapsed="false">
      <c r="A734" s="155" t="n">
        <v>647</v>
      </c>
      <c r="B734" s="156" t="s">
        <v>1271</v>
      </c>
      <c r="C734" s="157" t="n">
        <v>18</v>
      </c>
      <c r="D734" s="157" t="n">
        <v>11</v>
      </c>
      <c r="E734" s="158" t="s">
        <v>1272</v>
      </c>
      <c r="F734" s="159" t="s">
        <v>266</v>
      </c>
    </row>
    <row r="735" customFormat="false" ht="15" hidden="false" customHeight="false" outlineLevel="0" collapsed="false">
      <c r="A735" s="155" t="n">
        <v>368</v>
      </c>
      <c r="B735" s="156" t="s">
        <v>1273</v>
      </c>
      <c r="C735" s="157" t="n">
        <v>9</v>
      </c>
      <c r="D735" s="157" t="n">
        <v>35</v>
      </c>
      <c r="E735" s="158" t="s">
        <v>1274</v>
      </c>
      <c r="F735" s="159" t="s">
        <v>217</v>
      </c>
    </row>
    <row r="736" customFormat="false" ht="15" hidden="false" customHeight="false" outlineLevel="0" collapsed="false">
      <c r="A736" s="155" t="n">
        <v>184</v>
      </c>
      <c r="B736" s="156" t="s">
        <v>1275</v>
      </c>
      <c r="C736" s="157" t="n">
        <v>6</v>
      </c>
      <c r="D736" s="157" t="n">
        <v>24</v>
      </c>
      <c r="E736" s="158" t="s">
        <v>1276</v>
      </c>
      <c r="F736" s="159" t="s">
        <v>220</v>
      </c>
    </row>
    <row r="737" customFormat="false" ht="15" hidden="false" customHeight="false" outlineLevel="0" collapsed="false">
      <c r="A737" s="155" t="n">
        <v>612</v>
      </c>
      <c r="B737" s="156" t="s">
        <v>1277</v>
      </c>
      <c r="C737" s="157" t="n">
        <v>16</v>
      </c>
      <c r="D737" s="157" t="n">
        <v>15</v>
      </c>
      <c r="E737" s="158" t="s">
        <v>1278</v>
      </c>
      <c r="F737" s="159" t="s">
        <v>308</v>
      </c>
    </row>
    <row r="738" customFormat="false" ht="15" hidden="false" customHeight="false" outlineLevel="0" collapsed="false">
      <c r="A738" s="155" t="n">
        <v>798</v>
      </c>
      <c r="B738" s="156" t="s">
        <v>1279</v>
      </c>
      <c r="C738" s="157" t="n">
        <v>24</v>
      </c>
      <c r="D738" s="157" t="n">
        <v>8</v>
      </c>
      <c r="E738" s="158" t="s">
        <v>1280</v>
      </c>
      <c r="F738" s="159" t="s">
        <v>225</v>
      </c>
    </row>
    <row r="739" customFormat="false" ht="15" hidden="false" customHeight="false" outlineLevel="0" collapsed="false">
      <c r="A739" s="155" t="n">
        <v>416</v>
      </c>
      <c r="B739" s="156" t="s">
        <v>1281</v>
      </c>
      <c r="C739" s="157" t="n">
        <v>10</v>
      </c>
      <c r="D739" s="157" t="n">
        <v>37</v>
      </c>
      <c r="E739" s="158" t="s">
        <v>1282</v>
      </c>
      <c r="F739" s="159" t="s">
        <v>191</v>
      </c>
    </row>
    <row r="740" customFormat="false" ht="15" hidden="false" customHeight="false" outlineLevel="0" collapsed="false">
      <c r="A740" s="155" t="n">
        <v>185</v>
      </c>
      <c r="B740" s="156" t="s">
        <v>1283</v>
      </c>
      <c r="C740" s="157" t="n">
        <v>6</v>
      </c>
      <c r="D740" s="157" t="n">
        <v>25</v>
      </c>
      <c r="E740" s="158" t="s">
        <v>1284</v>
      </c>
      <c r="F740" s="159" t="s">
        <v>220</v>
      </c>
    </row>
    <row r="741" customFormat="false" ht="15" hidden="false" customHeight="false" outlineLevel="0" collapsed="false">
      <c r="A741" s="155" t="n">
        <v>572</v>
      </c>
      <c r="B741" s="156" t="s">
        <v>1285</v>
      </c>
      <c r="C741" s="157" t="n">
        <v>14</v>
      </c>
      <c r="D741" s="157" t="n">
        <v>18</v>
      </c>
      <c r="E741" s="158" t="s">
        <v>1286</v>
      </c>
      <c r="F741" s="159" t="s">
        <v>207</v>
      </c>
    </row>
    <row r="742" customFormat="false" ht="15" hidden="false" customHeight="false" outlineLevel="0" collapsed="false">
      <c r="A742" s="155" t="n">
        <v>705</v>
      </c>
      <c r="B742" s="156" t="s">
        <v>1287</v>
      </c>
      <c r="C742" s="157" t="n">
        <v>20</v>
      </c>
      <c r="D742" s="157" t="n">
        <v>17</v>
      </c>
      <c r="E742" s="158" t="s">
        <v>1288</v>
      </c>
      <c r="F742" s="159" t="s">
        <v>301</v>
      </c>
    </row>
    <row r="743" customFormat="false" ht="15" hidden="false" customHeight="false" outlineLevel="0" collapsed="false">
      <c r="A743" s="155" t="n">
        <v>83</v>
      </c>
      <c r="B743" s="156" t="s">
        <v>1289</v>
      </c>
      <c r="C743" s="157" t="n">
        <v>3</v>
      </c>
      <c r="D743" s="157" t="n">
        <v>17</v>
      </c>
      <c r="E743" s="158" t="s">
        <v>1290</v>
      </c>
      <c r="F743" s="159" t="s">
        <v>244</v>
      </c>
    </row>
    <row r="744" customFormat="false" ht="15" hidden="false" customHeight="false" outlineLevel="0" collapsed="false">
      <c r="A744" s="155" t="n">
        <v>417</v>
      </c>
      <c r="B744" s="156" t="s">
        <v>1291</v>
      </c>
      <c r="C744" s="157" t="n">
        <v>10</v>
      </c>
      <c r="D744" s="157" t="n">
        <v>38</v>
      </c>
      <c r="E744" s="158" t="s">
        <v>1292</v>
      </c>
      <c r="F744" s="159" t="s">
        <v>191</v>
      </c>
    </row>
    <row r="745" customFormat="false" ht="15" hidden="false" customHeight="false" outlineLevel="0" collapsed="false">
      <c r="A745" s="155" t="n">
        <v>418</v>
      </c>
      <c r="B745" s="156" t="s">
        <v>1293</v>
      </c>
      <c r="C745" s="157" t="n">
        <v>10</v>
      </c>
      <c r="D745" s="157" t="n">
        <v>39</v>
      </c>
      <c r="E745" s="158" t="s">
        <v>1294</v>
      </c>
      <c r="F745" s="159" t="s">
        <v>191</v>
      </c>
    </row>
    <row r="746" customFormat="false" ht="15" hidden="false" customHeight="false" outlineLevel="0" collapsed="false">
      <c r="A746" s="155" t="n">
        <v>54</v>
      </c>
      <c r="B746" s="156" t="s">
        <v>1295</v>
      </c>
      <c r="C746" s="157" t="n">
        <v>2</v>
      </c>
      <c r="D746" s="157" t="n">
        <v>29</v>
      </c>
      <c r="E746" s="158" t="s">
        <v>1296</v>
      </c>
      <c r="F746" s="159" t="s">
        <v>153</v>
      </c>
    </row>
    <row r="747" customFormat="false" ht="15" hidden="false" customHeight="false" outlineLevel="0" collapsed="false">
      <c r="A747" s="155" t="n">
        <v>128</v>
      </c>
      <c r="B747" s="156" t="s">
        <v>1297</v>
      </c>
      <c r="C747" s="157" t="n">
        <v>4</v>
      </c>
      <c r="D747" s="157" t="n">
        <v>34</v>
      </c>
      <c r="E747" s="158" t="s">
        <v>1298</v>
      </c>
      <c r="F747" s="159" t="s">
        <v>204</v>
      </c>
    </row>
    <row r="748" customFormat="false" ht="15" hidden="false" customHeight="false" outlineLevel="0" collapsed="false">
      <c r="A748" s="155" t="n">
        <v>768</v>
      </c>
      <c r="B748" s="156" t="s">
        <v>1299</v>
      </c>
      <c r="C748" s="157" t="n">
        <v>22</v>
      </c>
      <c r="D748" s="157" t="n">
        <v>14</v>
      </c>
      <c r="E748" s="158" t="s">
        <v>1300</v>
      </c>
      <c r="F748" s="159" t="s">
        <v>279</v>
      </c>
    </row>
    <row r="749" customFormat="false" ht="15" hidden="false" customHeight="false" outlineLevel="0" collapsed="false">
      <c r="A749" s="155" t="n">
        <v>799</v>
      </c>
      <c r="B749" s="156" t="s">
        <v>1301</v>
      </c>
      <c r="C749" s="157" t="n">
        <v>24</v>
      </c>
      <c r="D749" s="157" t="n">
        <v>9</v>
      </c>
      <c r="E749" s="158" t="s">
        <v>1302</v>
      </c>
      <c r="F749" s="159" t="s">
        <v>225</v>
      </c>
    </row>
    <row r="750" customFormat="false" ht="15" hidden="false" customHeight="false" outlineLevel="0" collapsed="false">
      <c r="A750" s="155" t="n">
        <v>186</v>
      </c>
      <c r="B750" s="156" t="s">
        <v>1303</v>
      </c>
      <c r="C750" s="157" t="n">
        <v>6</v>
      </c>
      <c r="D750" s="157" t="n">
        <v>26</v>
      </c>
      <c r="E750" s="158" t="s">
        <v>1304</v>
      </c>
      <c r="F750" s="159" t="s">
        <v>220</v>
      </c>
    </row>
    <row r="751" customFormat="false" ht="15" hidden="false" customHeight="false" outlineLevel="0" collapsed="false">
      <c r="A751" s="155" t="n">
        <v>800</v>
      </c>
      <c r="B751" s="156" t="s">
        <v>1305</v>
      </c>
      <c r="C751" s="157" t="n">
        <v>24</v>
      </c>
      <c r="D751" s="157" t="n">
        <v>10</v>
      </c>
      <c r="E751" s="158" t="s">
        <v>1306</v>
      </c>
      <c r="F751" s="159" t="s">
        <v>225</v>
      </c>
    </row>
    <row r="752" customFormat="false" ht="15" hidden="false" customHeight="false" outlineLevel="0" collapsed="false">
      <c r="A752" s="155" t="n">
        <v>243</v>
      </c>
      <c r="B752" s="156" t="s">
        <v>1307</v>
      </c>
      <c r="C752" s="157" t="n">
        <v>7</v>
      </c>
      <c r="D752" s="157" t="n">
        <v>35</v>
      </c>
      <c r="E752" s="158" t="s">
        <v>1308</v>
      </c>
      <c r="F752" s="159" t="s">
        <v>178</v>
      </c>
    </row>
    <row r="753" customFormat="false" ht="15" hidden="false" customHeight="false" outlineLevel="0" collapsed="false">
      <c r="A753" s="155" t="n">
        <v>55</v>
      </c>
      <c r="B753" s="156" t="s">
        <v>1309</v>
      </c>
      <c r="C753" s="157" t="n">
        <v>2</v>
      </c>
      <c r="D753" s="157" t="n">
        <v>30</v>
      </c>
      <c r="E753" s="158" t="s">
        <v>1310</v>
      </c>
      <c r="F753" s="159" t="s">
        <v>153</v>
      </c>
    </row>
    <row r="754" customFormat="false" ht="15" hidden="false" customHeight="false" outlineLevel="0" collapsed="false">
      <c r="A754" s="155" t="n">
        <v>573</v>
      </c>
      <c r="B754" s="156" t="s">
        <v>1311</v>
      </c>
      <c r="C754" s="157" t="n">
        <v>14</v>
      </c>
      <c r="D754" s="157" t="n">
        <v>19</v>
      </c>
      <c r="E754" s="158" t="s">
        <v>1312</v>
      </c>
      <c r="F754" s="159" t="s">
        <v>207</v>
      </c>
    </row>
    <row r="755" customFormat="false" ht="15" hidden="false" customHeight="false" outlineLevel="0" collapsed="false">
      <c r="A755" s="155" t="n">
        <v>574</v>
      </c>
      <c r="B755" s="156" t="s">
        <v>1313</v>
      </c>
      <c r="C755" s="157" t="n">
        <v>14</v>
      </c>
      <c r="D755" s="157" t="n">
        <v>20</v>
      </c>
      <c r="E755" s="158" t="s">
        <v>1314</v>
      </c>
      <c r="F755" s="159" t="s">
        <v>207</v>
      </c>
    </row>
    <row r="756" customFormat="false" ht="15" hidden="false" customHeight="false" outlineLevel="0" collapsed="false">
      <c r="A756" s="155" t="n">
        <v>56</v>
      </c>
      <c r="B756" s="156" t="s">
        <v>1315</v>
      </c>
      <c r="C756" s="157" t="n">
        <v>2</v>
      </c>
      <c r="D756" s="157" t="n">
        <v>31</v>
      </c>
      <c r="E756" s="158" t="s">
        <v>1316</v>
      </c>
      <c r="F756" s="159" t="s">
        <v>153</v>
      </c>
    </row>
    <row r="757" customFormat="false" ht="15" hidden="false" customHeight="false" outlineLevel="0" collapsed="false">
      <c r="A757" s="155" t="n">
        <v>369</v>
      </c>
      <c r="B757" s="156" t="s">
        <v>1317</v>
      </c>
      <c r="C757" s="157" t="n">
        <v>9</v>
      </c>
      <c r="D757" s="157" t="n">
        <v>36</v>
      </c>
      <c r="E757" s="158" t="s">
        <v>1318</v>
      </c>
      <c r="F757" s="159" t="s">
        <v>217</v>
      </c>
    </row>
    <row r="758" customFormat="false" ht="15" hidden="false" customHeight="false" outlineLevel="0" collapsed="false">
      <c r="A758" s="155" t="n">
        <v>590</v>
      </c>
      <c r="B758" s="156" t="s">
        <v>1319</v>
      </c>
      <c r="C758" s="157" t="n">
        <v>15</v>
      </c>
      <c r="D758" s="157" t="n">
        <v>9</v>
      </c>
      <c r="E758" s="158" t="s">
        <v>1320</v>
      </c>
      <c r="F758" s="159" t="s">
        <v>255</v>
      </c>
    </row>
    <row r="759" customFormat="false" ht="15" hidden="false" customHeight="false" outlineLevel="0" collapsed="false">
      <c r="A759" s="155" t="n">
        <v>18</v>
      </c>
      <c r="B759" s="156" t="s">
        <v>1321</v>
      </c>
      <c r="C759" s="157" t="n">
        <v>1</v>
      </c>
      <c r="D759" s="157" t="n">
        <v>18</v>
      </c>
      <c r="E759" s="158" t="s">
        <v>1322</v>
      </c>
      <c r="F759" s="159" t="s">
        <v>212</v>
      </c>
    </row>
    <row r="760" customFormat="false" ht="15" hidden="false" customHeight="false" outlineLevel="0" collapsed="false">
      <c r="A760" s="155" t="n">
        <v>648</v>
      </c>
      <c r="B760" s="156" t="s">
        <v>1323</v>
      </c>
      <c r="C760" s="157" t="n">
        <v>18</v>
      </c>
      <c r="D760" s="157" t="n">
        <v>12</v>
      </c>
      <c r="E760" s="158" t="s">
        <v>1324</v>
      </c>
      <c r="F760" s="159" t="s">
        <v>266</v>
      </c>
    </row>
    <row r="761" customFormat="false" ht="15" hidden="false" customHeight="false" outlineLevel="0" collapsed="false">
      <c r="A761" s="155" t="n">
        <v>19</v>
      </c>
      <c r="B761" s="156" t="s">
        <v>1325</v>
      </c>
      <c r="C761" s="157" t="n">
        <v>1</v>
      </c>
      <c r="D761" s="157" t="n">
        <v>19</v>
      </c>
      <c r="E761" s="158" t="s">
        <v>1326</v>
      </c>
      <c r="F761" s="159" t="s">
        <v>212</v>
      </c>
    </row>
    <row r="762" customFormat="false" ht="15" hidden="false" customHeight="false" outlineLevel="0" collapsed="false">
      <c r="A762" s="155" t="n">
        <v>303</v>
      </c>
      <c r="B762" s="156" t="s">
        <v>1327</v>
      </c>
      <c r="C762" s="157" t="n">
        <v>8</v>
      </c>
      <c r="D762" s="157" t="n">
        <v>42</v>
      </c>
      <c r="E762" s="158" t="s">
        <v>1328</v>
      </c>
      <c r="F762" s="159" t="s">
        <v>162</v>
      </c>
    </row>
    <row r="763" customFormat="false" ht="15" hidden="false" customHeight="false" outlineLevel="0" collapsed="false">
      <c r="A763" s="155" t="n">
        <v>745</v>
      </c>
      <c r="B763" s="156" t="s">
        <v>1329</v>
      </c>
      <c r="C763" s="157" t="n">
        <v>21</v>
      </c>
      <c r="D763" s="157" t="n">
        <v>34</v>
      </c>
      <c r="E763" s="158" t="s">
        <v>1330</v>
      </c>
      <c r="F763" s="159" t="s">
        <v>158</v>
      </c>
    </row>
    <row r="764" customFormat="false" ht="15" hidden="false" customHeight="false" outlineLevel="0" collapsed="false">
      <c r="A764" s="155" t="n">
        <v>187</v>
      </c>
      <c r="B764" s="156" t="s">
        <v>1331</v>
      </c>
      <c r="C764" s="157" t="n">
        <v>6</v>
      </c>
      <c r="D764" s="157" t="n">
        <v>27</v>
      </c>
      <c r="E764" s="158" t="s">
        <v>1332</v>
      </c>
      <c r="F764" s="159" t="s">
        <v>220</v>
      </c>
    </row>
    <row r="765" customFormat="false" ht="15" hidden="false" customHeight="false" outlineLevel="0" collapsed="false">
      <c r="A765" s="155" t="n">
        <v>129</v>
      </c>
      <c r="B765" s="156" t="s">
        <v>1333</v>
      </c>
      <c r="C765" s="157" t="n">
        <v>4</v>
      </c>
      <c r="D765" s="157" t="n">
        <v>35</v>
      </c>
      <c r="E765" s="158" t="s">
        <v>1334</v>
      </c>
      <c r="F765" s="159" t="s">
        <v>204</v>
      </c>
    </row>
    <row r="766" customFormat="false" ht="15" hidden="false" customHeight="false" outlineLevel="0" collapsed="false">
      <c r="A766" s="155" t="n">
        <v>370</v>
      </c>
      <c r="B766" s="156" t="s">
        <v>1335</v>
      </c>
      <c r="C766" s="157" t="n">
        <v>9</v>
      </c>
      <c r="D766" s="157" t="n">
        <v>37</v>
      </c>
      <c r="E766" s="158" t="s">
        <v>1336</v>
      </c>
      <c r="F766" s="159" t="s">
        <v>217</v>
      </c>
    </row>
    <row r="767" customFormat="false" ht="15" hidden="false" customHeight="false" outlineLevel="0" collapsed="false">
      <c r="A767" s="155" t="n">
        <v>371</v>
      </c>
      <c r="B767" s="156" t="s">
        <v>1337</v>
      </c>
      <c r="C767" s="157" t="n">
        <v>9</v>
      </c>
      <c r="D767" s="157" t="n">
        <v>38</v>
      </c>
      <c r="E767" s="158" t="s">
        <v>1338</v>
      </c>
      <c r="F767" s="159" t="s">
        <v>217</v>
      </c>
    </row>
    <row r="768" customFormat="false" ht="15" hidden="false" customHeight="false" outlineLevel="0" collapsed="false">
      <c r="A768" s="155" t="n">
        <v>304</v>
      </c>
      <c r="B768" s="156" t="s">
        <v>1339</v>
      </c>
      <c r="C768" s="157" t="n">
        <v>8</v>
      </c>
      <c r="D768" s="157" t="n">
        <v>43</v>
      </c>
      <c r="E768" s="158" t="s">
        <v>1340</v>
      </c>
      <c r="F768" s="159" t="s">
        <v>162</v>
      </c>
    </row>
    <row r="769" customFormat="false" ht="15" hidden="false" customHeight="false" outlineLevel="0" collapsed="false">
      <c r="A769" s="155" t="n">
        <v>130</v>
      </c>
      <c r="B769" s="156" t="s">
        <v>1341</v>
      </c>
      <c r="C769" s="157" t="n">
        <v>4</v>
      </c>
      <c r="D769" s="157" t="n">
        <v>36</v>
      </c>
      <c r="E769" s="158" t="s">
        <v>1342</v>
      </c>
      <c r="F769" s="159" t="s">
        <v>204</v>
      </c>
    </row>
    <row r="770" customFormat="false" ht="15" hidden="false" customHeight="false" outlineLevel="0" collapsed="false">
      <c r="A770" s="155" t="n">
        <v>305</v>
      </c>
      <c r="B770" s="156" t="s">
        <v>1343</v>
      </c>
      <c r="C770" s="157" t="n">
        <v>8</v>
      </c>
      <c r="D770" s="157" t="n">
        <v>44</v>
      </c>
      <c r="E770" s="158" t="s">
        <v>1344</v>
      </c>
      <c r="F770" s="159" t="s">
        <v>162</v>
      </c>
    </row>
    <row r="771" customFormat="false" ht="15" hidden="false" customHeight="false" outlineLevel="0" collapsed="false">
      <c r="A771" s="155" t="n">
        <v>244</v>
      </c>
      <c r="B771" s="156" t="s">
        <v>1345</v>
      </c>
      <c r="C771" s="157" t="n">
        <v>7</v>
      </c>
      <c r="D771" s="157" t="n">
        <v>36</v>
      </c>
      <c r="E771" s="158" t="s">
        <v>1346</v>
      </c>
      <c r="F771" s="159" t="s">
        <v>178</v>
      </c>
    </row>
    <row r="772" customFormat="false" ht="15" hidden="false" customHeight="false" outlineLevel="0" collapsed="false">
      <c r="A772" s="155" t="n">
        <v>591</v>
      </c>
      <c r="B772" s="156" t="s">
        <v>1347</v>
      </c>
      <c r="C772" s="157" t="n">
        <v>15</v>
      </c>
      <c r="D772" s="157" t="n">
        <v>10</v>
      </c>
      <c r="E772" s="158" t="s">
        <v>1348</v>
      </c>
      <c r="F772" s="159" t="s">
        <v>255</v>
      </c>
    </row>
    <row r="773" customFormat="false" ht="15" hidden="false" customHeight="false" outlineLevel="0" collapsed="false">
      <c r="A773" s="155" t="n">
        <v>542</v>
      </c>
      <c r="B773" s="156" t="s">
        <v>1349</v>
      </c>
      <c r="C773" s="157" t="n">
        <v>13</v>
      </c>
      <c r="D773" s="157" t="n">
        <v>29</v>
      </c>
      <c r="E773" s="158" t="s">
        <v>1350</v>
      </c>
      <c r="F773" s="159" t="s">
        <v>166</v>
      </c>
    </row>
    <row r="774" customFormat="false" ht="15" hidden="false" customHeight="false" outlineLevel="0" collapsed="false">
      <c r="A774" s="155" t="n">
        <v>131</v>
      </c>
      <c r="B774" s="156" t="s">
        <v>1351</v>
      </c>
      <c r="C774" s="157" t="n">
        <v>4</v>
      </c>
      <c r="D774" s="157" t="n">
        <v>37</v>
      </c>
      <c r="E774" s="158" t="s">
        <v>1352</v>
      </c>
      <c r="F774" s="159" t="s">
        <v>204</v>
      </c>
    </row>
    <row r="775" customFormat="false" ht="15" hidden="false" customHeight="false" outlineLevel="0" collapsed="false">
      <c r="A775" s="155" t="n">
        <v>706</v>
      </c>
      <c r="B775" s="156" t="s">
        <v>1353</v>
      </c>
      <c r="C775" s="157" t="n">
        <v>20</v>
      </c>
      <c r="D775" s="157" t="n">
        <v>18</v>
      </c>
      <c r="E775" s="158" t="s">
        <v>1354</v>
      </c>
      <c r="F775" s="159" t="s">
        <v>301</v>
      </c>
    </row>
    <row r="776" customFormat="false" ht="15" hidden="false" customHeight="false" outlineLevel="0" collapsed="false">
      <c r="A776" s="155" t="n">
        <v>472</v>
      </c>
      <c r="B776" s="156" t="s">
        <v>1355</v>
      </c>
      <c r="C776" s="157" t="n">
        <v>11</v>
      </c>
      <c r="D776" s="157" t="n">
        <v>39</v>
      </c>
      <c r="E776" s="158" t="s">
        <v>1356</v>
      </c>
      <c r="F776" s="159" t="s">
        <v>188</v>
      </c>
    </row>
    <row r="777" customFormat="false" ht="15" hidden="false" customHeight="false" outlineLevel="0" collapsed="false">
      <c r="A777" s="155" t="n">
        <v>575</v>
      </c>
      <c r="B777" s="156" t="s">
        <v>1357</v>
      </c>
      <c r="C777" s="157" t="n">
        <v>14</v>
      </c>
      <c r="D777" s="157" t="n">
        <v>21</v>
      </c>
      <c r="E777" s="158" t="s">
        <v>1358</v>
      </c>
      <c r="F777" s="159" t="s">
        <v>207</v>
      </c>
    </row>
    <row r="778" customFormat="false" ht="15" hidden="false" customHeight="false" outlineLevel="0" collapsed="false">
      <c r="A778" s="155" t="n">
        <v>57</v>
      </c>
      <c r="B778" s="156" t="s">
        <v>1359</v>
      </c>
      <c r="C778" s="157" t="n">
        <v>2</v>
      </c>
      <c r="D778" s="157" t="n">
        <v>32</v>
      </c>
      <c r="E778" s="158" t="s">
        <v>1360</v>
      </c>
      <c r="F778" s="159" t="s">
        <v>153</v>
      </c>
    </row>
    <row r="779" customFormat="false" ht="15" hidden="false" customHeight="false" outlineLevel="0" collapsed="false">
      <c r="A779" s="155" t="n">
        <v>707</v>
      </c>
      <c r="B779" s="156" t="s">
        <v>1361</v>
      </c>
      <c r="C779" s="157" t="n">
        <v>20</v>
      </c>
      <c r="D779" s="157" t="n">
        <v>19</v>
      </c>
      <c r="E779" s="158" t="s">
        <v>1362</v>
      </c>
      <c r="F779" s="159" t="s">
        <v>301</v>
      </c>
    </row>
    <row r="780" customFormat="false" ht="15" hidden="false" customHeight="false" outlineLevel="0" collapsed="false">
      <c r="A780" s="155" t="n">
        <v>782</v>
      </c>
      <c r="B780" s="156" t="s">
        <v>1363</v>
      </c>
      <c r="C780" s="157" t="n">
        <v>23</v>
      </c>
      <c r="D780" s="157" t="n">
        <v>9</v>
      </c>
      <c r="E780" s="158" t="s">
        <v>1364</v>
      </c>
      <c r="F780" s="159" t="s">
        <v>174</v>
      </c>
    </row>
    <row r="781" customFormat="false" ht="15" hidden="false" customHeight="false" outlineLevel="0" collapsed="false">
      <c r="A781" s="155" t="n">
        <v>58</v>
      </c>
      <c r="B781" s="156" t="s">
        <v>1365</v>
      </c>
      <c r="C781" s="157" t="n">
        <v>2</v>
      </c>
      <c r="D781" s="157" t="n">
        <v>33</v>
      </c>
      <c r="E781" s="158" t="s">
        <v>1366</v>
      </c>
      <c r="F781" s="159" t="s">
        <v>153</v>
      </c>
    </row>
    <row r="782" customFormat="false" ht="15" hidden="false" customHeight="false" outlineLevel="0" collapsed="false">
      <c r="A782" s="155" t="n">
        <v>576</v>
      </c>
      <c r="B782" s="156" t="s">
        <v>1367</v>
      </c>
      <c r="C782" s="157" t="n">
        <v>14</v>
      </c>
      <c r="D782" s="157" t="n">
        <v>22</v>
      </c>
      <c r="E782" s="158" t="s">
        <v>1368</v>
      </c>
      <c r="F782" s="159" t="s">
        <v>207</v>
      </c>
    </row>
    <row r="783" customFormat="false" ht="15" hidden="false" customHeight="false" outlineLevel="0" collapsed="false">
      <c r="A783" s="155" t="n">
        <v>306</v>
      </c>
      <c r="B783" s="156" t="s">
        <v>1369</v>
      </c>
      <c r="C783" s="157" t="n">
        <v>8</v>
      </c>
      <c r="D783" s="157" t="n">
        <v>45</v>
      </c>
      <c r="E783" s="158" t="s">
        <v>1370</v>
      </c>
      <c r="F783" s="159" t="s">
        <v>162</v>
      </c>
    </row>
    <row r="784" customFormat="false" ht="15" hidden="false" customHeight="false" outlineLevel="0" collapsed="false">
      <c r="A784" s="155" t="n">
        <v>132</v>
      </c>
      <c r="B784" s="156" t="s">
        <v>1371</v>
      </c>
      <c r="C784" s="157" t="n">
        <v>4</v>
      </c>
      <c r="D784" s="157" t="n">
        <v>38</v>
      </c>
      <c r="E784" s="158" t="s">
        <v>1372</v>
      </c>
      <c r="F784" s="159" t="s">
        <v>204</v>
      </c>
    </row>
    <row r="785" customFormat="false" ht="15" hidden="false" customHeight="false" outlineLevel="0" collapsed="false">
      <c r="A785" s="155" t="n">
        <v>307</v>
      </c>
      <c r="B785" s="156" t="s">
        <v>1373</v>
      </c>
      <c r="C785" s="157" t="n">
        <v>8</v>
      </c>
      <c r="D785" s="157" t="n">
        <v>46</v>
      </c>
      <c r="E785" s="158" t="s">
        <v>1374</v>
      </c>
      <c r="F785" s="159" t="s">
        <v>162</v>
      </c>
    </row>
    <row r="786" customFormat="false" ht="15" hidden="false" customHeight="false" outlineLevel="0" collapsed="false">
      <c r="A786" s="155" t="n">
        <v>245</v>
      </c>
      <c r="B786" s="156" t="s">
        <v>1375</v>
      </c>
      <c r="C786" s="157" t="n">
        <v>7</v>
      </c>
      <c r="D786" s="157" t="n">
        <v>37</v>
      </c>
      <c r="E786" s="158" t="s">
        <v>1376</v>
      </c>
      <c r="F786" s="159" t="s">
        <v>178</v>
      </c>
    </row>
    <row r="787" customFormat="false" ht="15" hidden="false" customHeight="false" outlineLevel="0" collapsed="false">
      <c r="A787" s="155" t="n">
        <v>783</v>
      </c>
      <c r="B787" s="156" t="s">
        <v>1377</v>
      </c>
      <c r="C787" s="157" t="n">
        <v>23</v>
      </c>
      <c r="D787" s="157" t="n">
        <v>10</v>
      </c>
      <c r="E787" s="158" t="s">
        <v>1378</v>
      </c>
      <c r="F787" s="159" t="s">
        <v>174</v>
      </c>
    </row>
    <row r="788" customFormat="false" ht="15" hidden="false" customHeight="false" outlineLevel="0" collapsed="false">
      <c r="A788" s="155" t="n">
        <v>20</v>
      </c>
      <c r="B788" s="156" t="s">
        <v>1379</v>
      </c>
      <c r="C788" s="157" t="n">
        <v>1</v>
      </c>
      <c r="D788" s="157" t="n">
        <v>20</v>
      </c>
      <c r="E788" s="158" t="s">
        <v>1380</v>
      </c>
      <c r="F788" s="159" t="s">
        <v>212</v>
      </c>
    </row>
    <row r="789" customFormat="false" ht="15" hidden="false" customHeight="false" outlineLevel="0" collapsed="false">
      <c r="A789" s="155" t="n">
        <v>156</v>
      </c>
      <c r="B789" s="156" t="s">
        <v>1381</v>
      </c>
      <c r="C789" s="157" t="n">
        <v>5</v>
      </c>
      <c r="D789" s="157" t="s">
        <v>1382</v>
      </c>
      <c r="E789" s="158" t="s">
        <v>1383</v>
      </c>
      <c r="F789" s="159" t="s">
        <v>270</v>
      </c>
    </row>
    <row r="790" customFormat="false" ht="15" hidden="false" customHeight="false" outlineLevel="0" collapsed="false">
      <c r="A790" s="155" t="n">
        <v>473</v>
      </c>
      <c r="B790" s="156" t="s">
        <v>1384</v>
      </c>
      <c r="C790" s="157" t="n">
        <v>11</v>
      </c>
      <c r="D790" s="157" t="n">
        <v>40</v>
      </c>
      <c r="E790" s="158" t="s">
        <v>1385</v>
      </c>
      <c r="F790" s="159" t="s">
        <v>188</v>
      </c>
    </row>
    <row r="791" customFormat="false" ht="15" hidden="false" customHeight="false" outlineLevel="0" collapsed="false">
      <c r="A791" s="155" t="n">
        <v>419</v>
      </c>
      <c r="B791" s="156" t="s">
        <v>1386</v>
      </c>
      <c r="C791" s="157" t="n">
        <v>10</v>
      </c>
      <c r="D791" s="157" t="n">
        <v>40</v>
      </c>
      <c r="E791" s="158" t="s">
        <v>1387</v>
      </c>
      <c r="F791" s="159" t="s">
        <v>191</v>
      </c>
    </row>
    <row r="792" customFormat="false" ht="15" hidden="false" customHeight="false" outlineLevel="0" collapsed="false">
      <c r="A792" s="155" t="n">
        <v>784</v>
      </c>
      <c r="B792" s="156" t="s">
        <v>1388</v>
      </c>
      <c r="C792" s="157" t="n">
        <v>23</v>
      </c>
      <c r="D792" s="157" t="n">
        <v>11</v>
      </c>
      <c r="E792" s="158" t="s">
        <v>1389</v>
      </c>
      <c r="F792" s="159" t="s">
        <v>174</v>
      </c>
    </row>
    <row r="793" customFormat="false" ht="15" hidden="false" customHeight="false" outlineLevel="0" collapsed="false">
      <c r="A793" s="155" t="n">
        <v>504</v>
      </c>
      <c r="B793" s="156" t="s">
        <v>1390</v>
      </c>
      <c r="C793" s="157" t="n">
        <v>12</v>
      </c>
      <c r="D793" s="157" t="n">
        <v>20</v>
      </c>
      <c r="E793" s="158" t="s">
        <v>1391</v>
      </c>
      <c r="F793" s="159" t="s">
        <v>290</v>
      </c>
    </row>
    <row r="794" customFormat="false" ht="15" hidden="false" customHeight="false" outlineLevel="0" collapsed="false">
      <c r="A794" s="155" t="n">
        <v>308</v>
      </c>
      <c r="B794" s="156" t="s">
        <v>1392</v>
      </c>
      <c r="C794" s="157" t="n">
        <v>8</v>
      </c>
      <c r="D794" s="157" t="n">
        <v>47</v>
      </c>
      <c r="E794" s="158" t="s">
        <v>1393</v>
      </c>
      <c r="F794" s="159" t="s">
        <v>162</v>
      </c>
    </row>
    <row r="795" customFormat="false" ht="15" hidden="false" customHeight="false" outlineLevel="0" collapsed="false">
      <c r="A795" s="155" t="n">
        <v>505</v>
      </c>
      <c r="B795" s="156" t="s">
        <v>1394</v>
      </c>
      <c r="C795" s="157" t="n">
        <v>12</v>
      </c>
      <c r="D795" s="157" t="n">
        <v>21</v>
      </c>
      <c r="E795" s="158" t="s">
        <v>1395</v>
      </c>
      <c r="F795" s="159" t="s">
        <v>290</v>
      </c>
    </row>
    <row r="796" customFormat="false" ht="15" hidden="false" customHeight="false" outlineLevel="0" collapsed="false">
      <c r="A796" s="155" t="n">
        <v>133</v>
      </c>
      <c r="B796" s="156" t="s">
        <v>1396</v>
      </c>
      <c r="C796" s="157" t="n">
        <v>4</v>
      </c>
      <c r="D796" s="157" t="n">
        <v>39</v>
      </c>
      <c r="E796" s="158" t="s">
        <v>1397</v>
      </c>
      <c r="F796" s="159" t="s">
        <v>204</v>
      </c>
    </row>
    <row r="797" customFormat="false" ht="15" hidden="false" customHeight="false" outlineLevel="0" collapsed="false">
      <c r="A797" s="155" t="n">
        <v>506</v>
      </c>
      <c r="B797" s="156" t="s">
        <v>1398</v>
      </c>
      <c r="C797" s="157" t="n">
        <v>12</v>
      </c>
      <c r="D797" s="157" t="n">
        <v>22</v>
      </c>
      <c r="E797" s="158" t="s">
        <v>1399</v>
      </c>
      <c r="F797" s="159" t="s">
        <v>290</v>
      </c>
    </row>
    <row r="798" customFormat="false" ht="15" hidden="false" customHeight="false" outlineLevel="0" collapsed="false">
      <c r="A798" s="155" t="n">
        <v>59</v>
      </c>
      <c r="B798" s="156" t="s">
        <v>1400</v>
      </c>
      <c r="C798" s="157" t="n">
        <v>2</v>
      </c>
      <c r="D798" s="157" t="n">
        <v>34</v>
      </c>
      <c r="E798" s="158" t="s">
        <v>1401</v>
      </c>
      <c r="F798" s="159" t="s">
        <v>153</v>
      </c>
    </row>
    <row r="799" customFormat="false" ht="15" hidden="false" customHeight="false" outlineLevel="0" collapsed="false">
      <c r="A799" s="155" t="n">
        <v>507</v>
      </c>
      <c r="B799" s="156" t="s">
        <v>1402</v>
      </c>
      <c r="C799" s="157" t="n">
        <v>12</v>
      </c>
      <c r="D799" s="157" t="n">
        <v>23</v>
      </c>
      <c r="E799" s="158" t="s">
        <v>1403</v>
      </c>
      <c r="F799" s="159" t="s">
        <v>290</v>
      </c>
    </row>
    <row r="800" customFormat="false" ht="15" hidden="false" customHeight="false" outlineLevel="0" collapsed="false">
      <c r="A800" s="155" t="n">
        <v>785</v>
      </c>
      <c r="B800" s="156" t="s">
        <v>1404</v>
      </c>
      <c r="C800" s="157" t="n">
        <v>23</v>
      </c>
      <c r="D800" s="157" t="n">
        <v>12</v>
      </c>
      <c r="E800" s="158" t="s">
        <v>1405</v>
      </c>
      <c r="F800" s="159" t="s">
        <v>174</v>
      </c>
    </row>
    <row r="801" customFormat="false" ht="15" hidden="false" customHeight="false" outlineLevel="0" collapsed="false">
      <c r="A801" s="155" t="n">
        <v>746</v>
      </c>
      <c r="B801" s="156" t="s">
        <v>1406</v>
      </c>
      <c r="C801" s="157" t="n">
        <v>21</v>
      </c>
      <c r="D801" s="157" t="n">
        <v>35</v>
      </c>
      <c r="E801" s="158" t="s">
        <v>1407</v>
      </c>
      <c r="F801" s="159" t="s">
        <v>158</v>
      </c>
    </row>
    <row r="802" customFormat="false" ht="15" hidden="false" customHeight="false" outlineLevel="0" collapsed="false">
      <c r="A802" s="155" t="n">
        <v>747</v>
      </c>
      <c r="B802" s="156" t="s">
        <v>1408</v>
      </c>
      <c r="C802" s="157" t="n">
        <v>21</v>
      </c>
      <c r="D802" s="157" t="n">
        <v>36</v>
      </c>
      <c r="E802" s="158" t="s">
        <v>1409</v>
      </c>
      <c r="F802" s="159" t="s">
        <v>158</v>
      </c>
    </row>
    <row r="803" customFormat="false" ht="15" hidden="false" customHeight="false" outlineLevel="0" collapsed="false">
      <c r="A803" s="155" t="n">
        <v>134</v>
      </c>
      <c r="B803" s="156" t="s">
        <v>1410</v>
      </c>
      <c r="C803" s="157" t="n">
        <v>4</v>
      </c>
      <c r="D803" s="157" t="n">
        <v>40</v>
      </c>
      <c r="E803" s="158" t="s">
        <v>1411</v>
      </c>
      <c r="F803" s="159" t="s">
        <v>204</v>
      </c>
    </row>
    <row r="804" customFormat="false" ht="15" hidden="false" customHeight="false" outlineLevel="0" collapsed="false">
      <c r="A804" s="155" t="n">
        <v>680</v>
      </c>
      <c r="B804" s="156" t="s">
        <v>1412</v>
      </c>
      <c r="C804" s="157" t="n">
        <v>19</v>
      </c>
      <c r="D804" s="157" t="n">
        <v>29</v>
      </c>
      <c r="E804" s="158" t="s">
        <v>1413</v>
      </c>
      <c r="F804" s="159" t="s">
        <v>182</v>
      </c>
    </row>
    <row r="805" customFormat="false" ht="15" hidden="false" customHeight="false" outlineLevel="0" collapsed="false">
      <c r="A805" s="155" t="n">
        <v>681</v>
      </c>
      <c r="B805" s="156" t="s">
        <v>1414</v>
      </c>
      <c r="C805" s="157" t="n">
        <v>19</v>
      </c>
      <c r="D805" s="157" t="n">
        <v>30</v>
      </c>
      <c r="E805" s="158" t="s">
        <v>1415</v>
      </c>
      <c r="F805" s="159" t="s">
        <v>182</v>
      </c>
    </row>
    <row r="806" customFormat="false" ht="15" hidden="false" customHeight="false" outlineLevel="0" collapsed="false">
      <c r="A806" s="155" t="n">
        <v>682</v>
      </c>
      <c r="B806" s="156" t="s">
        <v>1416</v>
      </c>
      <c r="C806" s="157" t="n">
        <v>19</v>
      </c>
      <c r="D806" s="157" t="n">
        <v>31</v>
      </c>
      <c r="E806" s="158" t="s">
        <v>1417</v>
      </c>
      <c r="F806" s="159" t="s">
        <v>182</v>
      </c>
    </row>
    <row r="807" customFormat="false" ht="15" hidden="false" customHeight="false" outlineLevel="0" collapsed="false">
      <c r="A807" s="155" t="n">
        <v>188</v>
      </c>
      <c r="B807" s="156" t="s">
        <v>1418</v>
      </c>
      <c r="C807" s="157" t="n">
        <v>6</v>
      </c>
      <c r="D807" s="157" t="n">
        <v>28</v>
      </c>
      <c r="E807" s="158" t="s">
        <v>1419</v>
      </c>
      <c r="F807" s="159" t="s">
        <v>220</v>
      </c>
    </row>
    <row r="808" customFormat="false" ht="15" hidden="false" customHeight="false" outlineLevel="0" collapsed="false">
      <c r="A808" s="155" t="n">
        <v>577</v>
      </c>
      <c r="B808" s="156" t="s">
        <v>1420</v>
      </c>
      <c r="C808" s="157" t="n">
        <v>14</v>
      </c>
      <c r="D808" s="157" t="n">
        <v>23</v>
      </c>
      <c r="E808" s="158" t="s">
        <v>1421</v>
      </c>
      <c r="F808" s="159" t="s">
        <v>207</v>
      </c>
    </row>
    <row r="809" customFormat="false" ht="15" hidden="false" customHeight="false" outlineLevel="0" collapsed="false">
      <c r="A809" s="155" t="n">
        <v>309</v>
      </c>
      <c r="B809" s="156" t="s">
        <v>1422</v>
      </c>
      <c r="C809" s="157" t="n">
        <v>8</v>
      </c>
      <c r="D809" s="157" t="n">
        <v>48</v>
      </c>
      <c r="E809" s="158" t="s">
        <v>1423</v>
      </c>
      <c r="F809" s="159" t="s">
        <v>162</v>
      </c>
    </row>
    <row r="810" customFormat="false" ht="15" hidden="false" customHeight="false" outlineLevel="0" collapsed="false">
      <c r="A810" s="155" t="n">
        <v>246</v>
      </c>
      <c r="B810" s="156" t="s">
        <v>1424</v>
      </c>
      <c r="C810" s="157" t="n">
        <v>7</v>
      </c>
      <c r="D810" s="157" t="n">
        <v>38</v>
      </c>
      <c r="E810" s="158" t="s">
        <v>1425</v>
      </c>
      <c r="F810" s="159" t="s">
        <v>178</v>
      </c>
    </row>
    <row r="811" customFormat="false" ht="15" hidden="false" customHeight="false" outlineLevel="0" collapsed="false">
      <c r="A811" s="155" t="n">
        <v>189</v>
      </c>
      <c r="B811" s="156" t="s">
        <v>1426</v>
      </c>
      <c r="C811" s="157" t="n">
        <v>6</v>
      </c>
      <c r="D811" s="157" t="n">
        <v>29</v>
      </c>
      <c r="E811" s="158" t="s">
        <v>1427</v>
      </c>
      <c r="F811" s="159" t="s">
        <v>220</v>
      </c>
    </row>
    <row r="812" customFormat="false" ht="15" hidden="false" customHeight="false" outlineLevel="0" collapsed="false">
      <c r="A812" s="155" t="n">
        <v>801</v>
      </c>
      <c r="B812" s="156" t="s">
        <v>1428</v>
      </c>
      <c r="C812" s="157" t="n">
        <v>24</v>
      </c>
      <c r="D812" s="157" t="n">
        <v>11</v>
      </c>
      <c r="E812" s="158" t="s">
        <v>1429</v>
      </c>
      <c r="F812" s="159" t="s">
        <v>225</v>
      </c>
    </row>
    <row r="813" customFormat="false" ht="15" hidden="false" customHeight="false" outlineLevel="0" collapsed="false">
      <c r="A813" s="155" t="n">
        <v>190</v>
      </c>
      <c r="B813" s="156" t="s">
        <v>1430</v>
      </c>
      <c r="C813" s="157" t="n">
        <v>6</v>
      </c>
      <c r="D813" s="157" t="n">
        <v>30</v>
      </c>
      <c r="E813" s="158" t="s">
        <v>1431</v>
      </c>
      <c r="F813" s="159" t="s">
        <v>220</v>
      </c>
    </row>
    <row r="814" customFormat="false" ht="15" hidden="false" customHeight="false" outlineLevel="0" collapsed="false">
      <c r="A814" s="155" t="n">
        <v>420</v>
      </c>
      <c r="B814" s="156" t="s">
        <v>1432</v>
      </c>
      <c r="C814" s="157" t="n">
        <v>10</v>
      </c>
      <c r="D814" s="157" t="n">
        <v>41</v>
      </c>
      <c r="E814" s="158" t="s">
        <v>1433</v>
      </c>
      <c r="F814" s="159" t="s">
        <v>191</v>
      </c>
    </row>
    <row r="815" customFormat="false" ht="15" hidden="false" customHeight="false" outlineLevel="0" collapsed="false">
      <c r="A815" s="155" t="n">
        <v>708</v>
      </c>
      <c r="B815" s="156" t="s">
        <v>1434</v>
      </c>
      <c r="C815" s="157" t="n">
        <v>20</v>
      </c>
      <c r="D815" s="157" t="n">
        <v>20</v>
      </c>
      <c r="E815" s="158" t="s">
        <v>1435</v>
      </c>
      <c r="F815" s="159" t="s">
        <v>301</v>
      </c>
    </row>
    <row r="816" customFormat="false" ht="15" hidden="false" customHeight="false" outlineLevel="0" collapsed="false">
      <c r="A816" s="155" t="n">
        <v>802</v>
      </c>
      <c r="B816" s="156" t="s">
        <v>1436</v>
      </c>
      <c r="C816" s="157" t="n">
        <v>24</v>
      </c>
      <c r="D816" s="157" t="n">
        <v>12</v>
      </c>
      <c r="E816" s="158" t="s">
        <v>1437</v>
      </c>
      <c r="F816" s="159" t="s">
        <v>225</v>
      </c>
    </row>
    <row r="817" customFormat="false" ht="15" hidden="false" customHeight="false" outlineLevel="0" collapsed="false">
      <c r="A817" s="155" t="n">
        <v>247</v>
      </c>
      <c r="B817" s="156" t="s">
        <v>1438</v>
      </c>
      <c r="C817" s="157" t="n">
        <v>7</v>
      </c>
      <c r="D817" s="157" t="n">
        <v>39</v>
      </c>
      <c r="E817" s="158" t="s">
        <v>1439</v>
      </c>
      <c r="F817" s="159" t="s">
        <v>178</v>
      </c>
    </row>
    <row r="818" customFormat="false" ht="15" hidden="false" customHeight="false" outlineLevel="0" collapsed="false">
      <c r="A818" s="155" t="n">
        <v>310</v>
      </c>
      <c r="B818" s="156" t="s">
        <v>1440</v>
      </c>
      <c r="C818" s="157" t="n">
        <v>8</v>
      </c>
      <c r="D818" s="157" t="n">
        <v>49</v>
      </c>
      <c r="E818" s="158" t="s">
        <v>1441</v>
      </c>
      <c r="F818" s="159" t="s">
        <v>162</v>
      </c>
    </row>
    <row r="819" customFormat="false" ht="15" hidden="false" customHeight="false" outlineLevel="0" collapsed="false">
      <c r="A819" s="155" t="n">
        <v>613</v>
      </c>
      <c r="B819" s="156" t="s">
        <v>1442</v>
      </c>
      <c r="C819" s="157" t="n">
        <v>16</v>
      </c>
      <c r="D819" s="157" t="n">
        <v>16</v>
      </c>
      <c r="E819" s="158" t="s">
        <v>1443</v>
      </c>
      <c r="F819" s="159" t="s">
        <v>308</v>
      </c>
    </row>
    <row r="820" customFormat="false" ht="15" hidden="false" customHeight="false" outlineLevel="0" collapsed="false">
      <c r="A820" s="155" t="n">
        <v>191</v>
      </c>
      <c r="B820" s="156" t="s">
        <v>1444</v>
      </c>
      <c r="C820" s="157" t="n">
        <v>6</v>
      </c>
      <c r="D820" s="157" t="n">
        <v>31</v>
      </c>
      <c r="E820" s="158" t="s">
        <v>1445</v>
      </c>
      <c r="F820" s="159" t="s">
        <v>220</v>
      </c>
    </row>
    <row r="821" customFormat="false" ht="15" hidden="false" customHeight="false" outlineLevel="0" collapsed="false">
      <c r="A821" s="155" t="n">
        <v>192</v>
      </c>
      <c r="B821" s="156" t="s">
        <v>1446</v>
      </c>
      <c r="C821" s="157" t="n">
        <v>6</v>
      </c>
      <c r="D821" s="157" t="n">
        <v>32</v>
      </c>
      <c r="E821" s="158" t="s">
        <v>1447</v>
      </c>
      <c r="F821" s="159" t="s">
        <v>220</v>
      </c>
    </row>
    <row r="822" customFormat="false" ht="15" hidden="false" customHeight="false" outlineLevel="0" collapsed="false">
      <c r="A822" s="155" t="n">
        <v>421</v>
      </c>
      <c r="B822" s="156" t="s">
        <v>1448</v>
      </c>
      <c r="C822" s="157" t="n">
        <v>10</v>
      </c>
      <c r="D822" s="157" t="n">
        <v>42</v>
      </c>
      <c r="E822" s="158" t="s">
        <v>1449</v>
      </c>
      <c r="F822" s="159" t="s">
        <v>191</v>
      </c>
    </row>
    <row r="823" customFormat="false" ht="15" hidden="false" customHeight="false" outlineLevel="0" collapsed="false">
      <c r="A823" s="155" t="n">
        <v>248</v>
      </c>
      <c r="B823" s="156" t="s">
        <v>1450</v>
      </c>
      <c r="C823" s="157" t="n">
        <v>7</v>
      </c>
      <c r="D823" s="157" t="n">
        <v>40</v>
      </c>
      <c r="E823" s="158" t="s">
        <v>1451</v>
      </c>
      <c r="F823" s="159" t="s">
        <v>178</v>
      </c>
    </row>
    <row r="824" customFormat="false" ht="15" hidden="false" customHeight="false" outlineLevel="0" collapsed="false">
      <c r="A824" s="155" t="n">
        <v>311</v>
      </c>
      <c r="B824" s="156" t="s">
        <v>1452</v>
      </c>
      <c r="C824" s="157" t="n">
        <v>8</v>
      </c>
      <c r="D824" s="157" t="n">
        <v>50</v>
      </c>
      <c r="E824" s="158" t="s">
        <v>1453</v>
      </c>
      <c r="F824" s="159" t="s">
        <v>162</v>
      </c>
    </row>
    <row r="825" customFormat="false" ht="15" hidden="false" customHeight="false" outlineLevel="0" collapsed="false">
      <c r="A825" s="155" t="n">
        <v>769</v>
      </c>
      <c r="B825" s="156" t="s">
        <v>1454</v>
      </c>
      <c r="C825" s="157" t="n">
        <v>22</v>
      </c>
      <c r="D825" s="157" t="n">
        <v>15</v>
      </c>
      <c r="E825" s="158" t="s">
        <v>1455</v>
      </c>
      <c r="F825" s="159" t="s">
        <v>279</v>
      </c>
    </row>
    <row r="826" customFormat="false" ht="15" hidden="false" customHeight="false" outlineLevel="0" collapsed="false">
      <c r="A826" s="155" t="n">
        <v>135</v>
      </c>
      <c r="B826" s="156" t="s">
        <v>1456</v>
      </c>
      <c r="C826" s="157" t="n">
        <v>4</v>
      </c>
      <c r="D826" s="157" t="n">
        <v>41</v>
      </c>
      <c r="E826" s="158" t="s">
        <v>1457</v>
      </c>
      <c r="F826" s="159" t="s">
        <v>204</v>
      </c>
    </row>
    <row r="827" customFormat="false" ht="15" hidden="false" customHeight="false" outlineLevel="0" collapsed="false">
      <c r="A827" s="155" t="n">
        <v>21</v>
      </c>
      <c r="B827" s="156" t="s">
        <v>1458</v>
      </c>
      <c r="C827" s="157" t="n">
        <v>1</v>
      </c>
      <c r="D827" s="157" t="n">
        <v>21</v>
      </c>
      <c r="E827" s="158" t="s">
        <v>1459</v>
      </c>
      <c r="F827" s="159" t="s">
        <v>212</v>
      </c>
    </row>
    <row r="828" customFormat="false" ht="15" hidden="false" customHeight="false" outlineLevel="0" collapsed="false">
      <c r="A828" s="155" t="n">
        <v>22</v>
      </c>
      <c r="B828" s="156" t="s">
        <v>1460</v>
      </c>
      <c r="C828" s="157" t="n">
        <v>1</v>
      </c>
      <c r="D828" s="157" t="n">
        <v>22</v>
      </c>
      <c r="E828" s="158" t="s">
        <v>1461</v>
      </c>
      <c r="F828" s="159" t="s">
        <v>212</v>
      </c>
    </row>
    <row r="829" customFormat="false" ht="15" hidden="false" customHeight="false" outlineLevel="0" collapsed="false">
      <c r="A829" s="155" t="n">
        <v>249</v>
      </c>
      <c r="B829" s="156" t="s">
        <v>1462</v>
      </c>
      <c r="C829" s="157" t="n">
        <v>7</v>
      </c>
      <c r="D829" s="157" t="n">
        <v>41</v>
      </c>
      <c r="E829" s="158" t="s">
        <v>1463</v>
      </c>
      <c r="F829" s="159" t="s">
        <v>178</v>
      </c>
    </row>
    <row r="830" customFormat="false" ht="15" hidden="false" customHeight="false" outlineLevel="0" collapsed="false">
      <c r="A830" s="155" t="n">
        <v>614</v>
      </c>
      <c r="B830" s="156" t="s">
        <v>1464</v>
      </c>
      <c r="C830" s="157" t="n">
        <v>16</v>
      </c>
      <c r="D830" s="157" t="n">
        <v>17</v>
      </c>
      <c r="E830" s="158" t="s">
        <v>1465</v>
      </c>
      <c r="F830" s="159" t="s">
        <v>308</v>
      </c>
    </row>
    <row r="831" customFormat="false" ht="15" hidden="false" customHeight="false" outlineLevel="0" collapsed="false">
      <c r="A831" s="155" t="n">
        <v>250</v>
      </c>
      <c r="B831" s="156" t="s">
        <v>1466</v>
      </c>
      <c r="C831" s="157" t="n">
        <v>7</v>
      </c>
      <c r="D831" s="157" t="n">
        <v>42</v>
      </c>
      <c r="E831" s="158" t="s">
        <v>1467</v>
      </c>
      <c r="F831" s="159" t="s">
        <v>178</v>
      </c>
    </row>
    <row r="832" customFormat="false" ht="15" hidden="false" customHeight="false" outlineLevel="0" collapsed="false">
      <c r="A832" s="155" t="n">
        <v>157</v>
      </c>
      <c r="B832" s="156" t="s">
        <v>1468</v>
      </c>
      <c r="C832" s="157" t="n">
        <v>5</v>
      </c>
      <c r="D832" s="157" t="s">
        <v>1469</v>
      </c>
      <c r="E832" s="158" t="s">
        <v>1470</v>
      </c>
      <c r="F832" s="159" t="s">
        <v>270</v>
      </c>
    </row>
    <row r="833" customFormat="false" ht="15" hidden="false" customHeight="false" outlineLevel="0" collapsed="false">
      <c r="A833" s="155" t="n">
        <v>803</v>
      </c>
      <c r="B833" s="156" t="s">
        <v>1471</v>
      </c>
      <c r="C833" s="157" t="n">
        <v>24</v>
      </c>
      <c r="D833" s="157" t="n">
        <v>13</v>
      </c>
      <c r="E833" s="158" t="s">
        <v>1472</v>
      </c>
      <c r="F833" s="159" t="s">
        <v>225</v>
      </c>
    </row>
    <row r="834" customFormat="false" ht="15" hidden="false" customHeight="false" outlineLevel="0" collapsed="false">
      <c r="A834" s="155" t="n">
        <v>786</v>
      </c>
      <c r="B834" s="156" t="s">
        <v>1473</v>
      </c>
      <c r="C834" s="157" t="n">
        <v>23</v>
      </c>
      <c r="D834" s="157" t="n">
        <v>13</v>
      </c>
      <c r="E834" s="158" t="s">
        <v>1474</v>
      </c>
      <c r="F834" s="159" t="s">
        <v>174</v>
      </c>
    </row>
    <row r="835" customFormat="false" ht="15" hidden="false" customHeight="false" outlineLevel="0" collapsed="false">
      <c r="A835" s="155" t="n">
        <v>709</v>
      </c>
      <c r="B835" s="156" t="s">
        <v>1475</v>
      </c>
      <c r="C835" s="157" t="n">
        <v>20</v>
      </c>
      <c r="D835" s="157" t="n">
        <v>21</v>
      </c>
      <c r="E835" s="158" t="s">
        <v>1476</v>
      </c>
      <c r="F835" s="159" t="s">
        <v>301</v>
      </c>
    </row>
    <row r="836" customFormat="false" ht="15" hidden="false" customHeight="false" outlineLevel="0" collapsed="false">
      <c r="A836" s="155" t="n">
        <v>683</v>
      </c>
      <c r="B836" s="156" t="s">
        <v>1477</v>
      </c>
      <c r="C836" s="157" t="n">
        <v>19</v>
      </c>
      <c r="D836" s="157" t="n">
        <v>32</v>
      </c>
      <c r="E836" s="158" t="s">
        <v>1478</v>
      </c>
      <c r="F836" s="159" t="s">
        <v>182</v>
      </c>
    </row>
    <row r="837" customFormat="false" ht="15" hidden="false" customHeight="false" outlineLevel="0" collapsed="false">
      <c r="A837" s="155" t="n">
        <v>312</v>
      </c>
      <c r="B837" s="156" t="s">
        <v>1479</v>
      </c>
      <c r="C837" s="157" t="n">
        <v>8</v>
      </c>
      <c r="D837" s="157" t="n">
        <v>51</v>
      </c>
      <c r="E837" s="158" t="s">
        <v>1480</v>
      </c>
      <c r="F837" s="159" t="s">
        <v>162</v>
      </c>
    </row>
    <row r="838" customFormat="false" ht="15" hidden="false" customHeight="false" outlineLevel="0" collapsed="false">
      <c r="A838" s="155" t="n">
        <v>372</v>
      </c>
      <c r="B838" s="156" t="s">
        <v>1481</v>
      </c>
      <c r="C838" s="157" t="n">
        <v>9</v>
      </c>
      <c r="D838" s="157" t="n">
        <v>39</v>
      </c>
      <c r="E838" s="158" t="s">
        <v>1482</v>
      </c>
      <c r="F838" s="159" t="s">
        <v>217</v>
      </c>
    </row>
    <row r="839" customFormat="false" ht="15" hidden="false" customHeight="false" outlineLevel="0" collapsed="false">
      <c r="A839" s="155" t="n">
        <v>578</v>
      </c>
      <c r="B839" s="156" t="s">
        <v>1483</v>
      </c>
      <c r="C839" s="157" t="n">
        <v>14</v>
      </c>
      <c r="D839" s="157" t="n">
        <v>24</v>
      </c>
      <c r="E839" s="158" t="s">
        <v>1484</v>
      </c>
      <c r="F839" s="159" t="s">
        <v>207</v>
      </c>
    </row>
    <row r="840" customFormat="false" ht="15" hidden="false" customHeight="false" outlineLevel="0" collapsed="false">
      <c r="A840" s="155" t="n">
        <v>84</v>
      </c>
      <c r="B840" s="156" t="s">
        <v>1485</v>
      </c>
      <c r="C840" s="157" t="n">
        <v>3</v>
      </c>
      <c r="D840" s="157" t="n">
        <v>18</v>
      </c>
      <c r="E840" s="158" t="s">
        <v>1486</v>
      </c>
      <c r="F840" s="159" t="s">
        <v>244</v>
      </c>
    </row>
    <row r="841" customFormat="false" ht="15" hidden="false" customHeight="false" outlineLevel="0" collapsed="false">
      <c r="A841" s="155" t="n">
        <v>474</v>
      </c>
      <c r="B841" s="156" t="s">
        <v>1487</v>
      </c>
      <c r="C841" s="157" t="n">
        <v>11</v>
      </c>
      <c r="D841" s="157" t="n">
        <v>41</v>
      </c>
      <c r="E841" s="158" t="s">
        <v>1488</v>
      </c>
      <c r="F841" s="159" t="s">
        <v>188</v>
      </c>
    </row>
    <row r="842" customFormat="false" ht="15" hidden="false" customHeight="false" outlineLevel="0" collapsed="false">
      <c r="A842" s="155" t="n">
        <v>251</v>
      </c>
      <c r="B842" s="156" t="s">
        <v>1489</v>
      </c>
      <c r="C842" s="157" t="n">
        <v>7</v>
      </c>
      <c r="D842" s="157" t="n">
        <v>43</v>
      </c>
      <c r="E842" s="158" t="s">
        <v>1490</v>
      </c>
      <c r="F842" s="159" t="s">
        <v>178</v>
      </c>
    </row>
    <row r="843" customFormat="false" ht="15" hidden="false" customHeight="false" outlineLevel="0" collapsed="false">
      <c r="A843" s="155" t="n">
        <v>252</v>
      </c>
      <c r="B843" s="156" t="s">
        <v>1491</v>
      </c>
      <c r="C843" s="157" t="n">
        <v>7</v>
      </c>
      <c r="D843" s="157" t="n">
        <v>44</v>
      </c>
      <c r="E843" s="158" t="s">
        <v>1492</v>
      </c>
      <c r="F843" s="159" t="s">
        <v>178</v>
      </c>
    </row>
    <row r="844" customFormat="false" ht="15" hidden="false" customHeight="false" outlineLevel="0" collapsed="false">
      <c r="A844" s="155" t="n">
        <v>313</v>
      </c>
      <c r="B844" s="156" t="s">
        <v>1493</v>
      </c>
      <c r="C844" s="157" t="n">
        <v>8</v>
      </c>
      <c r="D844" s="157" t="n">
        <v>52</v>
      </c>
      <c r="E844" s="158" t="s">
        <v>1494</v>
      </c>
      <c r="F844" s="159" t="s">
        <v>162</v>
      </c>
    </row>
    <row r="845" customFormat="false" ht="15" hidden="false" customHeight="false" outlineLevel="0" collapsed="false">
      <c r="A845" s="155" t="n">
        <v>422</v>
      </c>
      <c r="B845" s="156" t="s">
        <v>1495</v>
      </c>
      <c r="C845" s="157" t="n">
        <v>10</v>
      </c>
      <c r="D845" s="157" t="n">
        <v>43</v>
      </c>
      <c r="E845" s="158" t="s">
        <v>1496</v>
      </c>
      <c r="F845" s="159" t="s">
        <v>191</v>
      </c>
    </row>
    <row r="846" customFormat="false" ht="15" hidden="false" customHeight="false" outlineLevel="0" collapsed="false">
      <c r="A846" s="155" t="n">
        <v>314</v>
      </c>
      <c r="B846" s="156" t="s">
        <v>1497</v>
      </c>
      <c r="C846" s="157" t="n">
        <v>8</v>
      </c>
      <c r="D846" s="157" t="n">
        <v>53</v>
      </c>
      <c r="E846" s="158" t="s">
        <v>1498</v>
      </c>
      <c r="F846" s="159" t="s">
        <v>162</v>
      </c>
    </row>
    <row r="847" customFormat="false" ht="15" hidden="false" customHeight="false" outlineLevel="0" collapsed="false">
      <c r="A847" s="155" t="n">
        <v>475</v>
      </c>
      <c r="B847" s="156" t="s">
        <v>1499</v>
      </c>
      <c r="C847" s="157" t="n">
        <v>11</v>
      </c>
      <c r="D847" s="157" t="n">
        <v>42</v>
      </c>
      <c r="E847" s="158" t="s">
        <v>1500</v>
      </c>
      <c r="F847" s="159" t="s">
        <v>188</v>
      </c>
    </row>
    <row r="848" customFormat="false" ht="15" hidden="false" customHeight="false" outlineLevel="0" collapsed="false">
      <c r="A848" s="155" t="n">
        <v>315</v>
      </c>
      <c r="B848" s="156" t="s">
        <v>1501</v>
      </c>
      <c r="C848" s="157" t="n">
        <v>8</v>
      </c>
      <c r="D848" s="157" t="n">
        <v>54</v>
      </c>
      <c r="E848" s="158" t="s">
        <v>1502</v>
      </c>
      <c r="F848" s="159" t="s">
        <v>162</v>
      </c>
    </row>
    <row r="849" customFormat="false" ht="15" hidden="false" customHeight="false" outlineLevel="0" collapsed="false">
      <c r="A849" s="155" t="n">
        <v>748</v>
      </c>
      <c r="B849" s="156" t="s">
        <v>1503</v>
      </c>
      <c r="C849" s="157" t="n">
        <v>21</v>
      </c>
      <c r="D849" s="157" t="n">
        <v>37</v>
      </c>
      <c r="E849" s="158" t="s">
        <v>1504</v>
      </c>
      <c r="F849" s="159" t="s">
        <v>158</v>
      </c>
    </row>
    <row r="850" customFormat="false" ht="15" hidden="false" customHeight="false" outlineLevel="0" collapsed="false">
      <c r="A850" s="155" t="n">
        <v>373</v>
      </c>
      <c r="B850" s="156" t="s">
        <v>1505</v>
      </c>
      <c r="C850" s="157" t="n">
        <v>9</v>
      </c>
      <c r="D850" s="157" t="n">
        <v>40</v>
      </c>
      <c r="E850" s="158" t="s">
        <v>1506</v>
      </c>
      <c r="F850" s="159" t="s">
        <v>217</v>
      </c>
    </row>
    <row r="851" customFormat="false" ht="15" hidden="false" customHeight="false" outlineLevel="0" collapsed="false">
      <c r="A851" s="155" t="n">
        <v>508</v>
      </c>
      <c r="B851" s="156" t="s">
        <v>1507</v>
      </c>
      <c r="C851" s="157" t="n">
        <v>12</v>
      </c>
      <c r="D851" s="157" t="n">
        <v>24</v>
      </c>
      <c r="E851" s="158" t="s">
        <v>1508</v>
      </c>
      <c r="F851" s="159" t="s">
        <v>290</v>
      </c>
    </row>
    <row r="852" customFormat="false" ht="15" hidden="false" customHeight="false" outlineLevel="0" collapsed="false">
      <c r="A852" s="155" t="n">
        <v>543</v>
      </c>
      <c r="B852" s="156" t="s">
        <v>1509</v>
      </c>
      <c r="C852" s="157" t="n">
        <v>13</v>
      </c>
      <c r="D852" s="157" t="n">
        <v>30</v>
      </c>
      <c r="E852" s="158" t="s">
        <v>1510</v>
      </c>
      <c r="F852" s="159" t="s">
        <v>166</v>
      </c>
    </row>
    <row r="853" customFormat="false" ht="15" hidden="false" customHeight="false" outlineLevel="0" collapsed="false">
      <c r="A853" s="155" t="n">
        <v>476</v>
      </c>
      <c r="B853" s="156" t="s">
        <v>1511</v>
      </c>
      <c r="C853" s="157" t="n">
        <v>11</v>
      </c>
      <c r="D853" s="157" t="n">
        <v>43</v>
      </c>
      <c r="E853" s="158" t="s">
        <v>1512</v>
      </c>
      <c r="F853" s="159" t="s">
        <v>188</v>
      </c>
    </row>
    <row r="854" customFormat="false" ht="15" hidden="false" customHeight="false" outlineLevel="0" collapsed="false">
      <c r="A854" s="155" t="n">
        <v>544</v>
      </c>
      <c r="B854" s="156" t="s">
        <v>1513</v>
      </c>
      <c r="C854" s="157" t="n">
        <v>13</v>
      </c>
      <c r="D854" s="157" t="n">
        <v>31</v>
      </c>
      <c r="E854" s="158" t="s">
        <v>1514</v>
      </c>
      <c r="F854" s="159" t="s">
        <v>166</v>
      </c>
    </row>
    <row r="855" customFormat="false" ht="15" hidden="false" customHeight="false" outlineLevel="0" collapsed="false">
      <c r="A855" s="155" t="n">
        <v>316</v>
      </c>
      <c r="B855" s="156" t="s">
        <v>1515</v>
      </c>
      <c r="C855" s="157" t="n">
        <v>8</v>
      </c>
      <c r="D855" s="157" t="n">
        <v>55</v>
      </c>
      <c r="E855" s="158" t="s">
        <v>1516</v>
      </c>
      <c r="F855" s="159" t="s">
        <v>162</v>
      </c>
    </row>
    <row r="856" customFormat="false" ht="15" hidden="false" customHeight="false" outlineLevel="0" collapsed="false">
      <c r="A856" s="155" t="n">
        <v>423</v>
      </c>
      <c r="B856" s="156" t="s">
        <v>1517</v>
      </c>
      <c r="C856" s="157" t="n">
        <v>10</v>
      </c>
      <c r="D856" s="157" t="n">
        <v>44</v>
      </c>
      <c r="E856" s="158" t="s">
        <v>1518</v>
      </c>
      <c r="F856" s="159" t="s">
        <v>191</v>
      </c>
    </row>
    <row r="857" customFormat="false" ht="15" hidden="false" customHeight="false" outlineLevel="0" collapsed="false">
      <c r="A857" s="155" t="n">
        <v>158</v>
      </c>
      <c r="B857" s="156" t="s">
        <v>1519</v>
      </c>
      <c r="C857" s="157" t="n">
        <v>5</v>
      </c>
      <c r="D857" s="157" t="s">
        <v>1520</v>
      </c>
      <c r="E857" s="158" t="s">
        <v>1521</v>
      </c>
      <c r="F857" s="159" t="s">
        <v>270</v>
      </c>
    </row>
    <row r="858" customFormat="false" ht="15" hidden="false" customHeight="false" outlineLevel="0" collapsed="false">
      <c r="A858" s="155" t="n">
        <v>710</v>
      </c>
      <c r="B858" s="156" t="s">
        <v>1522</v>
      </c>
      <c r="C858" s="157" t="n">
        <v>20</v>
      </c>
      <c r="D858" s="157" t="n">
        <v>22</v>
      </c>
      <c r="E858" s="158" t="s">
        <v>1523</v>
      </c>
      <c r="F858" s="159" t="s">
        <v>301</v>
      </c>
    </row>
    <row r="859" customFormat="false" ht="15" hidden="false" customHeight="false" outlineLevel="0" collapsed="false">
      <c r="A859" s="155" t="n">
        <v>592</v>
      </c>
      <c r="B859" s="156" t="s">
        <v>1524</v>
      </c>
      <c r="C859" s="157" t="n">
        <v>15</v>
      </c>
      <c r="D859" s="157" t="n">
        <v>11</v>
      </c>
      <c r="E859" s="158" t="s">
        <v>1525</v>
      </c>
      <c r="F859" s="159" t="s">
        <v>255</v>
      </c>
    </row>
    <row r="860" customFormat="false" ht="15" hidden="false" customHeight="false" outlineLevel="0" collapsed="false">
      <c r="A860" s="155" t="n">
        <v>649</v>
      </c>
      <c r="B860" s="156" t="s">
        <v>1526</v>
      </c>
      <c r="C860" s="157" t="n">
        <v>18</v>
      </c>
      <c r="D860" s="157" t="n">
        <v>13</v>
      </c>
      <c r="E860" s="158" t="s">
        <v>1527</v>
      </c>
      <c r="F860" s="159" t="s">
        <v>266</v>
      </c>
    </row>
    <row r="861" customFormat="false" ht="15" hidden="false" customHeight="false" outlineLevel="0" collapsed="false">
      <c r="A861" s="155" t="n">
        <v>85</v>
      </c>
      <c r="B861" s="156" t="s">
        <v>1528</v>
      </c>
      <c r="C861" s="157" t="n">
        <v>3</v>
      </c>
      <c r="D861" s="157" t="n">
        <v>19</v>
      </c>
      <c r="E861" s="158" t="s">
        <v>1529</v>
      </c>
      <c r="F861" s="159" t="s">
        <v>244</v>
      </c>
    </row>
    <row r="862" customFormat="false" ht="15" hidden="false" customHeight="false" outlineLevel="0" collapsed="false">
      <c r="A862" s="155" t="n">
        <v>509</v>
      </c>
      <c r="B862" s="156" t="s">
        <v>1530</v>
      </c>
      <c r="C862" s="157" t="n">
        <v>12</v>
      </c>
      <c r="D862" s="157" t="n">
        <v>25</v>
      </c>
      <c r="E862" s="158" t="s">
        <v>1531</v>
      </c>
      <c r="F862" s="159" t="s">
        <v>290</v>
      </c>
    </row>
    <row r="863" customFormat="false" ht="15" hidden="false" customHeight="false" outlineLevel="0" collapsed="false">
      <c r="A863" s="155" t="n">
        <v>253</v>
      </c>
      <c r="B863" s="156" t="s">
        <v>1532</v>
      </c>
      <c r="C863" s="157" t="n">
        <v>7</v>
      </c>
      <c r="D863" s="157" t="n">
        <v>45</v>
      </c>
      <c r="E863" s="158" t="s">
        <v>1533</v>
      </c>
      <c r="F863" s="159" t="s">
        <v>178</v>
      </c>
    </row>
    <row r="864" customFormat="false" ht="15" hidden="false" customHeight="false" outlineLevel="0" collapsed="false">
      <c r="A864" s="155" t="n">
        <v>749</v>
      </c>
      <c r="B864" s="156" t="s">
        <v>1534</v>
      </c>
      <c r="C864" s="157" t="n">
        <v>21</v>
      </c>
      <c r="D864" s="157" t="n">
        <v>38</v>
      </c>
      <c r="E864" s="158" t="s">
        <v>1535</v>
      </c>
      <c r="F864" s="159" t="s">
        <v>158</v>
      </c>
    </row>
    <row r="865" customFormat="false" ht="15" hidden="false" customHeight="false" outlineLevel="0" collapsed="false">
      <c r="A865" s="155" t="n">
        <v>650</v>
      </c>
      <c r="B865" s="156" t="s">
        <v>1536</v>
      </c>
      <c r="C865" s="157" t="n">
        <v>18</v>
      </c>
      <c r="D865" s="157" t="n">
        <v>14</v>
      </c>
      <c r="E865" s="158" t="s">
        <v>1537</v>
      </c>
      <c r="F865" s="159" t="s">
        <v>266</v>
      </c>
    </row>
    <row r="866" customFormat="false" ht="15" hidden="false" customHeight="false" outlineLevel="0" collapsed="false">
      <c r="A866" s="155" t="n">
        <v>86</v>
      </c>
      <c r="B866" s="156" t="s">
        <v>1538</v>
      </c>
      <c r="C866" s="157" t="n">
        <v>3</v>
      </c>
      <c r="D866" s="157" t="n">
        <v>20</v>
      </c>
      <c r="E866" s="158" t="s">
        <v>1539</v>
      </c>
      <c r="F866" s="159" t="s">
        <v>244</v>
      </c>
    </row>
    <row r="867" customFormat="false" ht="15" hidden="false" customHeight="false" outlineLevel="0" collapsed="false">
      <c r="A867" s="155" t="n">
        <v>87</v>
      </c>
      <c r="B867" s="156" t="s">
        <v>1540</v>
      </c>
      <c r="C867" s="157" t="n">
        <v>3</v>
      </c>
      <c r="D867" s="157" t="n">
        <v>21</v>
      </c>
      <c r="E867" s="158" t="s">
        <v>1541</v>
      </c>
      <c r="F867" s="159" t="s">
        <v>244</v>
      </c>
    </row>
    <row r="868" customFormat="false" ht="15" hidden="false" customHeight="false" outlineLevel="0" collapsed="false">
      <c r="A868" s="155" t="n">
        <v>771</v>
      </c>
      <c r="B868" s="156" t="s">
        <v>1542</v>
      </c>
      <c r="C868" s="157" t="n">
        <v>22</v>
      </c>
      <c r="D868" s="157" t="n">
        <v>17</v>
      </c>
      <c r="E868" s="158" t="s">
        <v>1543</v>
      </c>
      <c r="F868" s="159" t="s">
        <v>279</v>
      </c>
    </row>
    <row r="869" customFormat="false" ht="15" hidden="false" customHeight="false" outlineLevel="0" collapsed="false">
      <c r="A869" s="155" t="n">
        <v>770</v>
      </c>
      <c r="B869" s="156" t="s">
        <v>1544</v>
      </c>
      <c r="C869" s="157" t="n">
        <v>22</v>
      </c>
      <c r="D869" s="157" t="n">
        <v>16</v>
      </c>
      <c r="E869" s="158" t="s">
        <v>1545</v>
      </c>
      <c r="F869" s="159" t="s">
        <v>279</v>
      </c>
    </row>
    <row r="870" customFormat="false" ht="15" hidden="false" customHeight="false" outlineLevel="0" collapsed="false">
      <c r="A870" s="155" t="n">
        <v>23</v>
      </c>
      <c r="B870" s="156" t="s">
        <v>1546</v>
      </c>
      <c r="C870" s="157" t="n">
        <v>1</v>
      </c>
      <c r="D870" s="157" t="n">
        <v>23</v>
      </c>
      <c r="E870" s="158" t="s">
        <v>1547</v>
      </c>
      <c r="F870" s="159" t="s">
        <v>212</v>
      </c>
    </row>
    <row r="871" customFormat="false" ht="15" hidden="false" customHeight="false" outlineLevel="0" collapsed="false">
      <c r="A871" s="155" t="n">
        <v>633</v>
      </c>
      <c r="B871" s="156" t="s">
        <v>1548</v>
      </c>
      <c r="C871" s="157" t="n">
        <v>17</v>
      </c>
      <c r="D871" s="157" t="n">
        <v>16</v>
      </c>
      <c r="E871" s="158" t="s">
        <v>1549</v>
      </c>
      <c r="F871" s="159" t="s">
        <v>170</v>
      </c>
    </row>
    <row r="872" customFormat="false" ht="15" hidden="false" customHeight="false" outlineLevel="0" collapsed="false">
      <c r="A872" s="155" t="n">
        <v>317</v>
      </c>
      <c r="B872" s="156" t="s">
        <v>1550</v>
      </c>
      <c r="C872" s="157" t="n">
        <v>8</v>
      </c>
      <c r="D872" s="157" t="n">
        <v>56</v>
      </c>
      <c r="E872" s="158" t="s">
        <v>1551</v>
      </c>
      <c r="F872" s="159" t="s">
        <v>162</v>
      </c>
    </row>
    <row r="873" customFormat="false" ht="15" hidden="false" customHeight="false" outlineLevel="0" collapsed="false">
      <c r="A873" s="155" t="n">
        <v>615</v>
      </c>
      <c r="B873" s="156" t="s">
        <v>1552</v>
      </c>
      <c r="C873" s="157" t="n">
        <v>16</v>
      </c>
      <c r="D873" s="157" t="n">
        <v>18</v>
      </c>
      <c r="E873" s="158" t="s">
        <v>1553</v>
      </c>
      <c r="F873" s="159" t="s">
        <v>308</v>
      </c>
    </row>
    <row r="874" customFormat="false" ht="15" hidden="false" customHeight="false" outlineLevel="0" collapsed="false">
      <c r="A874" s="155" t="n">
        <v>136</v>
      </c>
      <c r="B874" s="156" t="s">
        <v>1554</v>
      </c>
      <c r="C874" s="157" t="n">
        <v>4</v>
      </c>
      <c r="D874" s="157" t="n">
        <v>42</v>
      </c>
      <c r="E874" s="158" t="s">
        <v>1555</v>
      </c>
      <c r="F874" s="159" t="s">
        <v>204</v>
      </c>
    </row>
    <row r="875" customFormat="false" ht="15" hidden="false" customHeight="false" outlineLevel="0" collapsed="false">
      <c r="A875" s="155" t="n">
        <v>684</v>
      </c>
      <c r="B875" s="156" t="s">
        <v>1556</v>
      </c>
      <c r="C875" s="157" t="n">
        <v>19</v>
      </c>
      <c r="D875" s="157" t="n">
        <v>33</v>
      </c>
      <c r="E875" s="158" t="s">
        <v>1557</v>
      </c>
      <c r="F875" s="159" t="s">
        <v>182</v>
      </c>
    </row>
    <row r="876" customFormat="false" ht="15" hidden="false" customHeight="false" outlineLevel="0" collapsed="false">
      <c r="A876" s="155" t="n">
        <v>424</v>
      </c>
      <c r="B876" s="156" t="s">
        <v>1558</v>
      </c>
      <c r="C876" s="157" t="n">
        <v>10</v>
      </c>
      <c r="D876" s="157" t="n">
        <v>45</v>
      </c>
      <c r="E876" s="158" t="s">
        <v>1559</v>
      </c>
      <c r="F876" s="159" t="s">
        <v>191</v>
      </c>
    </row>
    <row r="877" customFormat="false" ht="15" hidden="false" customHeight="false" outlineLevel="0" collapsed="false">
      <c r="A877" s="155" t="n">
        <v>685</v>
      </c>
      <c r="B877" s="156" t="s">
        <v>1560</v>
      </c>
      <c r="C877" s="157" t="n">
        <v>19</v>
      </c>
      <c r="D877" s="157" t="n">
        <v>34</v>
      </c>
      <c r="E877" s="158" t="s">
        <v>1561</v>
      </c>
      <c r="F877" s="159" t="s">
        <v>182</v>
      </c>
    </row>
    <row r="878" customFormat="false" ht="15" hidden="false" customHeight="false" outlineLevel="0" collapsed="false">
      <c r="A878" s="155" t="n">
        <v>772</v>
      </c>
      <c r="B878" s="156" t="s">
        <v>1562</v>
      </c>
      <c r="C878" s="157" t="n">
        <v>22</v>
      </c>
      <c r="D878" s="157" t="n">
        <v>18</v>
      </c>
      <c r="E878" s="158" t="s">
        <v>1563</v>
      </c>
      <c r="F878" s="159" t="s">
        <v>279</v>
      </c>
    </row>
    <row r="879" customFormat="false" ht="15" hidden="false" customHeight="false" outlineLevel="0" collapsed="false">
      <c r="A879" s="155" t="n">
        <v>477</v>
      </c>
      <c r="B879" s="156" t="s">
        <v>1564</v>
      </c>
      <c r="C879" s="157" t="n">
        <v>11</v>
      </c>
      <c r="D879" s="157" t="n">
        <v>44</v>
      </c>
      <c r="E879" s="158" t="s">
        <v>1565</v>
      </c>
      <c r="F879" s="159" t="s">
        <v>188</v>
      </c>
    </row>
    <row r="880" customFormat="false" ht="15" hidden="false" customHeight="false" outlineLevel="0" collapsed="false">
      <c r="A880" s="155" t="n">
        <v>318</v>
      </c>
      <c r="B880" s="156" t="s">
        <v>1566</v>
      </c>
      <c r="C880" s="157" t="n">
        <v>8</v>
      </c>
      <c r="D880" s="157" t="n">
        <v>57</v>
      </c>
      <c r="E880" s="158" t="s">
        <v>1567</v>
      </c>
      <c r="F880" s="159" t="s">
        <v>162</v>
      </c>
    </row>
    <row r="881" customFormat="false" ht="15" hidden="false" customHeight="false" outlineLevel="0" collapsed="false">
      <c r="A881" s="155" t="n">
        <v>319</v>
      </c>
      <c r="B881" s="156" t="s">
        <v>1568</v>
      </c>
      <c r="C881" s="157" t="n">
        <v>8</v>
      </c>
      <c r="D881" s="157" t="n">
        <v>58</v>
      </c>
      <c r="E881" s="158" t="s">
        <v>1569</v>
      </c>
      <c r="F881" s="159" t="s">
        <v>162</v>
      </c>
    </row>
    <row r="882" customFormat="false" ht="15" hidden="false" customHeight="false" outlineLevel="0" collapsed="false">
      <c r="A882" s="155" t="n">
        <v>60</v>
      </c>
      <c r="B882" s="156" t="s">
        <v>1570</v>
      </c>
      <c r="C882" s="157" t="n">
        <v>2</v>
      </c>
      <c r="D882" s="157" t="n">
        <v>35</v>
      </c>
      <c r="E882" s="158" t="s">
        <v>1571</v>
      </c>
      <c r="F882" s="159" t="s">
        <v>153</v>
      </c>
    </row>
    <row r="883" customFormat="false" ht="15" hidden="false" customHeight="false" outlineLevel="0" collapsed="false">
      <c r="A883" s="155" t="n">
        <v>545</v>
      </c>
      <c r="B883" s="156" t="s">
        <v>1572</v>
      </c>
      <c r="C883" s="157" t="n">
        <v>13</v>
      </c>
      <c r="D883" s="157" t="n">
        <v>32</v>
      </c>
      <c r="E883" s="158" t="s">
        <v>1573</v>
      </c>
      <c r="F883" s="159" t="s">
        <v>166</v>
      </c>
    </row>
    <row r="884" customFormat="false" ht="15" hidden="false" customHeight="false" outlineLevel="0" collapsed="false">
      <c r="A884" s="155" t="n">
        <v>61</v>
      </c>
      <c r="B884" s="156" t="s">
        <v>1574</v>
      </c>
      <c r="C884" s="157" t="n">
        <v>2</v>
      </c>
      <c r="D884" s="157" t="n">
        <v>36</v>
      </c>
      <c r="E884" s="158" t="s">
        <v>1575</v>
      </c>
      <c r="F884" s="159" t="s">
        <v>153</v>
      </c>
    </row>
    <row r="885" customFormat="false" ht="15" hidden="false" customHeight="false" outlineLevel="0" collapsed="false">
      <c r="A885" s="155" t="n">
        <v>686</v>
      </c>
      <c r="B885" s="156" t="s">
        <v>1576</v>
      </c>
      <c r="C885" s="157" t="n">
        <v>19</v>
      </c>
      <c r="D885" s="157" t="n">
        <v>35</v>
      </c>
      <c r="E885" s="158" t="s">
        <v>1577</v>
      </c>
      <c r="F885" s="159" t="s">
        <v>182</v>
      </c>
    </row>
    <row r="886" customFormat="false" ht="15" hidden="false" customHeight="false" outlineLevel="0" collapsed="false">
      <c r="A886" s="155" t="n">
        <v>546</v>
      </c>
      <c r="B886" s="156" t="s">
        <v>1578</v>
      </c>
      <c r="C886" s="157" t="n">
        <v>13</v>
      </c>
      <c r="D886" s="157" t="n">
        <v>33</v>
      </c>
      <c r="E886" s="158" t="s">
        <v>1579</v>
      </c>
      <c r="F886" s="159" t="s">
        <v>166</v>
      </c>
    </row>
    <row r="887" customFormat="false" ht="15" hidden="false" customHeight="false" outlineLevel="0" collapsed="false">
      <c r="A887" s="155" t="n">
        <v>478</v>
      </c>
      <c r="B887" s="156" t="s">
        <v>1580</v>
      </c>
      <c r="C887" s="157" t="n">
        <v>11</v>
      </c>
      <c r="D887" s="157" t="n">
        <v>45</v>
      </c>
      <c r="E887" s="158" t="s">
        <v>1581</v>
      </c>
      <c r="F887" s="159" t="s">
        <v>188</v>
      </c>
    </row>
    <row r="888" customFormat="false" ht="15" hidden="false" customHeight="false" outlineLevel="0" collapsed="false">
      <c r="A888" s="155" t="n">
        <v>137</v>
      </c>
      <c r="B888" s="156" t="s">
        <v>1582</v>
      </c>
      <c r="C888" s="157" t="n">
        <v>4</v>
      </c>
      <c r="D888" s="157" t="n">
        <v>43</v>
      </c>
      <c r="E888" s="158" t="s">
        <v>1583</v>
      </c>
      <c r="F888" s="159" t="s">
        <v>204</v>
      </c>
    </row>
    <row r="889" customFormat="false" ht="15" hidden="false" customHeight="false" outlineLevel="0" collapsed="false">
      <c r="A889" s="155" t="n">
        <v>425</v>
      </c>
      <c r="B889" s="156" t="s">
        <v>1584</v>
      </c>
      <c r="C889" s="157" t="n">
        <v>10</v>
      </c>
      <c r="D889" s="157" t="n">
        <v>46</v>
      </c>
      <c r="E889" s="158" t="s">
        <v>1585</v>
      </c>
      <c r="F889" s="159" t="s">
        <v>191</v>
      </c>
    </row>
    <row r="890" customFormat="false" ht="15" hidden="false" customHeight="false" outlineLevel="0" collapsed="false">
      <c r="A890" s="155" t="n">
        <v>687</v>
      </c>
      <c r="B890" s="156" t="s">
        <v>1586</v>
      </c>
      <c r="C890" s="157" t="n">
        <v>19</v>
      </c>
      <c r="D890" s="157" t="n">
        <v>36</v>
      </c>
      <c r="E890" s="158" t="s">
        <v>1587</v>
      </c>
      <c r="F890" s="159" t="s">
        <v>182</v>
      </c>
    </row>
    <row r="891" customFormat="false" ht="15" hidden="false" customHeight="false" outlineLevel="0" collapsed="false">
      <c r="A891" s="155" t="n">
        <v>651</v>
      </c>
      <c r="B891" s="156" t="s">
        <v>1588</v>
      </c>
      <c r="C891" s="157" t="n">
        <v>18</v>
      </c>
      <c r="D891" s="157" t="n">
        <v>15</v>
      </c>
      <c r="E891" s="158" t="s">
        <v>1589</v>
      </c>
      <c r="F891" s="159" t="s">
        <v>266</v>
      </c>
    </row>
    <row r="892" customFormat="false" ht="15" hidden="false" customHeight="false" outlineLevel="0" collapsed="false">
      <c r="A892" s="155" t="n">
        <v>193</v>
      </c>
      <c r="B892" s="156" t="s">
        <v>1590</v>
      </c>
      <c r="C892" s="157" t="n">
        <v>6</v>
      </c>
      <c r="D892" s="157" t="n">
        <v>33</v>
      </c>
      <c r="E892" s="158" t="s">
        <v>1591</v>
      </c>
      <c r="F892" s="159" t="s">
        <v>220</v>
      </c>
    </row>
    <row r="893" customFormat="false" ht="15" hidden="false" customHeight="false" outlineLevel="0" collapsed="false">
      <c r="A893" s="155" t="n">
        <v>374</v>
      </c>
      <c r="B893" s="156" t="s">
        <v>1592</v>
      </c>
      <c r="C893" s="157" t="n">
        <v>9</v>
      </c>
      <c r="D893" s="157" t="n">
        <v>41</v>
      </c>
      <c r="E893" s="158" t="s">
        <v>1593</v>
      </c>
      <c r="F893" s="159" t="s">
        <v>217</v>
      </c>
    </row>
    <row r="894" customFormat="false" ht="15" hidden="false" customHeight="false" outlineLevel="0" collapsed="false">
      <c r="A894" s="155" t="n">
        <v>547</v>
      </c>
      <c r="B894" s="156" t="s">
        <v>1594</v>
      </c>
      <c r="C894" s="157" t="n">
        <v>13</v>
      </c>
      <c r="D894" s="157" t="n">
        <v>34</v>
      </c>
      <c r="E894" s="158" t="s">
        <v>1595</v>
      </c>
      <c r="F894" s="159" t="s">
        <v>166</v>
      </c>
    </row>
    <row r="895" customFormat="false" ht="15" hidden="false" customHeight="false" outlineLevel="0" collapsed="false">
      <c r="A895" s="155" t="n">
        <v>579</v>
      </c>
      <c r="B895" s="156" t="s">
        <v>1596</v>
      </c>
      <c r="C895" s="157" t="n">
        <v>14</v>
      </c>
      <c r="D895" s="157" t="n">
        <v>25</v>
      </c>
      <c r="E895" s="158" t="s">
        <v>1597</v>
      </c>
      <c r="F895" s="159" t="s">
        <v>207</v>
      </c>
    </row>
    <row r="896" customFormat="false" ht="15" hidden="false" customHeight="false" outlineLevel="0" collapsed="false">
      <c r="A896" s="155" t="n">
        <v>88</v>
      </c>
      <c r="B896" s="156" t="s">
        <v>1598</v>
      </c>
      <c r="C896" s="157" t="n">
        <v>3</v>
      </c>
      <c r="D896" s="157" t="n">
        <v>22</v>
      </c>
      <c r="E896" s="158" t="s">
        <v>1599</v>
      </c>
      <c r="F896" s="159" t="s">
        <v>244</v>
      </c>
    </row>
    <row r="897" customFormat="false" ht="15" hidden="false" customHeight="false" outlineLevel="0" collapsed="false">
      <c r="A897" s="155" t="n">
        <v>320</v>
      </c>
      <c r="B897" s="156" t="s">
        <v>1600</v>
      </c>
      <c r="C897" s="157" t="n">
        <v>8</v>
      </c>
      <c r="D897" s="157" t="n">
        <v>59</v>
      </c>
      <c r="E897" s="158" t="s">
        <v>1601</v>
      </c>
      <c r="F897" s="159" t="s">
        <v>162</v>
      </c>
    </row>
    <row r="898" customFormat="false" ht="15" hidden="false" customHeight="false" outlineLevel="0" collapsed="false">
      <c r="A898" s="155" t="n">
        <v>375</v>
      </c>
      <c r="B898" s="156" t="s">
        <v>1602</v>
      </c>
      <c r="C898" s="157" t="n">
        <v>9</v>
      </c>
      <c r="D898" s="157" t="n">
        <v>42</v>
      </c>
      <c r="E898" s="158" t="s">
        <v>1603</v>
      </c>
      <c r="F898" s="159" t="s">
        <v>217</v>
      </c>
    </row>
    <row r="899" customFormat="false" ht="15" hidden="false" customHeight="false" outlineLevel="0" collapsed="false">
      <c r="A899" s="155" t="n">
        <v>62</v>
      </c>
      <c r="B899" s="156" t="s">
        <v>1604</v>
      </c>
      <c r="C899" s="157" t="n">
        <v>2</v>
      </c>
      <c r="D899" s="157" t="n">
        <v>37</v>
      </c>
      <c r="E899" s="158" t="s">
        <v>1605</v>
      </c>
      <c r="F899" s="159" t="s">
        <v>153</v>
      </c>
    </row>
    <row r="900" customFormat="false" ht="15" hidden="false" customHeight="false" outlineLevel="0" collapsed="false">
      <c r="A900" s="155" t="n">
        <v>194</v>
      </c>
      <c r="B900" s="156" t="s">
        <v>1606</v>
      </c>
      <c r="C900" s="157" t="n">
        <v>6</v>
      </c>
      <c r="D900" s="157" t="n">
        <v>34</v>
      </c>
      <c r="E900" s="158" t="s">
        <v>1607</v>
      </c>
      <c r="F900" s="159" t="s">
        <v>220</v>
      </c>
    </row>
    <row r="901" customFormat="false" ht="15" hidden="false" customHeight="false" outlineLevel="0" collapsed="false">
      <c r="A901" s="155" t="n">
        <v>254</v>
      </c>
      <c r="B901" s="156" t="s">
        <v>1608</v>
      </c>
      <c r="C901" s="157" t="n">
        <v>7</v>
      </c>
      <c r="D901" s="157" t="n">
        <v>46</v>
      </c>
      <c r="E901" s="158" t="s">
        <v>1609</v>
      </c>
      <c r="F901" s="159" t="s">
        <v>178</v>
      </c>
    </row>
    <row r="902" customFormat="false" ht="15" hidden="false" customHeight="false" outlineLevel="0" collapsed="false">
      <c r="A902" s="155" t="n">
        <v>548</v>
      </c>
      <c r="B902" s="156" t="s">
        <v>1610</v>
      </c>
      <c r="C902" s="157" t="n">
        <v>13</v>
      </c>
      <c r="D902" s="157" t="n">
        <v>35</v>
      </c>
      <c r="E902" s="158" t="s">
        <v>1611</v>
      </c>
      <c r="F902" s="159" t="s">
        <v>166</v>
      </c>
    </row>
    <row r="903" customFormat="false" ht="15" hidden="false" customHeight="false" outlineLevel="0" collapsed="false">
      <c r="A903" s="155" t="n">
        <v>63</v>
      </c>
      <c r="B903" s="156" t="s">
        <v>1612</v>
      </c>
      <c r="C903" s="157" t="n">
        <v>2</v>
      </c>
      <c r="D903" s="157" t="n">
        <v>38</v>
      </c>
      <c r="E903" s="158" t="s">
        <v>1613</v>
      </c>
      <c r="F903" s="159" t="s">
        <v>153</v>
      </c>
    </row>
    <row r="904" customFormat="false" ht="15" hidden="false" customHeight="false" outlineLevel="0" collapsed="false">
      <c r="A904" s="155" t="n">
        <v>89</v>
      </c>
      <c r="B904" s="156" t="s">
        <v>1614</v>
      </c>
      <c r="C904" s="157" t="n">
        <v>3</v>
      </c>
      <c r="D904" s="157" t="n">
        <v>23</v>
      </c>
      <c r="E904" s="158" t="s">
        <v>1615</v>
      </c>
      <c r="F904" s="159" t="s">
        <v>244</v>
      </c>
    </row>
    <row r="905" customFormat="false" ht="15" hidden="false" customHeight="false" outlineLevel="0" collapsed="false">
      <c r="A905" s="155" t="n">
        <v>321</v>
      </c>
      <c r="B905" s="156" t="s">
        <v>1616</v>
      </c>
      <c r="C905" s="157" t="n">
        <v>8</v>
      </c>
      <c r="D905" s="157" t="n">
        <v>60</v>
      </c>
      <c r="E905" s="158" t="s">
        <v>1617</v>
      </c>
      <c r="F905" s="159" t="s">
        <v>162</v>
      </c>
    </row>
    <row r="906" customFormat="false" ht="15" hidden="false" customHeight="false" outlineLevel="0" collapsed="false">
      <c r="A906" s="155" t="n">
        <v>195</v>
      </c>
      <c r="B906" s="156" t="s">
        <v>1618</v>
      </c>
      <c r="C906" s="157" t="n">
        <v>6</v>
      </c>
      <c r="D906" s="157" t="n">
        <v>35</v>
      </c>
      <c r="E906" s="158" t="s">
        <v>1619</v>
      </c>
      <c r="F906" s="159" t="s">
        <v>220</v>
      </c>
    </row>
    <row r="907" customFormat="false" ht="15" hidden="false" customHeight="false" outlineLevel="0" collapsed="false">
      <c r="A907" s="155" t="n">
        <v>549</v>
      </c>
      <c r="B907" s="156" t="s">
        <v>1620</v>
      </c>
      <c r="C907" s="157" t="n">
        <v>13</v>
      </c>
      <c r="D907" s="157" t="n">
        <v>36</v>
      </c>
      <c r="E907" s="158" t="s">
        <v>1621</v>
      </c>
      <c r="F907" s="159" t="s">
        <v>166</v>
      </c>
    </row>
    <row r="908" customFormat="false" ht="15" hidden="false" customHeight="false" outlineLevel="0" collapsed="false">
      <c r="A908" s="155" t="n">
        <v>196</v>
      </c>
      <c r="B908" s="156" t="s">
        <v>1622</v>
      </c>
      <c r="C908" s="157" t="n">
        <v>6</v>
      </c>
      <c r="D908" s="157" t="n">
        <v>36</v>
      </c>
      <c r="E908" s="158" t="s">
        <v>1623</v>
      </c>
      <c r="F908" s="159" t="s">
        <v>220</v>
      </c>
    </row>
    <row r="909" customFormat="false" ht="15" hidden="false" customHeight="false" outlineLevel="0" collapsed="false">
      <c r="A909" s="155" t="n">
        <v>426</v>
      </c>
      <c r="B909" s="156" t="s">
        <v>1624</v>
      </c>
      <c r="C909" s="157" t="n">
        <v>10</v>
      </c>
      <c r="D909" s="157" t="n">
        <v>47</v>
      </c>
      <c r="E909" s="158" t="s">
        <v>1625</v>
      </c>
      <c r="F909" s="159" t="s">
        <v>191</v>
      </c>
    </row>
    <row r="910" customFormat="false" ht="15" hidden="false" customHeight="false" outlineLevel="0" collapsed="false">
      <c r="A910" s="155" t="n">
        <v>64</v>
      </c>
      <c r="B910" s="156" t="s">
        <v>1626</v>
      </c>
      <c r="C910" s="157" t="n">
        <v>2</v>
      </c>
      <c r="D910" s="157" t="n">
        <v>39</v>
      </c>
      <c r="E910" s="158" t="s">
        <v>1627</v>
      </c>
      <c r="F910" s="159" t="s">
        <v>153</v>
      </c>
    </row>
    <row r="911" customFormat="false" ht="15" hidden="false" customHeight="false" outlineLevel="0" collapsed="false">
      <c r="A911" s="155" t="n">
        <v>427</v>
      </c>
      <c r="B911" s="156" t="s">
        <v>1628</v>
      </c>
      <c r="C911" s="157" t="n">
        <v>10</v>
      </c>
      <c r="D911" s="157" t="n">
        <v>48</v>
      </c>
      <c r="E911" s="158" t="s">
        <v>1629</v>
      </c>
      <c r="F911" s="159" t="s">
        <v>191</v>
      </c>
    </row>
    <row r="912" customFormat="false" ht="15" hidden="false" customHeight="false" outlineLevel="0" collapsed="false">
      <c r="A912" s="155" t="n">
        <v>479</v>
      </c>
      <c r="B912" s="156" t="s">
        <v>1630</v>
      </c>
      <c r="C912" s="157" t="n">
        <v>11</v>
      </c>
      <c r="D912" s="157" t="n">
        <v>46</v>
      </c>
      <c r="E912" s="158" t="s">
        <v>1631</v>
      </c>
      <c r="F912" s="159" t="s">
        <v>188</v>
      </c>
    </row>
    <row r="913" customFormat="false" ht="15" hidden="false" customHeight="false" outlineLevel="0" collapsed="false">
      <c r="A913" s="155" t="n">
        <v>593</v>
      </c>
      <c r="B913" s="156" t="s">
        <v>1632</v>
      </c>
      <c r="C913" s="157" t="n">
        <v>15</v>
      </c>
      <c r="D913" s="157" t="n">
        <v>12</v>
      </c>
      <c r="E913" s="158" t="s">
        <v>1633</v>
      </c>
      <c r="F913" s="159" t="s">
        <v>255</v>
      </c>
    </row>
    <row r="914" customFormat="false" ht="15" hidden="false" customHeight="false" outlineLevel="0" collapsed="false">
      <c r="A914" s="155" t="n">
        <v>197</v>
      </c>
      <c r="B914" s="156" t="s">
        <v>1634</v>
      </c>
      <c r="C914" s="157" t="n">
        <v>6</v>
      </c>
      <c r="D914" s="157" t="n">
        <v>37</v>
      </c>
      <c r="E914" s="158" t="s">
        <v>1635</v>
      </c>
      <c r="F914" s="159" t="s">
        <v>220</v>
      </c>
    </row>
    <row r="915" customFormat="false" ht="15" hidden="false" customHeight="false" outlineLevel="0" collapsed="false">
      <c r="A915" s="155" t="n">
        <v>138</v>
      </c>
      <c r="B915" s="156" t="s">
        <v>1636</v>
      </c>
      <c r="C915" s="157" t="n">
        <v>4</v>
      </c>
      <c r="D915" s="157" t="n">
        <v>44</v>
      </c>
      <c r="E915" s="158" t="s">
        <v>1637</v>
      </c>
      <c r="F915" s="159" t="s">
        <v>204</v>
      </c>
    </row>
    <row r="916" customFormat="false" ht="15" hidden="false" customHeight="false" outlineLevel="0" collapsed="false">
      <c r="A916" s="155" t="n">
        <v>550</v>
      </c>
      <c r="B916" s="156" t="s">
        <v>1638</v>
      </c>
      <c r="C916" s="157" t="n">
        <v>13</v>
      </c>
      <c r="D916" s="157" t="n">
        <v>37</v>
      </c>
      <c r="E916" s="158" t="s">
        <v>1639</v>
      </c>
      <c r="F916" s="159" t="s">
        <v>166</v>
      </c>
    </row>
    <row r="917" customFormat="false" ht="15" hidden="false" customHeight="false" outlineLevel="0" collapsed="false">
      <c r="A917" s="155" t="n">
        <v>322</v>
      </c>
      <c r="B917" s="156" t="s">
        <v>1640</v>
      </c>
      <c r="C917" s="157" t="n">
        <v>8</v>
      </c>
      <c r="D917" s="157" t="n">
        <v>61</v>
      </c>
      <c r="E917" s="158" t="s">
        <v>1641</v>
      </c>
      <c r="F917" s="159" t="s">
        <v>162</v>
      </c>
    </row>
    <row r="918" customFormat="false" ht="15" hidden="false" customHeight="false" outlineLevel="0" collapsed="false">
      <c r="A918" s="155" t="n">
        <v>198</v>
      </c>
      <c r="B918" s="156" t="s">
        <v>1642</v>
      </c>
      <c r="C918" s="157" t="n">
        <v>6</v>
      </c>
      <c r="D918" s="157" t="n">
        <v>38</v>
      </c>
      <c r="E918" s="158" t="s">
        <v>1643</v>
      </c>
      <c r="F918" s="159" t="s">
        <v>220</v>
      </c>
    </row>
    <row r="919" customFormat="false" ht="15" hidden="false" customHeight="false" outlineLevel="0" collapsed="false">
      <c r="A919" s="155" t="n">
        <v>323</v>
      </c>
      <c r="B919" s="156" t="s">
        <v>1644</v>
      </c>
      <c r="C919" s="157" t="n">
        <v>8</v>
      </c>
      <c r="D919" s="157" t="n">
        <v>62</v>
      </c>
      <c r="E919" s="158" t="s">
        <v>1645</v>
      </c>
      <c r="F919" s="159" t="s">
        <v>162</v>
      </c>
    </row>
    <row r="920" customFormat="false" ht="15" hidden="false" customHeight="false" outlineLevel="0" collapsed="false">
      <c r="A920" s="155" t="n">
        <v>510</v>
      </c>
      <c r="B920" s="156" t="s">
        <v>1646</v>
      </c>
      <c r="C920" s="157" t="n">
        <v>12</v>
      </c>
      <c r="D920" s="157" t="n">
        <v>26</v>
      </c>
      <c r="E920" s="158" t="s">
        <v>1647</v>
      </c>
      <c r="F920" s="159" t="s">
        <v>290</v>
      </c>
    </row>
    <row r="921" customFormat="false" ht="15" hidden="false" customHeight="false" outlineLevel="0" collapsed="false">
      <c r="A921" s="155" t="n">
        <v>616</v>
      </c>
      <c r="B921" s="156" t="s">
        <v>1648</v>
      </c>
      <c r="C921" s="157" t="n">
        <v>16</v>
      </c>
      <c r="D921" s="157" t="n">
        <v>19</v>
      </c>
      <c r="E921" s="158" t="s">
        <v>1649</v>
      </c>
      <c r="F921" s="159" t="s">
        <v>308</v>
      </c>
    </row>
    <row r="922" customFormat="false" ht="15" hidden="false" customHeight="false" outlineLevel="0" collapsed="false">
      <c r="A922" s="155" t="n">
        <v>24</v>
      </c>
      <c r="B922" s="156" t="s">
        <v>1650</v>
      </c>
      <c r="C922" s="157" t="n">
        <v>1</v>
      </c>
      <c r="D922" s="157" t="n">
        <v>24</v>
      </c>
      <c r="E922" s="158" t="s">
        <v>1651</v>
      </c>
      <c r="F922" s="159" t="s">
        <v>212</v>
      </c>
    </row>
    <row r="923" customFormat="false" ht="15" hidden="false" customHeight="false" outlineLevel="0" collapsed="false">
      <c r="A923" s="155" t="n">
        <v>376</v>
      </c>
      <c r="B923" s="156" t="s">
        <v>1652</v>
      </c>
      <c r="C923" s="157" t="n">
        <v>9</v>
      </c>
      <c r="D923" s="157" t="n">
        <v>43</v>
      </c>
      <c r="E923" s="158" t="s">
        <v>1653</v>
      </c>
      <c r="F923" s="159" t="s">
        <v>217</v>
      </c>
    </row>
    <row r="924" customFormat="false" ht="15" hidden="false" customHeight="false" outlineLevel="0" collapsed="false">
      <c r="A924" s="155" t="n">
        <v>594</v>
      </c>
      <c r="B924" s="156" t="s">
        <v>1654</v>
      </c>
      <c r="C924" s="157" t="n">
        <v>15</v>
      </c>
      <c r="D924" s="157" t="n">
        <v>13</v>
      </c>
      <c r="E924" s="158" t="s">
        <v>1655</v>
      </c>
      <c r="F924" s="159" t="s">
        <v>255</v>
      </c>
    </row>
    <row r="925" customFormat="false" ht="15" hidden="false" customHeight="false" outlineLevel="0" collapsed="false">
      <c r="A925" s="155" t="n">
        <v>324</v>
      </c>
      <c r="B925" s="156" t="s">
        <v>1656</v>
      </c>
      <c r="C925" s="157" t="n">
        <v>8</v>
      </c>
      <c r="D925" s="157" t="n">
        <v>63</v>
      </c>
      <c r="E925" s="158" t="s">
        <v>1657</v>
      </c>
      <c r="F925" s="159" t="s">
        <v>162</v>
      </c>
    </row>
    <row r="926" customFormat="false" ht="15" hidden="false" customHeight="false" outlineLevel="0" collapsed="false">
      <c r="A926" s="155" t="n">
        <v>750</v>
      </c>
      <c r="B926" s="156" t="s">
        <v>1658</v>
      </c>
      <c r="C926" s="157" t="n">
        <v>21</v>
      </c>
      <c r="D926" s="157" t="n">
        <v>39</v>
      </c>
      <c r="E926" s="158" t="s">
        <v>1659</v>
      </c>
      <c r="F926" s="159" t="s">
        <v>158</v>
      </c>
    </row>
    <row r="927" customFormat="false" ht="15" hidden="false" customHeight="false" outlineLevel="0" collapsed="false">
      <c r="A927" s="155" t="n">
        <v>428</v>
      </c>
      <c r="B927" s="156" t="s">
        <v>1660</v>
      </c>
      <c r="C927" s="157" t="n">
        <v>10</v>
      </c>
      <c r="D927" s="157" t="n">
        <v>49</v>
      </c>
      <c r="E927" s="158" t="s">
        <v>1661</v>
      </c>
      <c r="F927" s="159" t="s">
        <v>191</v>
      </c>
    </row>
    <row r="928" customFormat="false" ht="15" hidden="false" customHeight="false" outlineLevel="0" collapsed="false">
      <c r="A928" s="155" t="n">
        <v>751</v>
      </c>
      <c r="B928" s="156" t="s">
        <v>1662</v>
      </c>
      <c r="C928" s="157" t="n">
        <v>21</v>
      </c>
      <c r="D928" s="157" t="n">
        <v>40</v>
      </c>
      <c r="E928" s="158" t="s">
        <v>1663</v>
      </c>
      <c r="F928" s="159" t="s">
        <v>158</v>
      </c>
    </row>
    <row r="929" customFormat="false" ht="15" hidden="false" customHeight="false" outlineLevel="0" collapsed="false">
      <c r="A929" s="155" t="n">
        <v>255</v>
      </c>
      <c r="B929" s="156" t="s">
        <v>1664</v>
      </c>
      <c r="C929" s="157" t="n">
        <v>7</v>
      </c>
      <c r="D929" s="157" t="n">
        <v>47</v>
      </c>
      <c r="E929" s="158" t="s">
        <v>1665</v>
      </c>
      <c r="F929" s="159" t="s">
        <v>178</v>
      </c>
    </row>
    <row r="930" customFormat="false" ht="15" hidden="false" customHeight="false" outlineLevel="0" collapsed="false">
      <c r="A930" s="155" t="n">
        <v>511</v>
      </c>
      <c r="B930" s="156" t="s">
        <v>1666</v>
      </c>
      <c r="C930" s="157" t="n">
        <v>12</v>
      </c>
      <c r="D930" s="157" t="n">
        <v>27</v>
      </c>
      <c r="E930" s="158" t="s">
        <v>1667</v>
      </c>
      <c r="F930" s="159" t="s">
        <v>290</v>
      </c>
    </row>
    <row r="931" customFormat="false" ht="15" hidden="false" customHeight="false" outlineLevel="0" collapsed="false">
      <c r="A931" s="155" t="n">
        <v>256</v>
      </c>
      <c r="B931" s="156" t="s">
        <v>1668</v>
      </c>
      <c r="C931" s="157" t="n">
        <v>7</v>
      </c>
      <c r="D931" s="157" t="n">
        <v>48</v>
      </c>
      <c r="E931" s="158" t="s">
        <v>1669</v>
      </c>
      <c r="F931" s="159" t="s">
        <v>178</v>
      </c>
    </row>
    <row r="932" customFormat="false" ht="15" hidden="false" customHeight="false" outlineLevel="0" collapsed="false">
      <c r="A932" s="155" t="n">
        <v>65</v>
      </c>
      <c r="B932" s="156" t="s">
        <v>1670</v>
      </c>
      <c r="C932" s="157" t="n">
        <v>2</v>
      </c>
      <c r="D932" s="157" t="n">
        <v>40</v>
      </c>
      <c r="E932" s="158" t="s">
        <v>1671</v>
      </c>
      <c r="F932" s="159" t="s">
        <v>153</v>
      </c>
    </row>
    <row r="933" customFormat="false" ht="15" hidden="false" customHeight="false" outlineLevel="0" collapsed="false">
      <c r="A933" s="155" t="n">
        <v>595</v>
      </c>
      <c r="B933" s="156" t="s">
        <v>1672</v>
      </c>
      <c r="C933" s="157" t="n">
        <v>15</v>
      </c>
      <c r="D933" s="157" t="n">
        <v>14</v>
      </c>
      <c r="E933" s="158" t="s">
        <v>1673</v>
      </c>
      <c r="F933" s="159" t="s">
        <v>255</v>
      </c>
    </row>
    <row r="934" customFormat="false" ht="15" hidden="false" customHeight="false" outlineLevel="0" collapsed="false">
      <c r="A934" s="155" t="n">
        <v>257</v>
      </c>
      <c r="B934" s="156" t="s">
        <v>1674</v>
      </c>
      <c r="C934" s="157" t="n">
        <v>7</v>
      </c>
      <c r="D934" s="157" t="n">
        <v>49</v>
      </c>
      <c r="E934" s="158" t="s">
        <v>1675</v>
      </c>
      <c r="F934" s="159" t="s">
        <v>178</v>
      </c>
    </row>
    <row r="935" customFormat="false" ht="15" hidden="false" customHeight="false" outlineLevel="0" collapsed="false">
      <c r="A935" s="155" t="n">
        <v>804</v>
      </c>
      <c r="B935" s="156" t="s">
        <v>1676</v>
      </c>
      <c r="C935" s="157" t="n">
        <v>24</v>
      </c>
      <c r="D935" s="157" t="n">
        <v>14</v>
      </c>
      <c r="E935" s="158" t="s">
        <v>1677</v>
      </c>
      <c r="F935" s="159" t="s">
        <v>225</v>
      </c>
    </row>
    <row r="936" customFormat="false" ht="15" hidden="false" customHeight="false" outlineLevel="0" collapsed="false">
      <c r="A936" s="155" t="n">
        <v>752</v>
      </c>
      <c r="B936" s="156" t="s">
        <v>1678</v>
      </c>
      <c r="C936" s="157" t="n">
        <v>21</v>
      </c>
      <c r="D936" s="157" t="n">
        <v>41</v>
      </c>
      <c r="E936" s="158" t="s">
        <v>1679</v>
      </c>
      <c r="F936" s="159" t="s">
        <v>158</v>
      </c>
    </row>
    <row r="937" customFormat="false" ht="15" hidden="false" customHeight="false" outlineLevel="0" collapsed="false">
      <c r="A937" s="155" t="n">
        <v>325</v>
      </c>
      <c r="B937" s="156" t="s">
        <v>1680</v>
      </c>
      <c r="C937" s="157" t="n">
        <v>8</v>
      </c>
      <c r="D937" s="157" t="n">
        <v>64</v>
      </c>
      <c r="E937" s="158" t="s">
        <v>1681</v>
      </c>
      <c r="F937" s="159" t="s">
        <v>162</v>
      </c>
    </row>
    <row r="938" customFormat="false" ht="15" hidden="false" customHeight="false" outlineLevel="0" collapsed="false">
      <c r="A938" s="155" t="n">
        <v>326</v>
      </c>
      <c r="B938" s="156" t="s">
        <v>1682</v>
      </c>
      <c r="C938" s="157" t="n">
        <v>8</v>
      </c>
      <c r="D938" s="157" t="n">
        <v>65</v>
      </c>
      <c r="E938" s="158" t="s">
        <v>1683</v>
      </c>
      <c r="F938" s="159" t="s">
        <v>162</v>
      </c>
    </row>
    <row r="939" customFormat="false" ht="15" hidden="false" customHeight="false" outlineLevel="0" collapsed="false">
      <c r="A939" s="155" t="n">
        <v>199</v>
      </c>
      <c r="B939" s="156" t="s">
        <v>1684</v>
      </c>
      <c r="C939" s="157" t="n">
        <v>6</v>
      </c>
      <c r="D939" s="157" t="n">
        <v>39</v>
      </c>
      <c r="E939" s="158" t="s">
        <v>1685</v>
      </c>
      <c r="F939" s="159" t="s">
        <v>220</v>
      </c>
    </row>
    <row r="940" customFormat="false" ht="15" hidden="false" customHeight="false" outlineLevel="0" collapsed="false">
      <c r="A940" s="155" t="n">
        <v>787</v>
      </c>
      <c r="B940" s="156" t="s">
        <v>1686</v>
      </c>
      <c r="C940" s="157" t="n">
        <v>23</v>
      </c>
      <c r="D940" s="157" t="n">
        <v>14</v>
      </c>
      <c r="E940" s="158" t="s">
        <v>1687</v>
      </c>
      <c r="F940" s="159" t="s">
        <v>174</v>
      </c>
    </row>
    <row r="941" customFormat="false" ht="15" hidden="false" customHeight="false" outlineLevel="0" collapsed="false">
      <c r="A941" s="155" t="n">
        <v>429</v>
      </c>
      <c r="B941" s="156" t="s">
        <v>1688</v>
      </c>
      <c r="C941" s="157" t="n">
        <v>10</v>
      </c>
      <c r="D941" s="157" t="n">
        <v>50</v>
      </c>
      <c r="E941" s="158" t="s">
        <v>1689</v>
      </c>
      <c r="F941" s="159" t="s">
        <v>191</v>
      </c>
    </row>
    <row r="942" customFormat="false" ht="15" hidden="false" customHeight="false" outlineLevel="0" collapsed="false">
      <c r="A942" s="155" t="n">
        <v>480</v>
      </c>
      <c r="B942" s="156" t="s">
        <v>1690</v>
      </c>
      <c r="C942" s="157" t="n">
        <v>11</v>
      </c>
      <c r="D942" s="157" t="n">
        <v>47</v>
      </c>
      <c r="E942" s="158" t="s">
        <v>1691</v>
      </c>
      <c r="F942" s="159" t="s">
        <v>188</v>
      </c>
    </row>
    <row r="943" customFormat="false" ht="15" hidden="false" customHeight="false" outlineLevel="0" collapsed="false">
      <c r="A943" s="155" t="n">
        <v>200</v>
      </c>
      <c r="B943" s="156" t="s">
        <v>1692</v>
      </c>
      <c r="C943" s="157" t="n">
        <v>6</v>
      </c>
      <c r="D943" s="157" t="n">
        <v>40</v>
      </c>
      <c r="E943" s="158" t="s">
        <v>1693</v>
      </c>
      <c r="F943" s="159" t="s">
        <v>220</v>
      </c>
    </row>
    <row r="944" customFormat="false" ht="15" hidden="false" customHeight="false" outlineLevel="0" collapsed="false">
      <c r="A944" s="155" t="n">
        <v>377</v>
      </c>
      <c r="B944" s="156" t="s">
        <v>1694</v>
      </c>
      <c r="C944" s="157" t="n">
        <v>9</v>
      </c>
      <c r="D944" s="157" t="n">
        <v>44</v>
      </c>
      <c r="E944" s="158" t="s">
        <v>1695</v>
      </c>
      <c r="F944" s="159" t="s">
        <v>217</v>
      </c>
    </row>
    <row r="945" customFormat="false" ht="15" hidden="false" customHeight="false" outlineLevel="0" collapsed="false">
      <c r="A945" s="155" t="n">
        <v>201</v>
      </c>
      <c r="B945" s="156" t="s">
        <v>1696</v>
      </c>
      <c r="C945" s="157" t="n">
        <v>6</v>
      </c>
      <c r="D945" s="157" t="n">
        <v>41</v>
      </c>
      <c r="E945" s="158" t="s">
        <v>1697</v>
      </c>
      <c r="F945" s="159" t="s">
        <v>220</v>
      </c>
    </row>
    <row r="946" customFormat="false" ht="15" hidden="false" customHeight="false" outlineLevel="0" collapsed="false">
      <c r="A946" s="155" t="n">
        <v>788</v>
      </c>
      <c r="B946" s="156" t="s">
        <v>1698</v>
      </c>
      <c r="C946" s="157" t="n">
        <v>23</v>
      </c>
      <c r="D946" s="157" t="n">
        <v>15</v>
      </c>
      <c r="E946" s="158" t="s">
        <v>1699</v>
      </c>
      <c r="F946" s="159" t="s">
        <v>174</v>
      </c>
    </row>
    <row r="947" customFormat="false" ht="15" hidden="false" customHeight="false" outlineLevel="0" collapsed="false">
      <c r="A947" s="155" t="n">
        <v>430</v>
      </c>
      <c r="B947" s="156" t="s">
        <v>1700</v>
      </c>
      <c r="C947" s="157" t="n">
        <v>10</v>
      </c>
      <c r="D947" s="157" t="n">
        <v>51</v>
      </c>
      <c r="E947" s="158" t="s">
        <v>1701</v>
      </c>
      <c r="F947" s="159" t="s">
        <v>191</v>
      </c>
    </row>
    <row r="948" customFormat="false" ht="15" hidden="false" customHeight="false" outlineLevel="0" collapsed="false">
      <c r="A948" s="155" t="n">
        <v>580</v>
      </c>
      <c r="B948" s="156" t="s">
        <v>1702</v>
      </c>
      <c r="C948" s="157" t="n">
        <v>14</v>
      </c>
      <c r="D948" s="157" t="n">
        <v>26</v>
      </c>
      <c r="E948" s="158" t="s">
        <v>1703</v>
      </c>
      <c r="F948" s="159" t="s">
        <v>207</v>
      </c>
    </row>
    <row r="949" customFormat="false" ht="15" hidden="false" customHeight="false" outlineLevel="0" collapsed="false">
      <c r="A949" s="155" t="n">
        <v>581</v>
      </c>
      <c r="B949" s="156" t="s">
        <v>1704</v>
      </c>
      <c r="C949" s="157" t="n">
        <v>14</v>
      </c>
      <c r="D949" s="157" t="n">
        <v>27</v>
      </c>
      <c r="E949" s="158" t="s">
        <v>1705</v>
      </c>
      <c r="F949" s="159" t="s">
        <v>207</v>
      </c>
    </row>
    <row r="950" customFormat="false" ht="15" hidden="false" customHeight="false" outlineLevel="0" collapsed="false">
      <c r="A950" s="155" t="n">
        <v>378</v>
      </c>
      <c r="B950" s="156" t="s">
        <v>1706</v>
      </c>
      <c r="C950" s="157" t="n">
        <v>9</v>
      </c>
      <c r="D950" s="157" t="n">
        <v>45</v>
      </c>
      <c r="E950" s="158" t="s">
        <v>1707</v>
      </c>
      <c r="F950" s="159" t="s">
        <v>217</v>
      </c>
    </row>
    <row r="951" customFormat="false" ht="15" hidden="false" customHeight="false" outlineLevel="0" collapsed="false">
      <c r="A951" s="155" t="n">
        <v>551</v>
      </c>
      <c r="B951" s="156" t="s">
        <v>1708</v>
      </c>
      <c r="C951" s="157" t="n">
        <v>13</v>
      </c>
      <c r="D951" s="157" t="n">
        <v>38</v>
      </c>
      <c r="E951" s="158" t="s">
        <v>1709</v>
      </c>
      <c r="F951" s="159" t="s">
        <v>166</v>
      </c>
    </row>
    <row r="952" customFormat="false" ht="15" hidden="false" customHeight="false" outlineLevel="0" collapsed="false">
      <c r="A952" s="155" t="n">
        <v>596</v>
      </c>
      <c r="B952" s="156" t="s">
        <v>1710</v>
      </c>
      <c r="C952" s="157" t="n">
        <v>15</v>
      </c>
      <c r="D952" s="157" t="n">
        <v>15</v>
      </c>
      <c r="E952" s="158" t="s">
        <v>1711</v>
      </c>
      <c r="F952" s="159" t="s">
        <v>255</v>
      </c>
    </row>
    <row r="953" customFormat="false" ht="15" hidden="false" customHeight="false" outlineLevel="0" collapsed="false">
      <c r="A953" s="155" t="n">
        <v>327</v>
      </c>
      <c r="B953" s="156" t="s">
        <v>1712</v>
      </c>
      <c r="C953" s="157" t="n">
        <v>8</v>
      </c>
      <c r="D953" s="157" t="n">
        <v>66</v>
      </c>
      <c r="E953" s="158" t="s">
        <v>1713</v>
      </c>
      <c r="F953" s="159" t="s">
        <v>162</v>
      </c>
    </row>
    <row r="954" customFormat="false" ht="15" hidden="false" customHeight="false" outlineLevel="0" collapsed="false">
      <c r="A954" s="155" t="n">
        <v>202</v>
      </c>
      <c r="B954" s="156" t="s">
        <v>1714</v>
      </c>
      <c r="C954" s="157" t="n">
        <v>6</v>
      </c>
      <c r="D954" s="157" t="n">
        <v>42</v>
      </c>
      <c r="E954" s="158" t="s">
        <v>1715</v>
      </c>
      <c r="F954" s="159" t="s">
        <v>220</v>
      </c>
    </row>
    <row r="955" customFormat="false" ht="15" hidden="false" customHeight="false" outlineLevel="0" collapsed="false">
      <c r="A955" s="155" t="n">
        <v>711</v>
      </c>
      <c r="B955" s="156" t="s">
        <v>1716</v>
      </c>
      <c r="C955" s="157" t="n">
        <v>20</v>
      </c>
      <c r="D955" s="157" t="n">
        <v>23</v>
      </c>
      <c r="E955" s="158" t="s">
        <v>1717</v>
      </c>
      <c r="F955" s="159" t="s">
        <v>301</v>
      </c>
    </row>
    <row r="956" customFormat="false" ht="15" hidden="false" customHeight="false" outlineLevel="0" collapsed="false">
      <c r="A956" s="155" t="n">
        <v>773</v>
      </c>
      <c r="B956" s="156" t="s">
        <v>1718</v>
      </c>
      <c r="C956" s="157" t="n">
        <v>22</v>
      </c>
      <c r="D956" s="157" t="n">
        <v>19</v>
      </c>
      <c r="E956" s="158" t="s">
        <v>1719</v>
      </c>
      <c r="F956" s="159" t="s">
        <v>279</v>
      </c>
    </row>
    <row r="957" customFormat="false" ht="15" hidden="false" customHeight="false" outlineLevel="0" collapsed="false">
      <c r="A957" s="155" t="n">
        <v>688</v>
      </c>
      <c r="B957" s="156" t="s">
        <v>1720</v>
      </c>
      <c r="C957" s="157" t="n">
        <v>19</v>
      </c>
      <c r="D957" s="157" t="n">
        <v>37</v>
      </c>
      <c r="E957" s="158" t="s">
        <v>1721</v>
      </c>
      <c r="F957" s="159" t="s">
        <v>182</v>
      </c>
    </row>
    <row r="958" customFormat="false" ht="15" hidden="false" customHeight="false" outlineLevel="0" collapsed="false">
      <c r="A958" s="155" t="n">
        <v>789</v>
      </c>
      <c r="B958" s="156" t="s">
        <v>1722</v>
      </c>
      <c r="C958" s="157" t="n">
        <v>23</v>
      </c>
      <c r="D958" s="157" t="n">
        <v>16</v>
      </c>
      <c r="E958" s="158" t="s">
        <v>1723</v>
      </c>
      <c r="F958" s="159" t="s">
        <v>174</v>
      </c>
    </row>
    <row r="959" customFormat="false" ht="15" hidden="false" customHeight="false" outlineLevel="0" collapsed="false">
      <c r="A959" s="155" t="n">
        <v>328</v>
      </c>
      <c r="B959" s="156" t="s">
        <v>1724</v>
      </c>
      <c r="C959" s="157" t="n">
        <v>8</v>
      </c>
      <c r="D959" s="157" t="n">
        <v>67</v>
      </c>
      <c r="E959" s="158" t="s">
        <v>1725</v>
      </c>
      <c r="F959" s="159" t="s">
        <v>162</v>
      </c>
    </row>
    <row r="960" customFormat="false" ht="15" hidden="false" customHeight="false" outlineLevel="0" collapsed="false">
      <c r="A960" s="155" t="n">
        <v>159</v>
      </c>
      <c r="B960" s="156" t="s">
        <v>1726</v>
      </c>
      <c r="C960" s="157" t="n">
        <v>5</v>
      </c>
      <c r="D960" s="157" t="s">
        <v>1727</v>
      </c>
      <c r="E960" s="158" t="s">
        <v>1728</v>
      </c>
      <c r="F960" s="159" t="s">
        <v>270</v>
      </c>
    </row>
    <row r="961" customFormat="false" ht="15" hidden="false" customHeight="false" outlineLevel="0" collapsed="false">
      <c r="A961" s="155" t="n">
        <v>431</v>
      </c>
      <c r="B961" s="156" t="s">
        <v>1729</v>
      </c>
      <c r="C961" s="157" t="n">
        <v>10</v>
      </c>
      <c r="D961" s="157" t="n">
        <v>52</v>
      </c>
      <c r="E961" s="158" t="s">
        <v>1730</v>
      </c>
      <c r="F961" s="159" t="s">
        <v>191</v>
      </c>
    </row>
    <row r="962" customFormat="false" ht="15" hidden="false" customHeight="false" outlineLevel="0" collapsed="false">
      <c r="A962" s="155" t="n">
        <v>552</v>
      </c>
      <c r="B962" s="156" t="s">
        <v>1731</v>
      </c>
      <c r="C962" s="157" t="n">
        <v>13</v>
      </c>
      <c r="D962" s="157" t="n">
        <v>39</v>
      </c>
      <c r="E962" s="158" t="s">
        <v>1732</v>
      </c>
      <c r="F962" s="159" t="s">
        <v>166</v>
      </c>
    </row>
    <row r="963" customFormat="false" ht="15" hidden="false" customHeight="false" outlineLevel="0" collapsed="false">
      <c r="A963" s="155" t="n">
        <v>329</v>
      </c>
      <c r="B963" s="156" t="s">
        <v>1733</v>
      </c>
      <c r="C963" s="157" t="n">
        <v>8</v>
      </c>
      <c r="D963" s="157" t="n">
        <v>68</v>
      </c>
      <c r="E963" s="158" t="s">
        <v>1734</v>
      </c>
      <c r="F963" s="159" t="s">
        <v>162</v>
      </c>
    </row>
    <row r="964" customFormat="false" ht="15" hidden="false" customHeight="false" outlineLevel="0" collapsed="false">
      <c r="A964" s="155" t="n">
        <v>481</v>
      </c>
      <c r="B964" s="156" t="s">
        <v>1735</v>
      </c>
      <c r="C964" s="157" t="n">
        <v>11</v>
      </c>
      <c r="D964" s="157" t="n">
        <v>48</v>
      </c>
      <c r="E964" s="158" t="s">
        <v>1736</v>
      </c>
      <c r="F964" s="159" t="s">
        <v>188</v>
      </c>
    </row>
    <row r="965" customFormat="false" ht="15" hidden="false" customHeight="false" outlineLevel="0" collapsed="false">
      <c r="A965" s="155" t="n">
        <v>330</v>
      </c>
      <c r="B965" s="156" t="s">
        <v>1737</v>
      </c>
      <c r="C965" s="157" t="n">
        <v>8</v>
      </c>
      <c r="D965" s="157" t="n">
        <v>69</v>
      </c>
      <c r="E965" s="158" t="s">
        <v>1738</v>
      </c>
      <c r="F965" s="159" t="s">
        <v>162</v>
      </c>
    </row>
    <row r="966" customFormat="false" ht="15" hidden="false" customHeight="false" outlineLevel="0" collapsed="false">
      <c r="A966" s="155" t="n">
        <v>139</v>
      </c>
      <c r="B966" s="156" t="s">
        <v>1739</v>
      </c>
      <c r="C966" s="157" t="n">
        <v>4</v>
      </c>
      <c r="D966" s="157" t="n">
        <v>45</v>
      </c>
      <c r="E966" s="158" t="s">
        <v>1740</v>
      </c>
      <c r="F966" s="159" t="s">
        <v>204</v>
      </c>
    </row>
    <row r="967" customFormat="false" ht="15" hidden="false" customHeight="false" outlineLevel="0" collapsed="false">
      <c r="A967" s="155" t="n">
        <v>512</v>
      </c>
      <c r="B967" s="156" t="s">
        <v>1741</v>
      </c>
      <c r="C967" s="157" t="n">
        <v>12</v>
      </c>
      <c r="D967" s="157" t="n">
        <v>28</v>
      </c>
      <c r="E967" s="158" t="s">
        <v>1742</v>
      </c>
      <c r="F967" s="159" t="s">
        <v>290</v>
      </c>
    </row>
    <row r="968" customFormat="false" ht="15" hidden="false" customHeight="false" outlineLevel="0" collapsed="false">
      <c r="A968" s="155" t="n">
        <v>553</v>
      </c>
      <c r="B968" s="156" t="s">
        <v>1743</v>
      </c>
      <c r="C968" s="157" t="n">
        <v>13</v>
      </c>
      <c r="D968" s="157" t="n">
        <v>40</v>
      </c>
      <c r="E968" s="158" t="s">
        <v>1744</v>
      </c>
      <c r="F968" s="159" t="s">
        <v>166</v>
      </c>
    </row>
    <row r="969" customFormat="false" ht="15" hidden="false" customHeight="false" outlineLevel="0" collapsed="false">
      <c r="A969" s="155" t="n">
        <v>331</v>
      </c>
      <c r="B969" s="156" t="s">
        <v>1745</v>
      </c>
      <c r="C969" s="157" t="n">
        <v>8</v>
      </c>
      <c r="D969" s="157" t="n">
        <v>70</v>
      </c>
      <c r="E969" s="158" t="s">
        <v>1746</v>
      </c>
      <c r="F969" s="159" t="s">
        <v>162</v>
      </c>
    </row>
    <row r="970" customFormat="false" ht="15" hidden="false" customHeight="false" outlineLevel="0" collapsed="false">
      <c r="A970" s="155" t="n">
        <v>203</v>
      </c>
      <c r="B970" s="156" t="s">
        <v>1747</v>
      </c>
      <c r="C970" s="157" t="n">
        <v>6</v>
      </c>
      <c r="D970" s="157" t="n">
        <v>43</v>
      </c>
      <c r="E970" s="158" t="s">
        <v>1748</v>
      </c>
      <c r="F970" s="159" t="s">
        <v>220</v>
      </c>
    </row>
    <row r="971" customFormat="false" ht="15" hidden="false" customHeight="false" outlineLevel="0" collapsed="false">
      <c r="A971" s="155" t="n">
        <v>753</v>
      </c>
      <c r="B971" s="156" t="s">
        <v>1749</v>
      </c>
      <c r="C971" s="157" t="n">
        <v>21</v>
      </c>
      <c r="D971" s="157" t="n">
        <v>42</v>
      </c>
      <c r="E971" s="158" t="s">
        <v>1750</v>
      </c>
      <c r="F971" s="159" t="s">
        <v>158</v>
      </c>
    </row>
    <row r="972" customFormat="false" ht="15" hidden="false" customHeight="false" outlineLevel="0" collapsed="false">
      <c r="A972" s="155" t="n">
        <v>140</v>
      </c>
      <c r="B972" s="156" t="s">
        <v>1751</v>
      </c>
      <c r="C972" s="157" t="n">
        <v>4</v>
      </c>
      <c r="D972" s="157" t="n">
        <v>46</v>
      </c>
      <c r="E972" s="158" t="s">
        <v>1752</v>
      </c>
      <c r="F972" s="159" t="s">
        <v>204</v>
      </c>
    </row>
    <row r="973" customFormat="false" ht="15" hidden="false" customHeight="false" outlineLevel="0" collapsed="false">
      <c r="A973" s="155" t="n">
        <v>379</v>
      </c>
      <c r="B973" s="156" t="s">
        <v>1753</v>
      </c>
      <c r="C973" s="157" t="n">
        <v>9</v>
      </c>
      <c r="D973" s="157" t="n">
        <v>46</v>
      </c>
      <c r="E973" s="158" t="s">
        <v>1754</v>
      </c>
      <c r="F973" s="159" t="s">
        <v>217</v>
      </c>
    </row>
    <row r="974" customFormat="false" ht="15" hidden="false" customHeight="false" outlineLevel="0" collapsed="false">
      <c r="A974" s="155" t="n">
        <v>634</v>
      </c>
      <c r="B974" s="156" t="s">
        <v>1755</v>
      </c>
      <c r="C974" s="157" t="n">
        <v>17</v>
      </c>
      <c r="D974" s="157" t="n">
        <v>17</v>
      </c>
      <c r="E974" s="158" t="s">
        <v>1756</v>
      </c>
      <c r="F974" s="159" t="s">
        <v>170</v>
      </c>
    </row>
    <row r="975" customFormat="false" ht="15" hidden="false" customHeight="false" outlineLevel="0" collapsed="false">
      <c r="A975" s="155" t="n">
        <v>90</v>
      </c>
      <c r="B975" s="156" t="s">
        <v>1757</v>
      </c>
      <c r="C975" s="157" t="n">
        <v>3</v>
      </c>
      <c r="D975" s="157" t="n">
        <v>24</v>
      </c>
      <c r="E975" s="158" t="s">
        <v>1758</v>
      </c>
      <c r="F975" s="159" t="s">
        <v>244</v>
      </c>
    </row>
    <row r="976" customFormat="false" ht="15" hidden="false" customHeight="false" outlineLevel="0" collapsed="false">
      <c r="A976" s="155" t="n">
        <v>482</v>
      </c>
      <c r="B976" s="156" t="s">
        <v>1759</v>
      </c>
      <c r="C976" s="157" t="n">
        <v>11</v>
      </c>
      <c r="D976" s="157" t="n">
        <v>49</v>
      </c>
      <c r="E976" s="158" t="s">
        <v>1760</v>
      </c>
      <c r="F976" s="159" t="s">
        <v>188</v>
      </c>
    </row>
    <row r="977" customFormat="false" ht="15" hidden="false" customHeight="false" outlineLevel="0" collapsed="false">
      <c r="A977" s="155" t="n">
        <v>432</v>
      </c>
      <c r="B977" s="156" t="s">
        <v>1761</v>
      </c>
      <c r="C977" s="157" t="n">
        <v>10</v>
      </c>
      <c r="D977" s="157" t="n">
        <v>53</v>
      </c>
      <c r="E977" s="158" t="s">
        <v>1762</v>
      </c>
      <c r="F977" s="159" t="s">
        <v>191</v>
      </c>
    </row>
    <row r="978" customFormat="false" ht="15" hidden="false" customHeight="false" outlineLevel="0" collapsed="false">
      <c r="A978" s="155" t="n">
        <v>483</v>
      </c>
      <c r="B978" s="156" t="s">
        <v>1763</v>
      </c>
      <c r="C978" s="157" t="n">
        <v>11</v>
      </c>
      <c r="D978" s="157" t="n">
        <v>50</v>
      </c>
      <c r="E978" s="158" t="s">
        <v>1764</v>
      </c>
      <c r="F978" s="159" t="s">
        <v>188</v>
      </c>
    </row>
    <row r="979" customFormat="false" ht="15" hidden="false" customHeight="false" outlineLevel="0" collapsed="false">
      <c r="A979" s="155" t="n">
        <v>635</v>
      </c>
      <c r="B979" s="156" t="s">
        <v>1765</v>
      </c>
      <c r="C979" s="157" t="n">
        <v>17</v>
      </c>
      <c r="D979" s="157" t="n">
        <v>18</v>
      </c>
      <c r="E979" s="158" t="s">
        <v>1766</v>
      </c>
      <c r="F979" s="159" t="s">
        <v>170</v>
      </c>
    </row>
    <row r="980" customFormat="false" ht="15" hidden="false" customHeight="false" outlineLevel="0" collapsed="false">
      <c r="A980" s="155" t="n">
        <v>91</v>
      </c>
      <c r="B980" s="156" t="s">
        <v>1767</v>
      </c>
      <c r="C980" s="157" t="n">
        <v>3</v>
      </c>
      <c r="D980" s="157" t="n">
        <v>25</v>
      </c>
      <c r="E980" s="158" t="s">
        <v>1768</v>
      </c>
      <c r="F980" s="159" t="s">
        <v>244</v>
      </c>
    </row>
    <row r="981" customFormat="false" ht="15" hidden="false" customHeight="false" outlineLevel="0" collapsed="false">
      <c r="A981" s="155" t="n">
        <v>433</v>
      </c>
      <c r="B981" s="156" t="s">
        <v>1769</v>
      </c>
      <c r="C981" s="157" t="n">
        <v>10</v>
      </c>
      <c r="D981" s="157" t="n">
        <v>54</v>
      </c>
      <c r="E981" s="158" t="s">
        <v>1770</v>
      </c>
      <c r="F981" s="159" t="s">
        <v>191</v>
      </c>
    </row>
    <row r="982" customFormat="false" ht="15" hidden="false" customHeight="false" outlineLevel="0" collapsed="false">
      <c r="A982" s="155" t="n">
        <v>160</v>
      </c>
      <c r="B982" s="156" t="s">
        <v>1771</v>
      </c>
      <c r="C982" s="157" t="n">
        <v>5</v>
      </c>
      <c r="D982" s="157" t="s">
        <v>1772</v>
      </c>
      <c r="E982" s="158" t="s">
        <v>1773</v>
      </c>
      <c r="F982" s="159" t="s">
        <v>270</v>
      </c>
    </row>
    <row r="983" customFormat="false" ht="15" hidden="false" customHeight="false" outlineLevel="0" collapsed="false">
      <c r="A983" s="155" t="n">
        <v>484</v>
      </c>
      <c r="B983" s="156" t="s">
        <v>1774</v>
      </c>
      <c r="C983" s="157" t="n">
        <v>11</v>
      </c>
      <c r="D983" s="157" t="n">
        <v>51</v>
      </c>
      <c r="E983" s="158" t="s">
        <v>1775</v>
      </c>
      <c r="F983" s="159" t="s">
        <v>188</v>
      </c>
    </row>
    <row r="984" customFormat="false" ht="15" hidden="false" customHeight="false" outlineLevel="0" collapsed="false">
      <c r="A984" s="155" t="n">
        <v>513</v>
      </c>
      <c r="B984" s="156" t="s">
        <v>1776</v>
      </c>
      <c r="C984" s="157" t="n">
        <v>12</v>
      </c>
      <c r="D984" s="157" t="n">
        <v>29</v>
      </c>
      <c r="E984" s="158" t="s">
        <v>1777</v>
      </c>
      <c r="F984" s="159" t="s">
        <v>290</v>
      </c>
    </row>
    <row r="985" customFormat="false" ht="15" hidden="false" customHeight="false" outlineLevel="0" collapsed="false">
      <c r="A985" s="155" t="n">
        <v>258</v>
      </c>
      <c r="B985" s="156" t="s">
        <v>1778</v>
      </c>
      <c r="C985" s="157" t="n">
        <v>7</v>
      </c>
      <c r="D985" s="157" t="n">
        <v>50</v>
      </c>
      <c r="E985" s="158" t="s">
        <v>1779</v>
      </c>
      <c r="F985" s="159" t="s">
        <v>178</v>
      </c>
    </row>
    <row r="986" customFormat="false" ht="15" hidden="false" customHeight="false" outlineLevel="0" collapsed="false">
      <c r="A986" s="155" t="n">
        <v>617</v>
      </c>
      <c r="B986" s="156" t="s">
        <v>1780</v>
      </c>
      <c r="C986" s="157" t="n">
        <v>16</v>
      </c>
      <c r="D986" s="157" t="n">
        <v>20</v>
      </c>
      <c r="E986" s="158" t="s">
        <v>1781</v>
      </c>
      <c r="F986" s="159" t="s">
        <v>308</v>
      </c>
    </row>
    <row r="987" customFormat="false" ht="15" hidden="false" customHeight="false" outlineLevel="0" collapsed="false">
      <c r="A987" s="155" t="n">
        <v>805</v>
      </c>
      <c r="B987" s="156" t="s">
        <v>1782</v>
      </c>
      <c r="C987" s="157" t="n">
        <v>24</v>
      </c>
      <c r="D987" s="157" t="n">
        <v>15</v>
      </c>
      <c r="E987" s="158" t="s">
        <v>1783</v>
      </c>
      <c r="F987" s="159" t="s">
        <v>225</v>
      </c>
    </row>
    <row r="988" customFormat="false" ht="15" hidden="false" customHeight="false" outlineLevel="0" collapsed="false">
      <c r="A988" s="155" t="n">
        <v>259</v>
      </c>
      <c r="B988" s="156" t="s">
        <v>1784</v>
      </c>
      <c r="C988" s="157" t="n">
        <v>5</v>
      </c>
      <c r="D988" s="157" t="s">
        <v>1785</v>
      </c>
      <c r="E988" s="158" t="s">
        <v>1786</v>
      </c>
      <c r="F988" s="159" t="s">
        <v>270</v>
      </c>
    </row>
    <row r="989" customFormat="false" ht="15" hidden="false" customHeight="false" outlineLevel="0" collapsed="false">
      <c r="A989" s="155" t="n">
        <v>260</v>
      </c>
      <c r="B989" s="156" t="s">
        <v>1787</v>
      </c>
      <c r="C989" s="157" t="n">
        <v>7</v>
      </c>
      <c r="D989" s="157" t="n">
        <v>52</v>
      </c>
      <c r="E989" s="158" t="s">
        <v>1788</v>
      </c>
      <c r="F989" s="159" t="s">
        <v>178</v>
      </c>
    </row>
    <row r="990" customFormat="false" ht="15" hidden="false" customHeight="false" outlineLevel="0" collapsed="false">
      <c r="A990" s="155" t="n">
        <v>92</v>
      </c>
      <c r="B990" s="156" t="s">
        <v>1789</v>
      </c>
      <c r="C990" s="157" t="n">
        <v>3</v>
      </c>
      <c r="D990" s="157" t="n">
        <v>26</v>
      </c>
      <c r="E990" s="158" t="s">
        <v>1790</v>
      </c>
      <c r="F990" s="159" t="s">
        <v>244</v>
      </c>
    </row>
    <row r="991" customFormat="false" ht="15" hidden="false" customHeight="false" outlineLevel="0" collapsed="false">
      <c r="A991" s="155" t="n">
        <v>261</v>
      </c>
      <c r="B991" s="156" t="s">
        <v>1791</v>
      </c>
      <c r="C991" s="157" t="n">
        <v>7</v>
      </c>
      <c r="D991" s="157" t="n">
        <v>53</v>
      </c>
      <c r="E991" s="158" t="s">
        <v>1792</v>
      </c>
      <c r="F991" s="159" t="s">
        <v>178</v>
      </c>
    </row>
    <row r="992" customFormat="false" ht="15" hidden="false" customHeight="false" outlineLevel="0" collapsed="false">
      <c r="A992" s="155" t="n">
        <v>597</v>
      </c>
      <c r="B992" s="156" t="s">
        <v>1793</v>
      </c>
      <c r="C992" s="157" t="n">
        <v>15</v>
      </c>
      <c r="D992" s="157" t="n">
        <v>16</v>
      </c>
      <c r="E992" s="158" t="s">
        <v>1794</v>
      </c>
      <c r="F992" s="159" t="s">
        <v>255</v>
      </c>
    </row>
    <row r="993" customFormat="false" ht="15" hidden="false" customHeight="false" outlineLevel="0" collapsed="false">
      <c r="A993" s="155" t="n">
        <v>790</v>
      </c>
      <c r="B993" s="156" t="s">
        <v>1795</v>
      </c>
      <c r="C993" s="157" t="n">
        <v>23</v>
      </c>
      <c r="D993" s="157" t="n">
        <v>17</v>
      </c>
      <c r="E993" s="158" t="s">
        <v>1796</v>
      </c>
      <c r="F993" s="159" t="s">
        <v>174</v>
      </c>
    </row>
    <row r="994" customFormat="false" ht="15" hidden="false" customHeight="false" outlineLevel="0" collapsed="false">
      <c r="A994" s="155" t="n">
        <v>754</v>
      </c>
      <c r="B994" s="156" t="s">
        <v>1797</v>
      </c>
      <c r="C994" s="157" t="n">
        <v>21</v>
      </c>
      <c r="D994" s="157" t="n">
        <v>43</v>
      </c>
      <c r="E994" s="158" t="s">
        <v>1798</v>
      </c>
      <c r="F994" s="159" t="s">
        <v>158</v>
      </c>
    </row>
    <row r="995" customFormat="false" ht="15" hidden="false" customHeight="false" outlineLevel="0" collapsed="false">
      <c r="A995" s="155" t="n">
        <v>554</v>
      </c>
      <c r="B995" s="156" t="s">
        <v>1799</v>
      </c>
      <c r="C995" s="157" t="n">
        <v>13</v>
      </c>
      <c r="D995" s="157" t="n">
        <v>41</v>
      </c>
      <c r="E995" s="158" t="s">
        <v>1800</v>
      </c>
      <c r="F995" s="159" t="s">
        <v>166</v>
      </c>
    </row>
    <row r="996" customFormat="false" ht="15" hidden="false" customHeight="false" outlineLevel="0" collapsed="false">
      <c r="A996" s="155" t="n">
        <v>25</v>
      </c>
      <c r="B996" s="156" t="s">
        <v>1801</v>
      </c>
      <c r="C996" s="157" t="n">
        <v>1</v>
      </c>
      <c r="D996" s="157" t="n">
        <v>25</v>
      </c>
      <c r="E996" s="158" t="s">
        <v>1802</v>
      </c>
      <c r="F996" s="159" t="s">
        <v>212</v>
      </c>
    </row>
    <row r="997" customFormat="false" ht="15" hidden="false" customHeight="false" outlineLevel="0" collapsed="false">
      <c r="A997" s="155" t="n">
        <v>636</v>
      </c>
      <c r="B997" s="156" t="s">
        <v>1803</v>
      </c>
      <c r="C997" s="157" t="n">
        <v>17</v>
      </c>
      <c r="D997" s="157" t="n">
        <v>19</v>
      </c>
      <c r="E997" s="158" t="s">
        <v>1804</v>
      </c>
      <c r="F997" s="159" t="s">
        <v>170</v>
      </c>
    </row>
    <row r="998" customFormat="false" ht="15" hidden="false" customHeight="false" outlineLevel="0" collapsed="false">
      <c r="A998" s="155" t="n">
        <v>332</v>
      </c>
      <c r="B998" s="156" t="s">
        <v>1805</v>
      </c>
      <c r="C998" s="157" t="n">
        <v>8</v>
      </c>
      <c r="D998" s="157" t="n">
        <v>71</v>
      </c>
      <c r="E998" s="158" t="s">
        <v>1806</v>
      </c>
      <c r="F998" s="159" t="s">
        <v>162</v>
      </c>
    </row>
    <row r="999" customFormat="false" ht="15" hidden="false" customHeight="false" outlineLevel="0" collapsed="false">
      <c r="A999" s="155" t="n">
        <v>66</v>
      </c>
      <c r="B999" s="156" t="s">
        <v>1807</v>
      </c>
      <c r="C999" s="157" t="n">
        <v>2</v>
      </c>
      <c r="D999" s="157" t="n">
        <v>41</v>
      </c>
      <c r="E999" s="158" t="s">
        <v>1808</v>
      </c>
      <c r="F999" s="159" t="s">
        <v>153</v>
      </c>
    </row>
    <row r="1000" customFormat="false" ht="15" hidden="false" customHeight="false" outlineLevel="0" collapsed="false">
      <c r="A1000" s="155" t="n">
        <v>333</v>
      </c>
      <c r="B1000" s="156" t="s">
        <v>1809</v>
      </c>
      <c r="C1000" s="157" t="n">
        <v>8</v>
      </c>
      <c r="D1000" s="157" t="n">
        <v>72</v>
      </c>
      <c r="E1000" s="158" t="s">
        <v>1810</v>
      </c>
      <c r="F1000" s="159" t="s">
        <v>162</v>
      </c>
    </row>
    <row r="1001" customFormat="false" ht="15" hidden="false" customHeight="false" outlineLevel="0" collapsed="false">
      <c r="A1001" s="155" t="n">
        <v>204</v>
      </c>
      <c r="B1001" s="156" t="s">
        <v>1811</v>
      </c>
      <c r="C1001" s="157" t="n">
        <v>6</v>
      </c>
      <c r="D1001" s="157" t="n">
        <v>44</v>
      </c>
      <c r="E1001" s="158" t="s">
        <v>1812</v>
      </c>
      <c r="F1001" s="159" t="s">
        <v>220</v>
      </c>
    </row>
    <row r="1002" customFormat="false" ht="15" hidden="false" customHeight="false" outlineLevel="0" collapsed="false">
      <c r="A1002" s="155" t="n">
        <v>93</v>
      </c>
      <c r="B1002" s="156" t="s">
        <v>1813</v>
      </c>
      <c r="C1002" s="157" t="n">
        <v>3</v>
      </c>
      <c r="D1002" s="157" t="n">
        <v>27</v>
      </c>
      <c r="E1002" s="158" t="s">
        <v>1814</v>
      </c>
      <c r="F1002" s="159" t="s">
        <v>244</v>
      </c>
    </row>
    <row r="1003" customFormat="false" ht="15" hidden="false" customHeight="false" outlineLevel="0" collapsed="false">
      <c r="A1003" s="155" t="n">
        <v>94</v>
      </c>
      <c r="B1003" s="156" t="s">
        <v>1815</v>
      </c>
      <c r="C1003" s="157" t="n">
        <v>3</v>
      </c>
      <c r="D1003" s="157" t="n">
        <v>28</v>
      </c>
      <c r="E1003" s="158" t="s">
        <v>1816</v>
      </c>
      <c r="F1003" s="159" t="s">
        <v>244</v>
      </c>
    </row>
    <row r="1004" customFormat="false" ht="15" hidden="false" customHeight="false" outlineLevel="0" collapsed="false">
      <c r="A1004" s="155" t="n">
        <v>205</v>
      </c>
      <c r="B1004" s="156" t="s">
        <v>1817</v>
      </c>
      <c r="C1004" s="157" t="n">
        <v>6</v>
      </c>
      <c r="D1004" s="157" t="n">
        <v>45</v>
      </c>
      <c r="E1004" s="158" t="s">
        <v>1818</v>
      </c>
      <c r="F1004" s="159" t="s">
        <v>220</v>
      </c>
    </row>
    <row r="1005" customFormat="false" ht="15" hidden="false" customHeight="false" outlineLevel="0" collapsed="false">
      <c r="A1005" s="155" t="n">
        <v>206</v>
      </c>
      <c r="B1005" s="156" t="s">
        <v>1819</v>
      </c>
      <c r="C1005" s="157" t="n">
        <v>6</v>
      </c>
      <c r="D1005" s="157" t="n">
        <v>46</v>
      </c>
      <c r="E1005" s="158" t="s">
        <v>1820</v>
      </c>
      <c r="F1005" s="159" t="s">
        <v>220</v>
      </c>
    </row>
    <row r="1006" customFormat="false" ht="15" hidden="false" customHeight="false" outlineLevel="0" collapsed="false">
      <c r="A1006" s="155" t="n">
        <v>207</v>
      </c>
      <c r="B1006" s="156" t="s">
        <v>1821</v>
      </c>
      <c r="C1006" s="157" t="n">
        <v>6</v>
      </c>
      <c r="D1006" s="157" t="n">
        <v>47</v>
      </c>
      <c r="E1006" s="158" t="s">
        <v>1822</v>
      </c>
      <c r="F1006" s="159" t="s">
        <v>220</v>
      </c>
    </row>
  </sheetData>
  <sheetProtection algorithmName="SHA-512" hashValue="eS58W57Qby2EAGySMvLZNUrGi8AbB96Q2efhwUMTHeQGZvZVsrQW0qHfglhsLZXDINWEru4HZrAlT/0jH/zgxQ==" saltValue="mPinywrifQMhnGAIYCwoQA==" spinCount="100000" sheet="true" selectLockedCells="true" selectUnlockedCells="true"/>
  <autoFilter ref="A200:F1006"/>
  <mergeCells count="42">
    <mergeCell ref="A1:D1"/>
    <mergeCell ref="A2:B2"/>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s>
  <printOptions headings="false" gridLines="false" gridLinesSet="true" horizontalCentered="false" verticalCentered="false"/>
  <pageMargins left="0.708333333333333" right="0.708333333333333" top="0.747916666666667" bottom="0.747916666666667"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&amp;L&amp;F&amp;RIstruzioni per la compilazione</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2024-02-27T16:38:52Z</dcterms:created>
  <dc:creator>AR FSC 2021-2027</dc:creator>
  <dc:description/>
  <dc:language>it-IT</dc:language>
  <cp:lastModifiedBy>AR PSC Piemonte</cp:lastModifiedBy>
  <cp:lastPrinted>2024-03-25T16:04:42Z</cp:lastPrinted>
  <dcterms:modified xsi:type="dcterms:W3CDTF">2024-05-17T08:34:53Z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