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egione Piemonte\GARE Assicurative\7_gara novembre 2022_RCTO_Allrisks_RSMO\Sinistri RCT\"/>
    </mc:Choice>
  </mc:AlternateContent>
  <bookViews>
    <workbookView xWindow="0" yWindow="0" windowWidth="17882" windowHeight="5629"/>
  </bookViews>
  <sheets>
    <sheet name="Foglio_1" sheetId="1" r:id="rId1"/>
    <sheet name="Foglio2" sheetId="2" r:id="rId2"/>
  </sheets>
  <definedNames>
    <definedName name="_xlnm._FilterDatabase" localSheetId="0" hidden="1">Foglio_1!$A$1:$W$1120</definedName>
    <definedName name="Excel_BuiltIn__FilterDatabase">Foglio_1!$A$1:$AY$1</definedName>
  </definedNames>
  <calcPr calcId="162913" fullCalcOnLoad="1" refMode="R1C1"/>
</workbook>
</file>

<file path=xl/calcChain.xml><?xml version="1.0" encoding="utf-8"?>
<calcChain xmlns="http://schemas.openxmlformats.org/spreadsheetml/2006/main">
  <c r="C1893" i="1" l="1"/>
  <c r="D1890" i="1"/>
  <c r="D1884" i="1"/>
  <c r="C1884" i="1"/>
  <c r="D1883" i="1"/>
  <c r="C1883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F1871" i="1"/>
  <c r="E1871" i="1"/>
  <c r="D1871" i="1"/>
  <c r="V1871" i="1" s="1"/>
  <c r="W1871" i="1" s="1"/>
  <c r="C1871" i="1"/>
  <c r="U1870" i="1"/>
  <c r="T1870" i="1"/>
  <c r="S1870" i="1"/>
  <c r="R1870" i="1"/>
  <c r="Q1870" i="1"/>
  <c r="P1870" i="1"/>
  <c r="O1870" i="1"/>
  <c r="N1870" i="1"/>
  <c r="M1870" i="1"/>
  <c r="L1870" i="1"/>
  <c r="K1870" i="1"/>
  <c r="J1870" i="1"/>
  <c r="I1870" i="1"/>
  <c r="H1870" i="1"/>
  <c r="F1870" i="1"/>
  <c r="E1870" i="1"/>
  <c r="D1870" i="1"/>
  <c r="V1870" i="1" s="1"/>
  <c r="C1870" i="1"/>
  <c r="T1869" i="1"/>
  <c r="S1869" i="1"/>
  <c r="R1869" i="1"/>
  <c r="Q1869" i="1"/>
  <c r="P1869" i="1"/>
  <c r="O1869" i="1"/>
  <c r="N1869" i="1"/>
  <c r="M1869" i="1"/>
  <c r="L1869" i="1"/>
  <c r="K1869" i="1"/>
  <c r="J1869" i="1"/>
  <c r="I1869" i="1"/>
  <c r="H1869" i="1"/>
  <c r="F1869" i="1"/>
  <c r="E1869" i="1"/>
  <c r="D1869" i="1"/>
  <c r="V1869" i="1" s="1"/>
  <c r="C1869" i="1"/>
  <c r="U1868" i="1"/>
  <c r="T1868" i="1"/>
  <c r="S1868" i="1"/>
  <c r="R1868" i="1"/>
  <c r="Q1868" i="1"/>
  <c r="P1868" i="1"/>
  <c r="O1868" i="1"/>
  <c r="N1868" i="1"/>
  <c r="M1868" i="1"/>
  <c r="L1868" i="1"/>
  <c r="K1868" i="1"/>
  <c r="J1868" i="1"/>
  <c r="I1868" i="1"/>
  <c r="H1868" i="1"/>
  <c r="F1868" i="1"/>
  <c r="E1868" i="1"/>
  <c r="D1868" i="1"/>
  <c r="V1868" i="1" s="1"/>
  <c r="C1868" i="1"/>
  <c r="W1868" i="1" s="1"/>
  <c r="T1867" i="1"/>
  <c r="S1867" i="1"/>
  <c r="R1867" i="1"/>
  <c r="Q1867" i="1"/>
  <c r="P1867" i="1"/>
  <c r="O1867" i="1"/>
  <c r="N1867" i="1"/>
  <c r="M1867" i="1"/>
  <c r="L1867" i="1"/>
  <c r="K1867" i="1"/>
  <c r="J1867" i="1"/>
  <c r="I1867" i="1"/>
  <c r="H1867" i="1"/>
  <c r="F1867" i="1"/>
  <c r="E1867" i="1"/>
  <c r="D1867" i="1"/>
  <c r="V1867" i="1" s="1"/>
  <c r="C1867" i="1"/>
  <c r="W1867" i="1" s="1"/>
  <c r="U1866" i="1"/>
  <c r="T1866" i="1"/>
  <c r="S1866" i="1"/>
  <c r="R1866" i="1"/>
  <c r="Q1866" i="1"/>
  <c r="P1866" i="1"/>
  <c r="O1866" i="1"/>
  <c r="N1866" i="1"/>
  <c r="N1872" i="1" s="1"/>
  <c r="M1866" i="1"/>
  <c r="M1872" i="1" s="1"/>
  <c r="L1866" i="1"/>
  <c r="K1866" i="1"/>
  <c r="J1866" i="1"/>
  <c r="I1866" i="1"/>
  <c r="H1866" i="1"/>
  <c r="F1866" i="1"/>
  <c r="E1866" i="1"/>
  <c r="E1872" i="1" s="1"/>
  <c r="D1866" i="1"/>
  <c r="V1866" i="1" s="1"/>
  <c r="C1866" i="1"/>
  <c r="T1865" i="1"/>
  <c r="T1872" i="1" s="1"/>
  <c r="S1865" i="1"/>
  <c r="S1872" i="1" s="1"/>
  <c r="R1865" i="1"/>
  <c r="R1872" i="1" s="1"/>
  <c r="Q1865" i="1"/>
  <c r="Q1872" i="1" s="1"/>
  <c r="P1865" i="1"/>
  <c r="P1872" i="1" s="1"/>
  <c r="O1865" i="1"/>
  <c r="O1872" i="1" s="1"/>
  <c r="N1865" i="1"/>
  <c r="M1865" i="1"/>
  <c r="L1865" i="1"/>
  <c r="L1872" i="1" s="1"/>
  <c r="K1865" i="1"/>
  <c r="K1872" i="1" s="1"/>
  <c r="J1865" i="1"/>
  <c r="J1872" i="1" s="1"/>
  <c r="C1890" i="1" s="1"/>
  <c r="I1865" i="1"/>
  <c r="I1872" i="1" s="1"/>
  <c r="H1865" i="1"/>
  <c r="H1872" i="1" s="1"/>
  <c r="F1865" i="1"/>
  <c r="F1872" i="1" s="1"/>
  <c r="E1865" i="1"/>
  <c r="D1865" i="1"/>
  <c r="V1865" i="1" s="1"/>
  <c r="C1865" i="1"/>
  <c r="C1872" i="1" s="1"/>
  <c r="T1861" i="1"/>
  <c r="S1861" i="1"/>
  <c r="R1861" i="1"/>
  <c r="Q1861" i="1"/>
  <c r="P1861" i="1"/>
  <c r="O1861" i="1"/>
  <c r="N1861" i="1"/>
  <c r="M1861" i="1"/>
  <c r="L1861" i="1"/>
  <c r="C1892" i="1" s="1"/>
  <c r="K1861" i="1"/>
  <c r="C1891" i="1" s="1"/>
  <c r="J1861" i="1"/>
  <c r="I1861" i="1"/>
  <c r="C1894" i="1" s="1"/>
  <c r="H1861" i="1"/>
  <c r="F1861" i="1"/>
  <c r="E1861" i="1"/>
  <c r="D1861" i="1"/>
  <c r="U1860" i="1"/>
  <c r="T1860" i="1"/>
  <c r="S1860" i="1"/>
  <c r="R1860" i="1"/>
  <c r="Q1860" i="1"/>
  <c r="P1860" i="1"/>
  <c r="O1860" i="1"/>
  <c r="N1860" i="1"/>
  <c r="D1893" i="1" s="1"/>
  <c r="E1893" i="1" s="1"/>
  <c r="M1860" i="1"/>
  <c r="L1860" i="1"/>
  <c r="D1892" i="1" s="1"/>
  <c r="E1892" i="1" s="1"/>
  <c r="K1860" i="1"/>
  <c r="J1860" i="1"/>
  <c r="I1860" i="1"/>
  <c r="D1894" i="1" s="1"/>
  <c r="E1894" i="1" s="1"/>
  <c r="H1860" i="1"/>
  <c r="F1860" i="1"/>
  <c r="D1860" i="1"/>
  <c r="S1857" i="1"/>
  <c r="E1857" i="1"/>
  <c r="S1856" i="1"/>
  <c r="E1856" i="1"/>
  <c r="S1855" i="1"/>
  <c r="E1855" i="1"/>
  <c r="S1854" i="1"/>
  <c r="E1854" i="1"/>
  <c r="S1853" i="1"/>
  <c r="E1853" i="1"/>
  <c r="S1852" i="1"/>
  <c r="E1852" i="1"/>
  <c r="S1851" i="1"/>
  <c r="E1851" i="1"/>
  <c r="S1850" i="1"/>
  <c r="E1850" i="1"/>
  <c r="S1849" i="1"/>
  <c r="E1849" i="1"/>
  <c r="S1848" i="1"/>
  <c r="E1848" i="1"/>
  <c r="S1847" i="1"/>
  <c r="E1847" i="1"/>
  <c r="S1846" i="1"/>
  <c r="E1846" i="1"/>
  <c r="S1845" i="1"/>
  <c r="E1845" i="1"/>
  <c r="S1844" i="1"/>
  <c r="E1844" i="1"/>
  <c r="S1843" i="1"/>
  <c r="E1843" i="1"/>
  <c r="S1842" i="1"/>
  <c r="E1842" i="1"/>
  <c r="S1841" i="1"/>
  <c r="E1841" i="1"/>
  <c r="S1840" i="1"/>
  <c r="E1840" i="1"/>
  <c r="S1839" i="1"/>
  <c r="E1839" i="1"/>
  <c r="S1838" i="1"/>
  <c r="E1838" i="1"/>
  <c r="S1837" i="1"/>
  <c r="E1837" i="1"/>
  <c r="S1836" i="1"/>
  <c r="E1836" i="1"/>
  <c r="S1835" i="1"/>
  <c r="E1835" i="1"/>
  <c r="S1834" i="1"/>
  <c r="E1834" i="1"/>
  <c r="S1833" i="1"/>
  <c r="E1833" i="1"/>
  <c r="S1832" i="1"/>
  <c r="E1832" i="1"/>
  <c r="S1831" i="1"/>
  <c r="E1831" i="1"/>
  <c r="S1830" i="1"/>
  <c r="E1830" i="1"/>
  <c r="S1829" i="1"/>
  <c r="E1829" i="1"/>
  <c r="S1828" i="1"/>
  <c r="E1828" i="1"/>
  <c r="S1827" i="1"/>
  <c r="E1827" i="1"/>
  <c r="S1826" i="1"/>
  <c r="E1826" i="1"/>
  <c r="S1825" i="1"/>
  <c r="E1825" i="1"/>
  <c r="S1824" i="1"/>
  <c r="E1824" i="1"/>
  <c r="S1823" i="1"/>
  <c r="E1823" i="1"/>
  <c r="S1822" i="1"/>
  <c r="E1822" i="1"/>
  <c r="S1821" i="1"/>
  <c r="E1821" i="1"/>
  <c r="S1820" i="1"/>
  <c r="E1820" i="1"/>
  <c r="S1819" i="1"/>
  <c r="E1819" i="1"/>
  <c r="S1818" i="1"/>
  <c r="E1818" i="1"/>
  <c r="S1817" i="1"/>
  <c r="E1817" i="1"/>
  <c r="S1816" i="1"/>
  <c r="E1816" i="1"/>
  <c r="S1815" i="1"/>
  <c r="E1815" i="1"/>
  <c r="S1814" i="1"/>
  <c r="E1814" i="1"/>
  <c r="S1813" i="1"/>
  <c r="E1813" i="1"/>
  <c r="S1812" i="1"/>
  <c r="E1812" i="1"/>
  <c r="S1811" i="1"/>
  <c r="E1811" i="1"/>
  <c r="S1810" i="1"/>
  <c r="E1810" i="1"/>
  <c r="S1809" i="1"/>
  <c r="E1809" i="1"/>
  <c r="S1808" i="1"/>
  <c r="E1808" i="1"/>
  <c r="S1807" i="1"/>
  <c r="E1807" i="1"/>
  <c r="S1806" i="1"/>
  <c r="E1806" i="1"/>
  <c r="S1805" i="1"/>
  <c r="E1805" i="1"/>
  <c r="S1804" i="1"/>
  <c r="E1804" i="1"/>
  <c r="S1803" i="1"/>
  <c r="E1803" i="1"/>
  <c r="S1802" i="1"/>
  <c r="E1802" i="1"/>
  <c r="S1801" i="1"/>
  <c r="E1801" i="1"/>
  <c r="S1800" i="1"/>
  <c r="E1800" i="1"/>
  <c r="S1799" i="1"/>
  <c r="E1799" i="1"/>
  <c r="S1798" i="1"/>
  <c r="E1798" i="1"/>
  <c r="S1797" i="1"/>
  <c r="E1797" i="1"/>
  <c r="S1796" i="1"/>
  <c r="E1796" i="1"/>
  <c r="S1795" i="1"/>
  <c r="E1795" i="1"/>
  <c r="S1794" i="1"/>
  <c r="E1794" i="1"/>
  <c r="S1793" i="1"/>
  <c r="E1793" i="1"/>
  <c r="S1792" i="1"/>
  <c r="E1792" i="1"/>
  <c r="S1791" i="1"/>
  <c r="E1791" i="1"/>
  <c r="S1790" i="1"/>
  <c r="E1790" i="1"/>
  <c r="S1789" i="1"/>
  <c r="E1789" i="1"/>
  <c r="S1788" i="1"/>
  <c r="E1788" i="1"/>
  <c r="S1787" i="1"/>
  <c r="E1787" i="1"/>
  <c r="S1786" i="1"/>
  <c r="E1786" i="1"/>
  <c r="S1785" i="1"/>
  <c r="E1785" i="1"/>
  <c r="S1784" i="1"/>
  <c r="E1784" i="1"/>
  <c r="S1783" i="1"/>
  <c r="E1783" i="1"/>
  <c r="S1782" i="1"/>
  <c r="E1782" i="1"/>
  <c r="S1781" i="1"/>
  <c r="E1781" i="1"/>
  <c r="S1780" i="1"/>
  <c r="E1780" i="1"/>
  <c r="S1779" i="1"/>
  <c r="E1779" i="1"/>
  <c r="S1778" i="1"/>
  <c r="E1778" i="1"/>
  <c r="S1777" i="1"/>
  <c r="E1777" i="1"/>
  <c r="S1776" i="1"/>
  <c r="E1776" i="1"/>
  <c r="S1775" i="1"/>
  <c r="E1775" i="1"/>
  <c r="S1774" i="1"/>
  <c r="E1774" i="1"/>
  <c r="S1773" i="1"/>
  <c r="E1773" i="1"/>
  <c r="S1772" i="1"/>
  <c r="U1871" i="1" s="1"/>
  <c r="E1772" i="1"/>
  <c r="S1771" i="1"/>
  <c r="E1771" i="1"/>
  <c r="S1770" i="1"/>
  <c r="E1770" i="1"/>
  <c r="S1769" i="1"/>
  <c r="E1769" i="1"/>
  <c r="S1768" i="1"/>
  <c r="E1768" i="1"/>
  <c r="S1767" i="1"/>
  <c r="E1767" i="1"/>
  <c r="S1766" i="1"/>
  <c r="E1766" i="1"/>
  <c r="S1765" i="1"/>
  <c r="E1765" i="1"/>
  <c r="S1764" i="1"/>
  <c r="E1764" i="1"/>
  <c r="S1763" i="1"/>
  <c r="E1763" i="1"/>
  <c r="S1762" i="1"/>
  <c r="E1762" i="1"/>
  <c r="S1761" i="1"/>
  <c r="E1761" i="1"/>
  <c r="S1760" i="1"/>
  <c r="E1760" i="1"/>
  <c r="S1759" i="1"/>
  <c r="E1759" i="1"/>
  <c r="S1758" i="1"/>
  <c r="E1758" i="1"/>
  <c r="S1757" i="1"/>
  <c r="E1757" i="1"/>
  <c r="S1756" i="1"/>
  <c r="E1756" i="1"/>
  <c r="S1755" i="1"/>
  <c r="E1755" i="1"/>
  <c r="S1754" i="1"/>
  <c r="E1754" i="1"/>
  <c r="S1753" i="1"/>
  <c r="E1753" i="1"/>
  <c r="S1752" i="1"/>
  <c r="E1752" i="1"/>
  <c r="S1751" i="1"/>
  <c r="E1751" i="1"/>
  <c r="S1750" i="1"/>
  <c r="E1750" i="1"/>
  <c r="S1749" i="1"/>
  <c r="E1749" i="1"/>
  <c r="S1748" i="1"/>
  <c r="E1748" i="1"/>
  <c r="S1747" i="1"/>
  <c r="E1747" i="1"/>
  <c r="S1746" i="1"/>
  <c r="E1746" i="1"/>
  <c r="S1745" i="1"/>
  <c r="E1745" i="1"/>
  <c r="S1744" i="1"/>
  <c r="E1744" i="1"/>
  <c r="S1743" i="1"/>
  <c r="E1743" i="1"/>
  <c r="S1742" i="1"/>
  <c r="E1742" i="1"/>
  <c r="S1741" i="1"/>
  <c r="E1741" i="1"/>
  <c r="S1740" i="1"/>
  <c r="E1740" i="1"/>
  <c r="S1739" i="1"/>
  <c r="E1739" i="1"/>
  <c r="S1738" i="1"/>
  <c r="E1738" i="1"/>
  <c r="S1737" i="1"/>
  <c r="E1737" i="1"/>
  <c r="S1736" i="1"/>
  <c r="E1736" i="1"/>
  <c r="S1735" i="1"/>
  <c r="E1735" i="1"/>
  <c r="S1734" i="1"/>
  <c r="E1734" i="1"/>
  <c r="S1733" i="1"/>
  <c r="E1733" i="1"/>
  <c r="S1732" i="1"/>
  <c r="E1732" i="1"/>
  <c r="S1731" i="1"/>
  <c r="E1731" i="1"/>
  <c r="S1730" i="1"/>
  <c r="E1730" i="1"/>
  <c r="S1729" i="1"/>
  <c r="E1729" i="1"/>
  <c r="S1728" i="1"/>
  <c r="E1728" i="1"/>
  <c r="S1727" i="1"/>
  <c r="E1727" i="1"/>
  <c r="S1726" i="1"/>
  <c r="E1726" i="1"/>
  <c r="S1725" i="1"/>
  <c r="E1725" i="1"/>
  <c r="S1724" i="1"/>
  <c r="E1724" i="1"/>
  <c r="S1723" i="1"/>
  <c r="E1723" i="1"/>
  <c r="S1722" i="1"/>
  <c r="E1722" i="1"/>
  <c r="S1721" i="1"/>
  <c r="E1721" i="1"/>
  <c r="S1720" i="1"/>
  <c r="E1720" i="1"/>
  <c r="S1719" i="1"/>
  <c r="E1719" i="1"/>
  <c r="S1718" i="1"/>
  <c r="E1718" i="1"/>
  <c r="S1717" i="1"/>
  <c r="E1717" i="1"/>
  <c r="S1716" i="1"/>
  <c r="E1716" i="1"/>
  <c r="S1715" i="1"/>
  <c r="E1715" i="1"/>
  <c r="S1714" i="1"/>
  <c r="E1714" i="1"/>
  <c r="S1713" i="1"/>
  <c r="E1713" i="1"/>
  <c r="S1712" i="1"/>
  <c r="E1712" i="1"/>
  <c r="S1711" i="1"/>
  <c r="E1711" i="1"/>
  <c r="S1710" i="1"/>
  <c r="E1710" i="1"/>
  <c r="S1709" i="1"/>
  <c r="E1709" i="1"/>
  <c r="S1708" i="1"/>
  <c r="E1708" i="1"/>
  <c r="S1707" i="1"/>
  <c r="E1707" i="1"/>
  <c r="S1706" i="1"/>
  <c r="E1706" i="1"/>
  <c r="S1705" i="1"/>
  <c r="E1705" i="1"/>
  <c r="S1704" i="1"/>
  <c r="E1704" i="1"/>
  <c r="S1703" i="1"/>
  <c r="E1703" i="1"/>
  <c r="S1702" i="1"/>
  <c r="E1702" i="1"/>
  <c r="S1701" i="1"/>
  <c r="E1701" i="1"/>
  <c r="S1700" i="1"/>
  <c r="E1700" i="1"/>
  <c r="S1699" i="1"/>
  <c r="E1699" i="1"/>
  <c r="S1698" i="1"/>
  <c r="E1698" i="1"/>
  <c r="S1697" i="1"/>
  <c r="E1697" i="1"/>
  <c r="S1696" i="1"/>
  <c r="E1696" i="1"/>
  <c r="S1695" i="1"/>
  <c r="E1695" i="1"/>
  <c r="S1694" i="1"/>
  <c r="E1694" i="1"/>
  <c r="S1693" i="1"/>
  <c r="E1693" i="1"/>
  <c r="S1692" i="1"/>
  <c r="E1692" i="1"/>
  <c r="S1691" i="1"/>
  <c r="E1691" i="1"/>
  <c r="S1690" i="1"/>
  <c r="E1690" i="1"/>
  <c r="S1689" i="1"/>
  <c r="E1689" i="1"/>
  <c r="S1688" i="1"/>
  <c r="E1688" i="1"/>
  <c r="S1687" i="1"/>
  <c r="E1687" i="1"/>
  <c r="S1686" i="1"/>
  <c r="E1686" i="1"/>
  <c r="S1685" i="1"/>
  <c r="E1685" i="1"/>
  <c r="S1684" i="1"/>
  <c r="E1684" i="1"/>
  <c r="S1683" i="1"/>
  <c r="E1683" i="1"/>
  <c r="S1682" i="1"/>
  <c r="E1682" i="1"/>
  <c r="S1681" i="1"/>
  <c r="E1681" i="1"/>
  <c r="S1680" i="1"/>
  <c r="E1680" i="1"/>
  <c r="S1679" i="1"/>
  <c r="E1679" i="1"/>
  <c r="S1678" i="1"/>
  <c r="E1678" i="1"/>
  <c r="S1677" i="1"/>
  <c r="E1677" i="1"/>
  <c r="S1676" i="1"/>
  <c r="E1676" i="1"/>
  <c r="S1675" i="1"/>
  <c r="E1675" i="1"/>
  <c r="S1674" i="1"/>
  <c r="E1674" i="1"/>
  <c r="S1673" i="1"/>
  <c r="E1673" i="1"/>
  <c r="S1672" i="1"/>
  <c r="E1672" i="1"/>
  <c r="S1671" i="1"/>
  <c r="E1671" i="1"/>
  <c r="S1670" i="1"/>
  <c r="E1670" i="1"/>
  <c r="S1669" i="1"/>
  <c r="E1669" i="1"/>
  <c r="S1668" i="1"/>
  <c r="E1668" i="1"/>
  <c r="S1667" i="1"/>
  <c r="E1667" i="1"/>
  <c r="S1666" i="1"/>
  <c r="E1666" i="1"/>
  <c r="S1665" i="1"/>
  <c r="E1665" i="1"/>
  <c r="S1664" i="1"/>
  <c r="E1664" i="1"/>
  <c r="S1663" i="1"/>
  <c r="E1663" i="1"/>
  <c r="S1662" i="1"/>
  <c r="E1662" i="1"/>
  <c r="S1661" i="1"/>
  <c r="E1661" i="1"/>
  <c r="S1660" i="1"/>
  <c r="E1660" i="1"/>
  <c r="S1659" i="1"/>
  <c r="E1659" i="1"/>
  <c r="S1658" i="1"/>
  <c r="E1658" i="1"/>
  <c r="S1657" i="1"/>
  <c r="E1657" i="1"/>
  <c r="S1656" i="1"/>
  <c r="E1656" i="1"/>
  <c r="S1655" i="1"/>
  <c r="E1655" i="1"/>
  <c r="S1654" i="1"/>
  <c r="E1654" i="1"/>
  <c r="S1653" i="1"/>
  <c r="E1653" i="1"/>
  <c r="S1652" i="1"/>
  <c r="E1652" i="1"/>
  <c r="S1651" i="1"/>
  <c r="E1651" i="1"/>
  <c r="S1650" i="1"/>
  <c r="E1650" i="1"/>
  <c r="S1649" i="1"/>
  <c r="E1649" i="1"/>
  <c r="S1648" i="1"/>
  <c r="E1648" i="1"/>
  <c r="S1647" i="1"/>
  <c r="E1647" i="1"/>
  <c r="S1646" i="1"/>
  <c r="E1646" i="1"/>
  <c r="S1645" i="1"/>
  <c r="E1645" i="1"/>
  <c r="S1644" i="1"/>
  <c r="E1644" i="1"/>
  <c r="S1643" i="1"/>
  <c r="E1643" i="1"/>
  <c r="S1642" i="1"/>
  <c r="E1642" i="1"/>
  <c r="S1641" i="1"/>
  <c r="E1641" i="1"/>
  <c r="S1640" i="1"/>
  <c r="E1640" i="1"/>
  <c r="S1639" i="1"/>
  <c r="E1639" i="1"/>
  <c r="S1638" i="1"/>
  <c r="E1638" i="1"/>
  <c r="S1637" i="1"/>
  <c r="E1637" i="1"/>
  <c r="S1636" i="1"/>
  <c r="E1636" i="1"/>
  <c r="S1635" i="1"/>
  <c r="E1635" i="1"/>
  <c r="S1634" i="1"/>
  <c r="E1634" i="1"/>
  <c r="S1633" i="1"/>
  <c r="E1633" i="1"/>
  <c r="S1632" i="1"/>
  <c r="E1632" i="1"/>
  <c r="S1631" i="1"/>
  <c r="E1631" i="1"/>
  <c r="S1630" i="1"/>
  <c r="E1630" i="1"/>
  <c r="S1629" i="1"/>
  <c r="E1629" i="1"/>
  <c r="S1628" i="1"/>
  <c r="E1628" i="1"/>
  <c r="S1627" i="1"/>
  <c r="E1627" i="1"/>
  <c r="S1626" i="1"/>
  <c r="E1626" i="1"/>
  <c r="S1625" i="1"/>
  <c r="E1625" i="1"/>
  <c r="S1624" i="1"/>
  <c r="E1624" i="1"/>
  <c r="S1623" i="1"/>
  <c r="E1623" i="1"/>
  <c r="S1622" i="1"/>
  <c r="E1622" i="1"/>
  <c r="S1621" i="1"/>
  <c r="E1621" i="1"/>
  <c r="S1620" i="1"/>
  <c r="E1620" i="1"/>
  <c r="S1619" i="1"/>
  <c r="E1619" i="1"/>
  <c r="S1618" i="1"/>
  <c r="E1618" i="1"/>
  <c r="S1617" i="1"/>
  <c r="E1617" i="1"/>
  <c r="S1616" i="1"/>
  <c r="E1616" i="1"/>
  <c r="S1615" i="1"/>
  <c r="E1615" i="1"/>
  <c r="S1614" i="1"/>
  <c r="E1614" i="1"/>
  <c r="S1613" i="1"/>
  <c r="E1613" i="1"/>
  <c r="S1612" i="1"/>
  <c r="E1612" i="1"/>
  <c r="S1611" i="1"/>
  <c r="E1611" i="1"/>
  <c r="S1610" i="1"/>
  <c r="E1610" i="1"/>
  <c r="S1609" i="1"/>
  <c r="E1609" i="1"/>
  <c r="S1608" i="1"/>
  <c r="E1608" i="1"/>
  <c r="S1607" i="1"/>
  <c r="E1607" i="1"/>
  <c r="S1606" i="1"/>
  <c r="E1606" i="1"/>
  <c r="S1605" i="1"/>
  <c r="E1605" i="1"/>
  <c r="S1604" i="1"/>
  <c r="E1604" i="1"/>
  <c r="S1603" i="1"/>
  <c r="E1603" i="1"/>
  <c r="S1602" i="1"/>
  <c r="E1602" i="1"/>
  <c r="S1601" i="1"/>
  <c r="E1601" i="1"/>
  <c r="S1600" i="1"/>
  <c r="E1600" i="1"/>
  <c r="S1599" i="1"/>
  <c r="E1599" i="1"/>
  <c r="S1598" i="1"/>
  <c r="E1598" i="1"/>
  <c r="S1597" i="1"/>
  <c r="E1597" i="1"/>
  <c r="S1596" i="1"/>
  <c r="E1596" i="1"/>
  <c r="S1595" i="1"/>
  <c r="E1595" i="1"/>
  <c r="S1594" i="1"/>
  <c r="E1594" i="1"/>
  <c r="S1593" i="1"/>
  <c r="E1593" i="1"/>
  <c r="S1592" i="1"/>
  <c r="E1592" i="1"/>
  <c r="S1591" i="1"/>
  <c r="E1591" i="1"/>
  <c r="S1590" i="1"/>
  <c r="E1590" i="1"/>
  <c r="S1589" i="1"/>
  <c r="E1589" i="1"/>
  <c r="S1588" i="1"/>
  <c r="E1588" i="1"/>
  <c r="S1587" i="1"/>
  <c r="E1587" i="1"/>
  <c r="S1586" i="1"/>
  <c r="E1586" i="1"/>
  <c r="S1585" i="1"/>
  <c r="E1585" i="1"/>
  <c r="S1584" i="1"/>
  <c r="E1584" i="1"/>
  <c r="S1583" i="1"/>
  <c r="E1583" i="1"/>
  <c r="S1582" i="1"/>
  <c r="E1582" i="1"/>
  <c r="S1581" i="1"/>
  <c r="E1581" i="1"/>
  <c r="S1580" i="1"/>
  <c r="E1580" i="1"/>
  <c r="S1579" i="1"/>
  <c r="E1579" i="1"/>
  <c r="S1578" i="1"/>
  <c r="E1578" i="1"/>
  <c r="S1577" i="1"/>
  <c r="E1577" i="1"/>
  <c r="S1576" i="1"/>
  <c r="E1576" i="1"/>
  <c r="S1575" i="1"/>
  <c r="E1575" i="1"/>
  <c r="S1574" i="1"/>
  <c r="E1574" i="1"/>
  <c r="S1573" i="1"/>
  <c r="E1573" i="1"/>
  <c r="S1572" i="1"/>
  <c r="E1572" i="1"/>
  <c r="S1571" i="1"/>
  <c r="E1571" i="1"/>
  <c r="S1570" i="1"/>
  <c r="E1570" i="1"/>
  <c r="S1569" i="1"/>
  <c r="E1569" i="1"/>
  <c r="S1568" i="1"/>
  <c r="E1568" i="1"/>
  <c r="S1567" i="1"/>
  <c r="E1567" i="1"/>
  <c r="S1566" i="1"/>
  <c r="E1566" i="1"/>
  <c r="S1565" i="1"/>
  <c r="E1565" i="1"/>
  <c r="S1564" i="1"/>
  <c r="E1564" i="1"/>
  <c r="S1563" i="1"/>
  <c r="E1563" i="1"/>
  <c r="S1562" i="1"/>
  <c r="E1562" i="1"/>
  <c r="S1561" i="1"/>
  <c r="E1561" i="1"/>
  <c r="S1560" i="1"/>
  <c r="E1560" i="1"/>
  <c r="S1559" i="1"/>
  <c r="E1559" i="1"/>
  <c r="S1558" i="1"/>
  <c r="E1558" i="1"/>
  <c r="S1557" i="1"/>
  <c r="E1557" i="1"/>
  <c r="S1556" i="1"/>
  <c r="E1556" i="1"/>
  <c r="S1555" i="1"/>
  <c r="E1555" i="1"/>
  <c r="S1554" i="1"/>
  <c r="E1554" i="1"/>
  <c r="S1553" i="1"/>
  <c r="E1553" i="1"/>
  <c r="S1552" i="1"/>
  <c r="E1552" i="1"/>
  <c r="S1551" i="1"/>
  <c r="E1551" i="1"/>
  <c r="S1550" i="1"/>
  <c r="E1550" i="1"/>
  <c r="S1549" i="1"/>
  <c r="E1549" i="1"/>
  <c r="S1548" i="1"/>
  <c r="E1548" i="1"/>
  <c r="S1547" i="1"/>
  <c r="E1547" i="1"/>
  <c r="S1546" i="1"/>
  <c r="E1546" i="1"/>
  <c r="S1545" i="1"/>
  <c r="E1545" i="1"/>
  <c r="S1544" i="1"/>
  <c r="E1544" i="1"/>
  <c r="S1543" i="1"/>
  <c r="E1543" i="1"/>
  <c r="S1542" i="1"/>
  <c r="E1542" i="1"/>
  <c r="S1541" i="1"/>
  <c r="E1541" i="1"/>
  <c r="S1540" i="1"/>
  <c r="E1540" i="1"/>
  <c r="S1539" i="1"/>
  <c r="E1539" i="1"/>
  <c r="S1538" i="1"/>
  <c r="E1538" i="1"/>
  <c r="S1537" i="1"/>
  <c r="E1537" i="1"/>
  <c r="S1536" i="1"/>
  <c r="E1536" i="1"/>
  <c r="S1535" i="1"/>
  <c r="E1535" i="1"/>
  <c r="S1534" i="1"/>
  <c r="E1534" i="1"/>
  <c r="S1533" i="1"/>
  <c r="E1533" i="1"/>
  <c r="S1532" i="1"/>
  <c r="E1532" i="1"/>
  <c r="S1531" i="1"/>
  <c r="E1531" i="1"/>
  <c r="S1530" i="1"/>
  <c r="E1530" i="1"/>
  <c r="S1529" i="1"/>
  <c r="E1529" i="1"/>
  <c r="S1528" i="1"/>
  <c r="E1528" i="1"/>
  <c r="S1527" i="1"/>
  <c r="E1527" i="1"/>
  <c r="S1526" i="1"/>
  <c r="E1526" i="1"/>
  <c r="S1525" i="1"/>
  <c r="E1525" i="1"/>
  <c r="S1524" i="1"/>
  <c r="E1524" i="1"/>
  <c r="S1523" i="1"/>
  <c r="E1523" i="1"/>
  <c r="S1522" i="1"/>
  <c r="E1522" i="1"/>
  <c r="S1521" i="1"/>
  <c r="E1521" i="1"/>
  <c r="S1520" i="1"/>
  <c r="E1520" i="1"/>
  <c r="S1519" i="1"/>
  <c r="E1519" i="1"/>
  <c r="S1518" i="1"/>
  <c r="E1518" i="1"/>
  <c r="S1517" i="1"/>
  <c r="E1517" i="1"/>
  <c r="S1516" i="1"/>
  <c r="E1516" i="1"/>
  <c r="S1515" i="1"/>
  <c r="E1515" i="1"/>
  <c r="S1514" i="1"/>
  <c r="E1514" i="1"/>
  <c r="S1513" i="1"/>
  <c r="E1513" i="1"/>
  <c r="S1512" i="1"/>
  <c r="E1512" i="1"/>
  <c r="S1511" i="1"/>
  <c r="E1511" i="1"/>
  <c r="S1510" i="1"/>
  <c r="E1510" i="1"/>
  <c r="S1509" i="1"/>
  <c r="E1509" i="1"/>
  <c r="S1508" i="1"/>
  <c r="E1508" i="1"/>
  <c r="S1507" i="1"/>
  <c r="E1507" i="1"/>
  <c r="S1506" i="1"/>
  <c r="E1506" i="1"/>
  <c r="S1505" i="1"/>
  <c r="E1505" i="1"/>
  <c r="S1504" i="1"/>
  <c r="E1504" i="1"/>
  <c r="S1503" i="1"/>
  <c r="E1503" i="1"/>
  <c r="S1502" i="1"/>
  <c r="E1502" i="1"/>
  <c r="S1501" i="1"/>
  <c r="E1501" i="1"/>
  <c r="S1500" i="1"/>
  <c r="E1500" i="1"/>
  <c r="S1499" i="1"/>
  <c r="E1499" i="1"/>
  <c r="S1498" i="1"/>
  <c r="E1498" i="1"/>
  <c r="S1497" i="1"/>
  <c r="E1497" i="1"/>
  <c r="S1496" i="1"/>
  <c r="E1496" i="1"/>
  <c r="S1495" i="1"/>
  <c r="E1495" i="1"/>
  <c r="S1494" i="1"/>
  <c r="E1494" i="1"/>
  <c r="S1493" i="1"/>
  <c r="E1493" i="1"/>
  <c r="S1492" i="1"/>
  <c r="E1492" i="1"/>
  <c r="S1491" i="1"/>
  <c r="E1491" i="1"/>
  <c r="S1490" i="1"/>
  <c r="E1490" i="1"/>
  <c r="S1489" i="1"/>
  <c r="E1489" i="1"/>
  <c r="S1488" i="1"/>
  <c r="E1488" i="1"/>
  <c r="S1487" i="1"/>
  <c r="E1487" i="1"/>
  <c r="S1486" i="1"/>
  <c r="E1486" i="1"/>
  <c r="S1485" i="1"/>
  <c r="E1485" i="1"/>
  <c r="S1484" i="1"/>
  <c r="E1484" i="1"/>
  <c r="S1483" i="1"/>
  <c r="E1483" i="1"/>
  <c r="S1482" i="1"/>
  <c r="E1482" i="1"/>
  <c r="S1481" i="1"/>
  <c r="E1481" i="1"/>
  <c r="S1480" i="1"/>
  <c r="E1480" i="1"/>
  <c r="S1479" i="1"/>
  <c r="E1479" i="1"/>
  <c r="S1478" i="1"/>
  <c r="E1478" i="1"/>
  <c r="S1477" i="1"/>
  <c r="E1477" i="1"/>
  <c r="S1476" i="1"/>
  <c r="E1476" i="1"/>
  <c r="S1475" i="1"/>
  <c r="E1475" i="1"/>
  <c r="S1474" i="1"/>
  <c r="E1474" i="1"/>
  <c r="S1473" i="1"/>
  <c r="E1473" i="1"/>
  <c r="S1472" i="1"/>
  <c r="E1472" i="1"/>
  <c r="S1471" i="1"/>
  <c r="E1471" i="1"/>
  <c r="S1470" i="1"/>
  <c r="E1470" i="1"/>
  <c r="S1469" i="1"/>
  <c r="E1469" i="1"/>
  <c r="S1468" i="1"/>
  <c r="E1468" i="1"/>
  <c r="S1467" i="1"/>
  <c r="E1467" i="1"/>
  <c r="S1466" i="1"/>
  <c r="E1466" i="1"/>
  <c r="S1465" i="1"/>
  <c r="E1465" i="1"/>
  <c r="S1464" i="1"/>
  <c r="E1464" i="1"/>
  <c r="S1463" i="1"/>
  <c r="E1463" i="1"/>
  <c r="S1462" i="1"/>
  <c r="E1462" i="1"/>
  <c r="S1461" i="1"/>
  <c r="E1461" i="1"/>
  <c r="S1460" i="1"/>
  <c r="E1460" i="1"/>
  <c r="S1459" i="1"/>
  <c r="E1459" i="1"/>
  <c r="S1458" i="1"/>
  <c r="E1458" i="1"/>
  <c r="S1457" i="1"/>
  <c r="E1457" i="1"/>
  <c r="S1456" i="1"/>
  <c r="E1456" i="1"/>
  <c r="S1455" i="1"/>
  <c r="E1455" i="1"/>
  <c r="S1454" i="1"/>
  <c r="E1454" i="1"/>
  <c r="S1453" i="1"/>
  <c r="E1453" i="1"/>
  <c r="S1452" i="1"/>
  <c r="E1452" i="1"/>
  <c r="S1451" i="1"/>
  <c r="E1451" i="1"/>
  <c r="S1450" i="1"/>
  <c r="E1450" i="1"/>
  <c r="S1449" i="1"/>
  <c r="E1449" i="1"/>
  <c r="S1448" i="1"/>
  <c r="E1448" i="1"/>
  <c r="S1447" i="1"/>
  <c r="E1447" i="1"/>
  <c r="S1446" i="1"/>
  <c r="E1446" i="1"/>
  <c r="S1445" i="1"/>
  <c r="E1445" i="1"/>
  <c r="S1444" i="1"/>
  <c r="E1444" i="1"/>
  <c r="S1443" i="1"/>
  <c r="E1443" i="1"/>
  <c r="S1442" i="1"/>
  <c r="E1442" i="1"/>
  <c r="S1441" i="1"/>
  <c r="E1441" i="1"/>
  <c r="S1440" i="1"/>
  <c r="E1440" i="1"/>
  <c r="S1439" i="1"/>
  <c r="E1439" i="1"/>
  <c r="S1438" i="1"/>
  <c r="E1438" i="1"/>
  <c r="S1437" i="1"/>
  <c r="E1437" i="1"/>
  <c r="S1436" i="1"/>
  <c r="E1436" i="1"/>
  <c r="S1435" i="1"/>
  <c r="E1435" i="1"/>
  <c r="S1434" i="1"/>
  <c r="E1434" i="1"/>
  <c r="S1433" i="1"/>
  <c r="E1433" i="1"/>
  <c r="S1432" i="1"/>
  <c r="E1432" i="1"/>
  <c r="S1431" i="1"/>
  <c r="E1431" i="1"/>
  <c r="S1430" i="1"/>
  <c r="E1430" i="1"/>
  <c r="S1429" i="1"/>
  <c r="E1429" i="1"/>
  <c r="S1428" i="1"/>
  <c r="E1428" i="1"/>
  <c r="S1427" i="1"/>
  <c r="E1427" i="1"/>
  <c r="S1426" i="1"/>
  <c r="E1426" i="1"/>
  <c r="S1425" i="1"/>
  <c r="E1425" i="1"/>
  <c r="S1424" i="1"/>
  <c r="E1424" i="1"/>
  <c r="S1423" i="1"/>
  <c r="E1423" i="1"/>
  <c r="S1422" i="1"/>
  <c r="E1422" i="1"/>
  <c r="S1421" i="1"/>
  <c r="E1421" i="1"/>
  <c r="S1420" i="1"/>
  <c r="E1420" i="1"/>
  <c r="S1419" i="1"/>
  <c r="E1419" i="1"/>
  <c r="S1418" i="1"/>
  <c r="E1418" i="1"/>
  <c r="S1417" i="1"/>
  <c r="E1417" i="1"/>
  <c r="S1416" i="1"/>
  <c r="E1416" i="1"/>
  <c r="S1415" i="1"/>
  <c r="E1415" i="1"/>
  <c r="S1414" i="1"/>
  <c r="E1414" i="1"/>
  <c r="S1413" i="1"/>
  <c r="E1413" i="1"/>
  <c r="S1412" i="1"/>
  <c r="E1412" i="1"/>
  <c r="S1411" i="1"/>
  <c r="E1411" i="1"/>
  <c r="S1410" i="1"/>
  <c r="E1410" i="1"/>
  <c r="S1409" i="1"/>
  <c r="E1409" i="1"/>
  <c r="S1408" i="1"/>
  <c r="E1408" i="1"/>
  <c r="S1407" i="1"/>
  <c r="E1407" i="1"/>
  <c r="S1406" i="1"/>
  <c r="E1406" i="1"/>
  <c r="S1405" i="1"/>
  <c r="E1405" i="1"/>
  <c r="S1404" i="1"/>
  <c r="E1404" i="1"/>
  <c r="S1403" i="1"/>
  <c r="E1403" i="1"/>
  <c r="S1402" i="1"/>
  <c r="E1402" i="1"/>
  <c r="S1401" i="1"/>
  <c r="E1401" i="1"/>
  <c r="S1400" i="1"/>
  <c r="E1400" i="1"/>
  <c r="S1399" i="1"/>
  <c r="E1399" i="1"/>
  <c r="S1398" i="1"/>
  <c r="E1398" i="1"/>
  <c r="S1397" i="1"/>
  <c r="E1397" i="1"/>
  <c r="S1396" i="1"/>
  <c r="E1396" i="1"/>
  <c r="S1395" i="1"/>
  <c r="E1395" i="1"/>
  <c r="S1394" i="1"/>
  <c r="E1394" i="1"/>
  <c r="S1393" i="1"/>
  <c r="E1393" i="1"/>
  <c r="S1392" i="1"/>
  <c r="E1392" i="1"/>
  <c r="S1391" i="1"/>
  <c r="E1391" i="1"/>
  <c r="S1390" i="1"/>
  <c r="E1390" i="1"/>
  <c r="S1389" i="1"/>
  <c r="E1389" i="1"/>
  <c r="S1388" i="1"/>
  <c r="E1388" i="1"/>
  <c r="S1387" i="1"/>
  <c r="E1387" i="1"/>
  <c r="S1386" i="1"/>
  <c r="E1386" i="1"/>
  <c r="S1385" i="1"/>
  <c r="E1385" i="1"/>
  <c r="S1384" i="1"/>
  <c r="E1384" i="1"/>
  <c r="S1383" i="1"/>
  <c r="E1383" i="1"/>
  <c r="S1382" i="1"/>
  <c r="E1382" i="1"/>
  <c r="S1381" i="1"/>
  <c r="E1381" i="1"/>
  <c r="S1380" i="1"/>
  <c r="E1380" i="1"/>
  <c r="S1379" i="1"/>
  <c r="E1379" i="1"/>
  <c r="S1378" i="1"/>
  <c r="E1378" i="1"/>
  <c r="S1377" i="1"/>
  <c r="E1377" i="1"/>
  <c r="S1376" i="1"/>
  <c r="E1376" i="1"/>
  <c r="S1375" i="1"/>
  <c r="E1375" i="1"/>
  <c r="S1374" i="1"/>
  <c r="E1374" i="1"/>
  <c r="S1373" i="1"/>
  <c r="E1373" i="1"/>
  <c r="S1372" i="1"/>
  <c r="E1372" i="1"/>
  <c r="S1371" i="1"/>
  <c r="E1371" i="1"/>
  <c r="S1370" i="1"/>
  <c r="E1370" i="1"/>
  <c r="S1369" i="1"/>
  <c r="E1369" i="1"/>
  <c r="S1368" i="1"/>
  <c r="E1368" i="1"/>
  <c r="S1367" i="1"/>
  <c r="E1367" i="1"/>
  <c r="S1366" i="1"/>
  <c r="E1366" i="1"/>
  <c r="S1365" i="1"/>
  <c r="E1365" i="1"/>
  <c r="S1364" i="1"/>
  <c r="E1364" i="1"/>
  <c r="S1363" i="1"/>
  <c r="E1363" i="1"/>
  <c r="S1362" i="1"/>
  <c r="E1362" i="1"/>
  <c r="S1361" i="1"/>
  <c r="E1361" i="1"/>
  <c r="S1360" i="1"/>
  <c r="E1360" i="1"/>
  <c r="S1359" i="1"/>
  <c r="E1359" i="1"/>
  <c r="S1358" i="1"/>
  <c r="E1358" i="1"/>
  <c r="S1357" i="1"/>
  <c r="E1357" i="1"/>
  <c r="S1356" i="1"/>
  <c r="E1356" i="1"/>
  <c r="S1355" i="1"/>
  <c r="E1355" i="1"/>
  <c r="S1354" i="1"/>
  <c r="E1354" i="1"/>
  <c r="S1353" i="1"/>
  <c r="E1353" i="1"/>
  <c r="S1352" i="1"/>
  <c r="E1352" i="1"/>
  <c r="S1351" i="1"/>
  <c r="E1351" i="1"/>
  <c r="S1350" i="1"/>
  <c r="E1350" i="1"/>
  <c r="S1349" i="1"/>
  <c r="E1349" i="1"/>
  <c r="S1348" i="1"/>
  <c r="E1348" i="1"/>
  <c r="S1347" i="1"/>
  <c r="E1347" i="1"/>
  <c r="S1346" i="1"/>
  <c r="E1346" i="1"/>
  <c r="S1345" i="1"/>
  <c r="E1345" i="1"/>
  <c r="S1344" i="1"/>
  <c r="E1344" i="1"/>
  <c r="S1343" i="1"/>
  <c r="E1343" i="1"/>
  <c r="S1342" i="1"/>
  <c r="E1342" i="1"/>
  <c r="S1341" i="1"/>
  <c r="E1341" i="1"/>
  <c r="S1340" i="1"/>
  <c r="E1340" i="1"/>
  <c r="S1339" i="1"/>
  <c r="E1339" i="1"/>
  <c r="S1338" i="1"/>
  <c r="E1338" i="1"/>
  <c r="S1337" i="1"/>
  <c r="E1337" i="1"/>
  <c r="S1336" i="1"/>
  <c r="E1336" i="1"/>
  <c r="S1335" i="1"/>
  <c r="E1335" i="1"/>
  <c r="S1334" i="1"/>
  <c r="E1334" i="1"/>
  <c r="S1333" i="1"/>
  <c r="E1333" i="1"/>
  <c r="S1332" i="1"/>
  <c r="E1332" i="1"/>
  <c r="S1331" i="1"/>
  <c r="E1331" i="1"/>
  <c r="S1330" i="1"/>
  <c r="E1330" i="1"/>
  <c r="S1329" i="1"/>
  <c r="E1329" i="1"/>
  <c r="S1328" i="1"/>
  <c r="E1328" i="1"/>
  <c r="S1327" i="1"/>
  <c r="E1327" i="1"/>
  <c r="S1326" i="1"/>
  <c r="E1326" i="1"/>
  <c r="S1325" i="1"/>
  <c r="E1325" i="1"/>
  <c r="S1324" i="1"/>
  <c r="E1324" i="1"/>
  <c r="S1323" i="1"/>
  <c r="E1323" i="1"/>
  <c r="S1322" i="1"/>
  <c r="E1322" i="1"/>
  <c r="S1321" i="1"/>
  <c r="E1321" i="1"/>
  <c r="S1320" i="1"/>
  <c r="E1320" i="1"/>
  <c r="S1319" i="1"/>
  <c r="E1319" i="1"/>
  <c r="S1318" i="1"/>
  <c r="E1318" i="1"/>
  <c r="S1317" i="1"/>
  <c r="E1317" i="1"/>
  <c r="S1316" i="1"/>
  <c r="E1316" i="1"/>
  <c r="S1315" i="1"/>
  <c r="E1315" i="1"/>
  <c r="S1314" i="1"/>
  <c r="E1314" i="1"/>
  <c r="S1313" i="1"/>
  <c r="E1313" i="1"/>
  <c r="S1312" i="1"/>
  <c r="E1312" i="1"/>
  <c r="S1311" i="1"/>
  <c r="E1311" i="1"/>
  <c r="S1310" i="1"/>
  <c r="E1310" i="1"/>
  <c r="S1309" i="1"/>
  <c r="E1309" i="1"/>
  <c r="S1308" i="1"/>
  <c r="E1308" i="1"/>
  <c r="S1307" i="1"/>
  <c r="E1307" i="1"/>
  <c r="S1306" i="1"/>
  <c r="E1306" i="1"/>
  <c r="S1305" i="1"/>
  <c r="E1305" i="1"/>
  <c r="S1304" i="1"/>
  <c r="E1304" i="1"/>
  <c r="S1303" i="1"/>
  <c r="E1303" i="1"/>
  <c r="S1302" i="1"/>
  <c r="E1302" i="1"/>
  <c r="S1301" i="1"/>
  <c r="E1301" i="1"/>
  <c r="S1300" i="1"/>
  <c r="E1300" i="1"/>
  <c r="S1299" i="1"/>
  <c r="E1299" i="1"/>
  <c r="S1298" i="1"/>
  <c r="E1298" i="1"/>
  <c r="S1297" i="1"/>
  <c r="E1297" i="1"/>
  <c r="S1296" i="1"/>
  <c r="E1296" i="1"/>
  <c r="S1295" i="1"/>
  <c r="E1295" i="1"/>
  <c r="S1294" i="1"/>
  <c r="E1294" i="1"/>
  <c r="S1293" i="1"/>
  <c r="E1293" i="1"/>
  <c r="S1292" i="1"/>
  <c r="E1292" i="1"/>
  <c r="S1291" i="1"/>
  <c r="E1291" i="1"/>
  <c r="S1290" i="1"/>
  <c r="E1290" i="1"/>
  <c r="S1289" i="1"/>
  <c r="E1289" i="1"/>
  <c r="S1288" i="1"/>
  <c r="E1288" i="1"/>
  <c r="S1287" i="1"/>
  <c r="E1287" i="1"/>
  <c r="S1286" i="1"/>
  <c r="E1286" i="1"/>
  <c r="S1285" i="1"/>
  <c r="E1285" i="1"/>
  <c r="S1284" i="1"/>
  <c r="E1284" i="1"/>
  <c r="S1283" i="1"/>
  <c r="E1283" i="1"/>
  <c r="S1282" i="1"/>
  <c r="E1282" i="1"/>
  <c r="S1281" i="1"/>
  <c r="E1281" i="1"/>
  <c r="S1280" i="1"/>
  <c r="E1280" i="1"/>
  <c r="S1279" i="1"/>
  <c r="E1279" i="1"/>
  <c r="S1278" i="1"/>
  <c r="E1278" i="1"/>
  <c r="S1277" i="1"/>
  <c r="E1277" i="1"/>
  <c r="S1276" i="1"/>
  <c r="E1276" i="1"/>
  <c r="S1275" i="1"/>
  <c r="E1275" i="1"/>
  <c r="S1274" i="1"/>
  <c r="E1274" i="1"/>
  <c r="S1273" i="1"/>
  <c r="E1273" i="1"/>
  <c r="S1272" i="1"/>
  <c r="E1272" i="1"/>
  <c r="S1271" i="1"/>
  <c r="E1271" i="1"/>
  <c r="S1270" i="1"/>
  <c r="E1270" i="1"/>
  <c r="S1269" i="1"/>
  <c r="E1269" i="1"/>
  <c r="S1268" i="1"/>
  <c r="E1268" i="1"/>
  <c r="S1267" i="1"/>
  <c r="E1267" i="1"/>
  <c r="S1266" i="1"/>
  <c r="E1266" i="1"/>
  <c r="S1265" i="1"/>
  <c r="E1265" i="1"/>
  <c r="S1264" i="1"/>
  <c r="E1264" i="1"/>
  <c r="S1263" i="1"/>
  <c r="E1263" i="1"/>
  <c r="S1262" i="1"/>
  <c r="E1262" i="1"/>
  <c r="S1261" i="1"/>
  <c r="E1261" i="1"/>
  <c r="S1260" i="1"/>
  <c r="E1260" i="1"/>
  <c r="S1259" i="1"/>
  <c r="E1259" i="1"/>
  <c r="S1258" i="1"/>
  <c r="E1258" i="1"/>
  <c r="S1257" i="1"/>
  <c r="E1257" i="1"/>
  <c r="S1256" i="1"/>
  <c r="E1256" i="1"/>
  <c r="S1255" i="1"/>
  <c r="E1255" i="1"/>
  <c r="S1254" i="1"/>
  <c r="E1254" i="1"/>
  <c r="S1253" i="1"/>
  <c r="E1253" i="1"/>
  <c r="S1252" i="1"/>
  <c r="E1252" i="1"/>
  <c r="S1251" i="1"/>
  <c r="E1251" i="1"/>
  <c r="S1250" i="1"/>
  <c r="E1250" i="1"/>
  <c r="S1249" i="1"/>
  <c r="E1249" i="1"/>
  <c r="S1248" i="1"/>
  <c r="E1248" i="1"/>
  <c r="S1247" i="1"/>
  <c r="E1247" i="1"/>
  <c r="S1246" i="1"/>
  <c r="E1246" i="1"/>
  <c r="S1245" i="1"/>
  <c r="E1245" i="1"/>
  <c r="S1244" i="1"/>
  <c r="E1244" i="1"/>
  <c r="S1243" i="1"/>
  <c r="E1243" i="1"/>
  <c r="S1242" i="1"/>
  <c r="E1242" i="1"/>
  <c r="S1241" i="1"/>
  <c r="E1241" i="1"/>
  <c r="S1240" i="1"/>
  <c r="E1240" i="1"/>
  <c r="S1239" i="1"/>
  <c r="E1239" i="1"/>
  <c r="S1238" i="1"/>
  <c r="E1238" i="1"/>
  <c r="S1237" i="1"/>
  <c r="E1237" i="1"/>
  <c r="S1236" i="1"/>
  <c r="E1236" i="1"/>
  <c r="S1235" i="1"/>
  <c r="E1235" i="1"/>
  <c r="S1234" i="1"/>
  <c r="E1234" i="1"/>
  <c r="S1233" i="1"/>
  <c r="E1233" i="1"/>
  <c r="S1232" i="1"/>
  <c r="E1232" i="1"/>
  <c r="S1231" i="1"/>
  <c r="E1231" i="1"/>
  <c r="S1230" i="1"/>
  <c r="E1230" i="1"/>
  <c r="S1229" i="1"/>
  <c r="E1229" i="1"/>
  <c r="S1228" i="1"/>
  <c r="E1228" i="1"/>
  <c r="S1227" i="1"/>
  <c r="E1227" i="1"/>
  <c r="S1226" i="1"/>
  <c r="E1226" i="1"/>
  <c r="S1225" i="1"/>
  <c r="E1225" i="1"/>
  <c r="S1224" i="1"/>
  <c r="E1224" i="1"/>
  <c r="S1223" i="1"/>
  <c r="E1223" i="1"/>
  <c r="S1222" i="1"/>
  <c r="E1222" i="1"/>
  <c r="S1221" i="1"/>
  <c r="E1221" i="1"/>
  <c r="S1220" i="1"/>
  <c r="E1220" i="1"/>
  <c r="S1219" i="1"/>
  <c r="E1219" i="1"/>
  <c r="S1218" i="1"/>
  <c r="E1218" i="1"/>
  <c r="S1217" i="1"/>
  <c r="E1217" i="1"/>
  <c r="S1216" i="1"/>
  <c r="E1216" i="1"/>
  <c r="S1215" i="1"/>
  <c r="E1215" i="1"/>
  <c r="S1214" i="1"/>
  <c r="E1214" i="1"/>
  <c r="S1213" i="1"/>
  <c r="E1213" i="1"/>
  <c r="S1212" i="1"/>
  <c r="E1212" i="1"/>
  <c r="S1211" i="1"/>
  <c r="E1211" i="1"/>
  <c r="S1210" i="1"/>
  <c r="E1210" i="1"/>
  <c r="S1209" i="1"/>
  <c r="E1209" i="1"/>
  <c r="S1208" i="1"/>
  <c r="E1208" i="1"/>
  <c r="S1207" i="1"/>
  <c r="E1207" i="1"/>
  <c r="S1206" i="1"/>
  <c r="E1206" i="1"/>
  <c r="S1205" i="1"/>
  <c r="E1205" i="1"/>
  <c r="S1204" i="1"/>
  <c r="E1204" i="1"/>
  <c r="S1203" i="1"/>
  <c r="E1203" i="1"/>
  <c r="S1202" i="1"/>
  <c r="E1202" i="1"/>
  <c r="S1201" i="1"/>
  <c r="E1201" i="1"/>
  <c r="S1200" i="1"/>
  <c r="E1200" i="1"/>
  <c r="S1199" i="1"/>
  <c r="E1199" i="1"/>
  <c r="S1198" i="1"/>
  <c r="E1198" i="1"/>
  <c r="S1197" i="1"/>
  <c r="E1197" i="1"/>
  <c r="S1196" i="1"/>
  <c r="E1196" i="1"/>
  <c r="S1195" i="1"/>
  <c r="E1195" i="1"/>
  <c r="S1194" i="1"/>
  <c r="E1194" i="1"/>
  <c r="S1193" i="1"/>
  <c r="E1193" i="1"/>
  <c r="S1192" i="1"/>
  <c r="E1192" i="1"/>
  <c r="S1191" i="1"/>
  <c r="E1191" i="1"/>
  <c r="S1190" i="1"/>
  <c r="E1190" i="1"/>
  <c r="S1189" i="1"/>
  <c r="E1189" i="1"/>
  <c r="S1188" i="1"/>
  <c r="E1188" i="1"/>
  <c r="S1187" i="1"/>
  <c r="E1187" i="1"/>
  <c r="S1186" i="1"/>
  <c r="E1186" i="1"/>
  <c r="S1185" i="1"/>
  <c r="E1185" i="1"/>
  <c r="S1184" i="1"/>
  <c r="E1184" i="1"/>
  <c r="S1183" i="1"/>
  <c r="E1183" i="1"/>
  <c r="S1182" i="1"/>
  <c r="E1182" i="1"/>
  <c r="S1181" i="1"/>
  <c r="E1181" i="1"/>
  <c r="S1180" i="1"/>
  <c r="E1180" i="1"/>
  <c r="S1179" i="1"/>
  <c r="E1179" i="1"/>
  <c r="S1178" i="1"/>
  <c r="E1178" i="1"/>
  <c r="S1177" i="1"/>
  <c r="E1177" i="1"/>
  <c r="S1176" i="1"/>
  <c r="E1176" i="1"/>
  <c r="S1175" i="1"/>
  <c r="E1175" i="1"/>
  <c r="S1174" i="1"/>
  <c r="E1174" i="1"/>
  <c r="S1173" i="1"/>
  <c r="E1173" i="1"/>
  <c r="S1172" i="1"/>
  <c r="E1172" i="1"/>
  <c r="S1171" i="1"/>
  <c r="E1171" i="1"/>
  <c r="S1170" i="1"/>
  <c r="E1170" i="1"/>
  <c r="S1169" i="1"/>
  <c r="E1169" i="1"/>
  <c r="S1168" i="1"/>
  <c r="E1168" i="1"/>
  <c r="S1167" i="1"/>
  <c r="E1167" i="1"/>
  <c r="S1166" i="1"/>
  <c r="E1166" i="1"/>
  <c r="S1165" i="1"/>
  <c r="E1165" i="1"/>
  <c r="S1164" i="1"/>
  <c r="E1164" i="1"/>
  <c r="S1163" i="1"/>
  <c r="E1163" i="1"/>
  <c r="S1162" i="1"/>
  <c r="E1162" i="1"/>
  <c r="S1161" i="1"/>
  <c r="E1161" i="1"/>
  <c r="S1160" i="1"/>
  <c r="E1160" i="1"/>
  <c r="S1159" i="1"/>
  <c r="E1159" i="1"/>
  <c r="S1158" i="1"/>
  <c r="E1158" i="1"/>
  <c r="S1157" i="1"/>
  <c r="E1157" i="1"/>
  <c r="S1156" i="1"/>
  <c r="E1156" i="1"/>
  <c r="S1155" i="1"/>
  <c r="E1155" i="1"/>
  <c r="S1154" i="1"/>
  <c r="E1154" i="1"/>
  <c r="S1153" i="1"/>
  <c r="E1153" i="1"/>
  <c r="S1152" i="1"/>
  <c r="E1152" i="1"/>
  <c r="S1151" i="1"/>
  <c r="E1151" i="1"/>
  <c r="S1150" i="1"/>
  <c r="E1150" i="1"/>
  <c r="S1149" i="1"/>
  <c r="E1149" i="1"/>
  <c r="S1148" i="1"/>
  <c r="E1148" i="1"/>
  <c r="S1147" i="1"/>
  <c r="E1147" i="1"/>
  <c r="S1146" i="1"/>
  <c r="E1146" i="1"/>
  <c r="S1145" i="1"/>
  <c r="E1145" i="1"/>
  <c r="S1144" i="1"/>
  <c r="E1144" i="1"/>
  <c r="S1143" i="1"/>
  <c r="E1143" i="1"/>
  <c r="S1142" i="1"/>
  <c r="E1142" i="1"/>
  <c r="S1141" i="1"/>
  <c r="E1141" i="1"/>
  <c r="S1140" i="1"/>
  <c r="E1140" i="1"/>
  <c r="S1139" i="1"/>
  <c r="E1139" i="1"/>
  <c r="S1138" i="1"/>
  <c r="E1138" i="1"/>
  <c r="S1137" i="1"/>
  <c r="E1137" i="1"/>
  <c r="S1136" i="1"/>
  <c r="E1136" i="1"/>
  <c r="S1135" i="1"/>
  <c r="E1135" i="1"/>
  <c r="S1134" i="1"/>
  <c r="E1134" i="1"/>
  <c r="S1133" i="1"/>
  <c r="E1133" i="1"/>
  <c r="S1132" i="1"/>
  <c r="E1132" i="1"/>
  <c r="S1131" i="1"/>
  <c r="E1131" i="1"/>
  <c r="S1130" i="1"/>
  <c r="E1130" i="1"/>
  <c r="S1129" i="1"/>
  <c r="E1129" i="1"/>
  <c r="S1128" i="1"/>
  <c r="E1128" i="1"/>
  <c r="S1127" i="1"/>
  <c r="E1127" i="1"/>
  <c r="S1126" i="1"/>
  <c r="E1126" i="1"/>
  <c r="S1125" i="1"/>
  <c r="E1125" i="1"/>
  <c r="S1124" i="1"/>
  <c r="E1124" i="1"/>
  <c r="S1123" i="1"/>
  <c r="E1123" i="1"/>
  <c r="S1122" i="1"/>
  <c r="E1122" i="1"/>
  <c r="S1121" i="1"/>
  <c r="E1121" i="1"/>
  <c r="S1120" i="1"/>
  <c r="E1120" i="1"/>
  <c r="S1119" i="1"/>
  <c r="E1119" i="1"/>
  <c r="S1118" i="1"/>
  <c r="E1118" i="1"/>
  <c r="S1117" i="1"/>
  <c r="E1117" i="1"/>
  <c r="S1116" i="1"/>
  <c r="E1116" i="1"/>
  <c r="S1115" i="1"/>
  <c r="E1115" i="1"/>
  <c r="S1114" i="1"/>
  <c r="E1114" i="1"/>
  <c r="S1113" i="1"/>
  <c r="E1113" i="1"/>
  <c r="S1112" i="1"/>
  <c r="E1112" i="1"/>
  <c r="S1111" i="1"/>
  <c r="E1111" i="1"/>
  <c r="S1110" i="1"/>
  <c r="E1110" i="1"/>
  <c r="S1109" i="1"/>
  <c r="E1109" i="1"/>
  <c r="S1108" i="1"/>
  <c r="E1108" i="1"/>
  <c r="S1107" i="1"/>
  <c r="E1107" i="1"/>
  <c r="S1106" i="1"/>
  <c r="E1106" i="1"/>
  <c r="S1105" i="1"/>
  <c r="E1105" i="1"/>
  <c r="S1104" i="1"/>
  <c r="E1104" i="1"/>
  <c r="S1103" i="1"/>
  <c r="E1103" i="1"/>
  <c r="S1102" i="1"/>
  <c r="E1102" i="1"/>
  <c r="S1101" i="1"/>
  <c r="E1101" i="1"/>
  <c r="S1100" i="1"/>
  <c r="E1100" i="1"/>
  <c r="S1099" i="1"/>
  <c r="E1099" i="1"/>
  <c r="S1098" i="1"/>
  <c r="E1098" i="1"/>
  <c r="S1097" i="1"/>
  <c r="E1097" i="1"/>
  <c r="S1096" i="1"/>
  <c r="E1096" i="1"/>
  <c r="S1095" i="1"/>
  <c r="E1095" i="1"/>
  <c r="S1094" i="1"/>
  <c r="E1094" i="1"/>
  <c r="S1093" i="1"/>
  <c r="E1093" i="1"/>
  <c r="S1092" i="1"/>
  <c r="E1092" i="1"/>
  <c r="S1091" i="1"/>
  <c r="E1091" i="1"/>
  <c r="S1090" i="1"/>
  <c r="E1090" i="1"/>
  <c r="S1089" i="1"/>
  <c r="E1089" i="1"/>
  <c r="S1088" i="1"/>
  <c r="E1088" i="1"/>
  <c r="S1087" i="1"/>
  <c r="E1087" i="1"/>
  <c r="S1086" i="1"/>
  <c r="E1086" i="1"/>
  <c r="S1085" i="1"/>
  <c r="E1085" i="1"/>
  <c r="S1084" i="1"/>
  <c r="E1084" i="1"/>
  <c r="S1083" i="1"/>
  <c r="E1083" i="1"/>
  <c r="S1082" i="1"/>
  <c r="E1082" i="1"/>
  <c r="S1081" i="1"/>
  <c r="E1081" i="1"/>
  <c r="S1080" i="1"/>
  <c r="E1080" i="1"/>
  <c r="S1079" i="1"/>
  <c r="E1079" i="1"/>
  <c r="S1078" i="1"/>
  <c r="E1078" i="1"/>
  <c r="S1077" i="1"/>
  <c r="E1077" i="1"/>
  <c r="S1076" i="1"/>
  <c r="E1076" i="1"/>
  <c r="S1075" i="1"/>
  <c r="E1075" i="1"/>
  <c r="S1074" i="1"/>
  <c r="E1074" i="1"/>
  <c r="S1073" i="1"/>
  <c r="E1073" i="1"/>
  <c r="S1072" i="1"/>
  <c r="E1072" i="1"/>
  <c r="S1071" i="1"/>
  <c r="E1071" i="1"/>
  <c r="S1070" i="1"/>
  <c r="E1070" i="1"/>
  <c r="S1069" i="1"/>
  <c r="E1069" i="1"/>
  <c r="S1068" i="1"/>
  <c r="E1068" i="1"/>
  <c r="S1067" i="1"/>
  <c r="E1067" i="1"/>
  <c r="S1066" i="1"/>
  <c r="E1066" i="1"/>
  <c r="S1065" i="1"/>
  <c r="E1065" i="1"/>
  <c r="S1064" i="1"/>
  <c r="E1064" i="1"/>
  <c r="S1063" i="1"/>
  <c r="E1063" i="1"/>
  <c r="S1062" i="1"/>
  <c r="E1062" i="1"/>
  <c r="S1061" i="1"/>
  <c r="E1061" i="1"/>
  <c r="S1060" i="1"/>
  <c r="E1060" i="1"/>
  <c r="S1059" i="1"/>
  <c r="E1059" i="1"/>
  <c r="S1058" i="1"/>
  <c r="E1058" i="1"/>
  <c r="S1057" i="1"/>
  <c r="E1057" i="1"/>
  <c r="S1056" i="1"/>
  <c r="E1056" i="1"/>
  <c r="S1055" i="1"/>
  <c r="E1055" i="1"/>
  <c r="S1054" i="1"/>
  <c r="E1054" i="1"/>
  <c r="S1053" i="1"/>
  <c r="E1053" i="1"/>
  <c r="S1052" i="1"/>
  <c r="E1052" i="1"/>
  <c r="S1051" i="1"/>
  <c r="E1051" i="1"/>
  <c r="S1050" i="1"/>
  <c r="E1050" i="1"/>
  <c r="S1049" i="1"/>
  <c r="E1049" i="1"/>
  <c r="S1048" i="1"/>
  <c r="E1048" i="1"/>
  <c r="S1047" i="1"/>
  <c r="E1047" i="1"/>
  <c r="S1046" i="1"/>
  <c r="E1046" i="1"/>
  <c r="S1045" i="1"/>
  <c r="E1045" i="1"/>
  <c r="S1044" i="1"/>
  <c r="E1044" i="1"/>
  <c r="S1043" i="1"/>
  <c r="E1043" i="1"/>
  <c r="S1042" i="1"/>
  <c r="E1042" i="1"/>
  <c r="S1041" i="1"/>
  <c r="E1041" i="1"/>
  <c r="S1040" i="1"/>
  <c r="E1040" i="1"/>
  <c r="S1039" i="1"/>
  <c r="E1039" i="1"/>
  <c r="S1038" i="1"/>
  <c r="E1038" i="1"/>
  <c r="S1037" i="1"/>
  <c r="E1037" i="1"/>
  <c r="S1036" i="1"/>
  <c r="E1036" i="1"/>
  <c r="S1035" i="1"/>
  <c r="E1035" i="1"/>
  <c r="S1034" i="1"/>
  <c r="E1034" i="1"/>
  <c r="S1033" i="1"/>
  <c r="E1033" i="1"/>
  <c r="S1032" i="1"/>
  <c r="E1032" i="1"/>
  <c r="S1031" i="1"/>
  <c r="E1031" i="1"/>
  <c r="S1030" i="1"/>
  <c r="E1030" i="1"/>
  <c r="S1029" i="1"/>
  <c r="E1029" i="1"/>
  <c r="S1028" i="1"/>
  <c r="E1028" i="1"/>
  <c r="S1027" i="1"/>
  <c r="E1027" i="1"/>
  <c r="S1026" i="1"/>
  <c r="E1026" i="1"/>
  <c r="S1025" i="1"/>
  <c r="E1025" i="1"/>
  <c r="S1024" i="1"/>
  <c r="E1024" i="1"/>
  <c r="S1023" i="1"/>
  <c r="E1023" i="1"/>
  <c r="S1022" i="1"/>
  <c r="E1022" i="1"/>
  <c r="S1021" i="1"/>
  <c r="E1021" i="1"/>
  <c r="S1020" i="1"/>
  <c r="E1020" i="1"/>
  <c r="S1019" i="1"/>
  <c r="E1019" i="1"/>
  <c r="S1018" i="1"/>
  <c r="E1018" i="1"/>
  <c r="S1017" i="1"/>
  <c r="E1017" i="1"/>
  <c r="S1016" i="1"/>
  <c r="E1016" i="1"/>
  <c r="S1015" i="1"/>
  <c r="E1015" i="1"/>
  <c r="S1014" i="1"/>
  <c r="E1014" i="1"/>
  <c r="S1013" i="1"/>
  <c r="E1013" i="1"/>
  <c r="S1012" i="1"/>
  <c r="E1012" i="1"/>
  <c r="S1011" i="1"/>
  <c r="E1011" i="1"/>
  <c r="S1010" i="1"/>
  <c r="E1010" i="1"/>
  <c r="S1009" i="1"/>
  <c r="E1009" i="1"/>
  <c r="S1008" i="1"/>
  <c r="E1008" i="1"/>
  <c r="S1007" i="1"/>
  <c r="E1007" i="1"/>
  <c r="S1006" i="1"/>
  <c r="E1006" i="1"/>
  <c r="S1005" i="1"/>
  <c r="E1005" i="1"/>
  <c r="S1004" i="1"/>
  <c r="E1004" i="1"/>
  <c r="S1003" i="1"/>
  <c r="E1003" i="1"/>
  <c r="S1002" i="1"/>
  <c r="E1002" i="1"/>
  <c r="S1001" i="1"/>
  <c r="E1001" i="1"/>
  <c r="S1000" i="1"/>
  <c r="E1000" i="1"/>
  <c r="S999" i="1"/>
  <c r="E999" i="1"/>
  <c r="S998" i="1"/>
  <c r="E998" i="1"/>
  <c r="S997" i="1"/>
  <c r="E997" i="1"/>
  <c r="S996" i="1"/>
  <c r="E996" i="1"/>
  <c r="S995" i="1"/>
  <c r="E995" i="1"/>
  <c r="S994" i="1"/>
  <c r="E994" i="1"/>
  <c r="S993" i="1"/>
  <c r="E993" i="1"/>
  <c r="S992" i="1"/>
  <c r="E992" i="1"/>
  <c r="S991" i="1"/>
  <c r="E991" i="1"/>
  <c r="S990" i="1"/>
  <c r="E990" i="1"/>
  <c r="S989" i="1"/>
  <c r="E989" i="1"/>
  <c r="S988" i="1"/>
  <c r="E988" i="1"/>
  <c r="S987" i="1"/>
  <c r="E987" i="1"/>
  <c r="S986" i="1"/>
  <c r="E986" i="1"/>
  <c r="S985" i="1"/>
  <c r="E985" i="1"/>
  <c r="S984" i="1"/>
  <c r="E984" i="1"/>
  <c r="S983" i="1"/>
  <c r="E983" i="1"/>
  <c r="S982" i="1"/>
  <c r="E982" i="1"/>
  <c r="S981" i="1"/>
  <c r="E981" i="1"/>
  <c r="S980" i="1"/>
  <c r="E980" i="1"/>
  <c r="S979" i="1"/>
  <c r="E979" i="1"/>
  <c r="S978" i="1"/>
  <c r="E978" i="1"/>
  <c r="S977" i="1"/>
  <c r="E977" i="1"/>
  <c r="S976" i="1"/>
  <c r="E976" i="1"/>
  <c r="S975" i="1"/>
  <c r="E975" i="1"/>
  <c r="S974" i="1"/>
  <c r="E974" i="1"/>
  <c r="S973" i="1"/>
  <c r="E973" i="1"/>
  <c r="S972" i="1"/>
  <c r="E972" i="1"/>
  <c r="S971" i="1"/>
  <c r="E971" i="1"/>
  <c r="S970" i="1"/>
  <c r="E970" i="1"/>
  <c r="S969" i="1"/>
  <c r="E969" i="1"/>
  <c r="S968" i="1"/>
  <c r="E968" i="1"/>
  <c r="S967" i="1"/>
  <c r="E967" i="1"/>
  <c r="S966" i="1"/>
  <c r="E966" i="1"/>
  <c r="S965" i="1"/>
  <c r="E965" i="1"/>
  <c r="S964" i="1"/>
  <c r="E964" i="1"/>
  <c r="S963" i="1"/>
  <c r="E963" i="1"/>
  <c r="S962" i="1"/>
  <c r="E962" i="1"/>
  <c r="S961" i="1"/>
  <c r="E961" i="1"/>
  <c r="S960" i="1"/>
  <c r="E960" i="1"/>
  <c r="S959" i="1"/>
  <c r="E959" i="1"/>
  <c r="S958" i="1"/>
  <c r="E958" i="1"/>
  <c r="S957" i="1"/>
  <c r="E957" i="1"/>
  <c r="S956" i="1"/>
  <c r="E956" i="1"/>
  <c r="S955" i="1"/>
  <c r="E955" i="1"/>
  <c r="S954" i="1"/>
  <c r="E954" i="1"/>
  <c r="S953" i="1"/>
  <c r="E953" i="1"/>
  <c r="S952" i="1"/>
  <c r="E952" i="1"/>
  <c r="S951" i="1"/>
  <c r="E951" i="1"/>
  <c r="S950" i="1"/>
  <c r="E950" i="1"/>
  <c r="S949" i="1"/>
  <c r="E949" i="1"/>
  <c r="S948" i="1"/>
  <c r="E948" i="1"/>
  <c r="S947" i="1"/>
  <c r="E947" i="1"/>
  <c r="S946" i="1"/>
  <c r="E946" i="1"/>
  <c r="S945" i="1"/>
  <c r="E945" i="1"/>
  <c r="S944" i="1"/>
  <c r="E944" i="1"/>
  <c r="S943" i="1"/>
  <c r="E943" i="1"/>
  <c r="S942" i="1"/>
  <c r="E942" i="1"/>
  <c r="S941" i="1"/>
  <c r="E941" i="1"/>
  <c r="S940" i="1"/>
  <c r="E940" i="1"/>
  <c r="S939" i="1"/>
  <c r="E939" i="1"/>
  <c r="S938" i="1"/>
  <c r="E938" i="1"/>
  <c r="S937" i="1"/>
  <c r="E937" i="1"/>
  <c r="S936" i="1"/>
  <c r="E936" i="1"/>
  <c r="S935" i="1"/>
  <c r="E935" i="1"/>
  <c r="S934" i="1"/>
  <c r="E934" i="1"/>
  <c r="S933" i="1"/>
  <c r="E933" i="1"/>
  <c r="S932" i="1"/>
  <c r="E932" i="1"/>
  <c r="S931" i="1"/>
  <c r="E931" i="1"/>
  <c r="S930" i="1"/>
  <c r="E930" i="1"/>
  <c r="S929" i="1"/>
  <c r="E929" i="1"/>
  <c r="S928" i="1"/>
  <c r="E928" i="1"/>
  <c r="S927" i="1"/>
  <c r="E927" i="1"/>
  <c r="S926" i="1"/>
  <c r="E926" i="1"/>
  <c r="S925" i="1"/>
  <c r="E925" i="1"/>
  <c r="S924" i="1"/>
  <c r="E924" i="1"/>
  <c r="S923" i="1"/>
  <c r="E923" i="1"/>
  <c r="S922" i="1"/>
  <c r="E922" i="1"/>
  <c r="S921" i="1"/>
  <c r="E921" i="1"/>
  <c r="S920" i="1"/>
  <c r="E920" i="1"/>
  <c r="S919" i="1"/>
  <c r="E919" i="1"/>
  <c r="S918" i="1"/>
  <c r="E918" i="1"/>
  <c r="S917" i="1"/>
  <c r="E917" i="1"/>
  <c r="S916" i="1"/>
  <c r="E916" i="1"/>
  <c r="S915" i="1"/>
  <c r="E915" i="1"/>
  <c r="S914" i="1"/>
  <c r="E914" i="1"/>
  <c r="S913" i="1"/>
  <c r="E913" i="1"/>
  <c r="S912" i="1"/>
  <c r="E912" i="1"/>
  <c r="S911" i="1"/>
  <c r="E911" i="1"/>
  <c r="S910" i="1"/>
  <c r="E910" i="1"/>
  <c r="S909" i="1"/>
  <c r="E909" i="1"/>
  <c r="S908" i="1"/>
  <c r="E908" i="1"/>
  <c r="S907" i="1"/>
  <c r="E907" i="1"/>
  <c r="S906" i="1"/>
  <c r="E906" i="1"/>
  <c r="S905" i="1"/>
  <c r="E905" i="1"/>
  <c r="S904" i="1"/>
  <c r="E904" i="1"/>
  <c r="S903" i="1"/>
  <c r="E903" i="1"/>
  <c r="S902" i="1"/>
  <c r="E902" i="1"/>
  <c r="S901" i="1"/>
  <c r="E901" i="1"/>
  <c r="S900" i="1"/>
  <c r="E900" i="1"/>
  <c r="S899" i="1"/>
  <c r="E899" i="1"/>
  <c r="S898" i="1"/>
  <c r="E898" i="1"/>
  <c r="S897" i="1"/>
  <c r="E897" i="1"/>
  <c r="S896" i="1"/>
  <c r="E896" i="1"/>
  <c r="S895" i="1"/>
  <c r="E895" i="1"/>
  <c r="S894" i="1"/>
  <c r="E894" i="1"/>
  <c r="S893" i="1"/>
  <c r="E893" i="1"/>
  <c r="S892" i="1"/>
  <c r="E892" i="1"/>
  <c r="S891" i="1"/>
  <c r="E891" i="1"/>
  <c r="S890" i="1"/>
  <c r="E890" i="1"/>
  <c r="S889" i="1"/>
  <c r="E889" i="1"/>
  <c r="S888" i="1"/>
  <c r="E888" i="1"/>
  <c r="S887" i="1"/>
  <c r="E887" i="1"/>
  <c r="S886" i="1"/>
  <c r="E886" i="1"/>
  <c r="S885" i="1"/>
  <c r="E885" i="1"/>
  <c r="S884" i="1"/>
  <c r="E884" i="1"/>
  <c r="S883" i="1"/>
  <c r="E883" i="1"/>
  <c r="S882" i="1"/>
  <c r="E882" i="1"/>
  <c r="S881" i="1"/>
  <c r="E881" i="1"/>
  <c r="S880" i="1"/>
  <c r="E880" i="1"/>
  <c r="S879" i="1"/>
  <c r="E879" i="1"/>
  <c r="S878" i="1"/>
  <c r="E878" i="1"/>
  <c r="S877" i="1"/>
  <c r="E877" i="1"/>
  <c r="S876" i="1"/>
  <c r="E876" i="1"/>
  <c r="S875" i="1"/>
  <c r="E875" i="1"/>
  <c r="S874" i="1"/>
  <c r="E874" i="1"/>
  <c r="S873" i="1"/>
  <c r="E873" i="1"/>
  <c r="S872" i="1"/>
  <c r="E872" i="1"/>
  <c r="S871" i="1"/>
  <c r="E871" i="1"/>
  <c r="S870" i="1"/>
  <c r="E870" i="1"/>
  <c r="S869" i="1"/>
  <c r="E869" i="1"/>
  <c r="S868" i="1"/>
  <c r="E868" i="1"/>
  <c r="S867" i="1"/>
  <c r="E867" i="1"/>
  <c r="S866" i="1"/>
  <c r="E866" i="1"/>
  <c r="S865" i="1"/>
  <c r="E865" i="1"/>
  <c r="S864" i="1"/>
  <c r="E864" i="1"/>
  <c r="S863" i="1"/>
  <c r="E863" i="1"/>
  <c r="S862" i="1"/>
  <c r="E862" i="1"/>
  <c r="S861" i="1"/>
  <c r="E861" i="1"/>
  <c r="S860" i="1"/>
  <c r="E860" i="1"/>
  <c r="S859" i="1"/>
  <c r="E859" i="1"/>
  <c r="S858" i="1"/>
  <c r="E858" i="1"/>
  <c r="S857" i="1"/>
  <c r="E857" i="1"/>
  <c r="S856" i="1"/>
  <c r="E856" i="1"/>
  <c r="S855" i="1"/>
  <c r="E855" i="1"/>
  <c r="S854" i="1"/>
  <c r="E854" i="1"/>
  <c r="S853" i="1"/>
  <c r="E853" i="1"/>
  <c r="S852" i="1"/>
  <c r="E852" i="1"/>
  <c r="S851" i="1"/>
  <c r="E851" i="1"/>
  <c r="S850" i="1"/>
  <c r="E850" i="1"/>
  <c r="S849" i="1"/>
  <c r="E849" i="1"/>
  <c r="S848" i="1"/>
  <c r="E848" i="1"/>
  <c r="S847" i="1"/>
  <c r="E847" i="1"/>
  <c r="S846" i="1"/>
  <c r="E846" i="1"/>
  <c r="S845" i="1"/>
  <c r="E845" i="1"/>
  <c r="S844" i="1"/>
  <c r="E844" i="1"/>
  <c r="S843" i="1"/>
  <c r="E843" i="1"/>
  <c r="S842" i="1"/>
  <c r="E842" i="1"/>
  <c r="S841" i="1"/>
  <c r="E841" i="1"/>
  <c r="S840" i="1"/>
  <c r="E840" i="1"/>
  <c r="S839" i="1"/>
  <c r="E839" i="1"/>
  <c r="S838" i="1"/>
  <c r="E838" i="1"/>
  <c r="S837" i="1"/>
  <c r="E837" i="1"/>
  <c r="S836" i="1"/>
  <c r="E836" i="1"/>
  <c r="S835" i="1"/>
  <c r="E835" i="1"/>
  <c r="S834" i="1"/>
  <c r="E834" i="1"/>
  <c r="S833" i="1"/>
  <c r="E833" i="1"/>
  <c r="S832" i="1"/>
  <c r="E832" i="1"/>
  <c r="S831" i="1"/>
  <c r="E831" i="1"/>
  <c r="S830" i="1"/>
  <c r="E830" i="1"/>
  <c r="S829" i="1"/>
  <c r="E829" i="1"/>
  <c r="S828" i="1"/>
  <c r="E828" i="1"/>
  <c r="S827" i="1"/>
  <c r="E827" i="1"/>
  <c r="S826" i="1"/>
  <c r="E826" i="1"/>
  <c r="S825" i="1"/>
  <c r="E825" i="1"/>
  <c r="S824" i="1"/>
  <c r="E824" i="1"/>
  <c r="S823" i="1"/>
  <c r="E823" i="1"/>
  <c r="S822" i="1"/>
  <c r="E822" i="1"/>
  <c r="S821" i="1"/>
  <c r="E821" i="1"/>
  <c r="S820" i="1"/>
  <c r="E820" i="1"/>
  <c r="S819" i="1"/>
  <c r="E819" i="1"/>
  <c r="S818" i="1"/>
  <c r="E818" i="1"/>
  <c r="S817" i="1"/>
  <c r="E817" i="1"/>
  <c r="S816" i="1"/>
  <c r="E816" i="1"/>
  <c r="S815" i="1"/>
  <c r="E815" i="1"/>
  <c r="S814" i="1"/>
  <c r="E814" i="1"/>
  <c r="S813" i="1"/>
  <c r="E813" i="1"/>
  <c r="S812" i="1"/>
  <c r="E812" i="1"/>
  <c r="S811" i="1"/>
  <c r="E811" i="1"/>
  <c r="S810" i="1"/>
  <c r="E810" i="1"/>
  <c r="S809" i="1"/>
  <c r="E809" i="1"/>
  <c r="S808" i="1"/>
  <c r="E808" i="1"/>
  <c r="S807" i="1"/>
  <c r="E807" i="1"/>
  <c r="S806" i="1"/>
  <c r="E806" i="1"/>
  <c r="S805" i="1"/>
  <c r="E805" i="1"/>
  <c r="S804" i="1"/>
  <c r="E804" i="1"/>
  <c r="S803" i="1"/>
  <c r="E803" i="1"/>
  <c r="S802" i="1"/>
  <c r="E802" i="1"/>
  <c r="S801" i="1"/>
  <c r="E801" i="1"/>
  <c r="S800" i="1"/>
  <c r="E800" i="1"/>
  <c r="S799" i="1"/>
  <c r="E799" i="1"/>
  <c r="S798" i="1"/>
  <c r="E798" i="1"/>
  <c r="S797" i="1"/>
  <c r="E797" i="1"/>
  <c r="S796" i="1"/>
  <c r="E796" i="1"/>
  <c r="S795" i="1"/>
  <c r="E795" i="1"/>
  <c r="S794" i="1"/>
  <c r="E794" i="1"/>
  <c r="S793" i="1"/>
  <c r="E793" i="1"/>
  <c r="S792" i="1"/>
  <c r="E792" i="1"/>
  <c r="S791" i="1"/>
  <c r="E791" i="1"/>
  <c r="S790" i="1"/>
  <c r="E790" i="1"/>
  <c r="S789" i="1"/>
  <c r="E789" i="1"/>
  <c r="S788" i="1"/>
  <c r="E788" i="1"/>
  <c r="S787" i="1"/>
  <c r="E787" i="1"/>
  <c r="S786" i="1"/>
  <c r="E786" i="1"/>
  <c r="S785" i="1"/>
  <c r="E785" i="1"/>
  <c r="S784" i="1"/>
  <c r="E784" i="1"/>
  <c r="S783" i="1"/>
  <c r="E783" i="1"/>
  <c r="S782" i="1"/>
  <c r="E782" i="1"/>
  <c r="S781" i="1"/>
  <c r="E781" i="1"/>
  <c r="S780" i="1"/>
  <c r="E780" i="1"/>
  <c r="S779" i="1"/>
  <c r="E779" i="1"/>
  <c r="S778" i="1"/>
  <c r="E778" i="1"/>
  <c r="S777" i="1"/>
  <c r="E777" i="1"/>
  <c r="S776" i="1"/>
  <c r="E776" i="1"/>
  <c r="S775" i="1"/>
  <c r="E775" i="1"/>
  <c r="S774" i="1"/>
  <c r="E774" i="1"/>
  <c r="S773" i="1"/>
  <c r="E773" i="1"/>
  <c r="S772" i="1"/>
  <c r="E772" i="1"/>
  <c r="S771" i="1"/>
  <c r="E771" i="1"/>
  <c r="S770" i="1"/>
  <c r="E770" i="1"/>
  <c r="S769" i="1"/>
  <c r="E769" i="1"/>
  <c r="S768" i="1"/>
  <c r="E768" i="1"/>
  <c r="S767" i="1"/>
  <c r="E767" i="1"/>
  <c r="S766" i="1"/>
  <c r="E766" i="1"/>
  <c r="S765" i="1"/>
  <c r="E765" i="1"/>
  <c r="S764" i="1"/>
  <c r="E764" i="1"/>
  <c r="S763" i="1"/>
  <c r="E763" i="1"/>
  <c r="S762" i="1"/>
  <c r="E762" i="1"/>
  <c r="S761" i="1"/>
  <c r="E761" i="1"/>
  <c r="S760" i="1"/>
  <c r="E760" i="1"/>
  <c r="S759" i="1"/>
  <c r="E759" i="1"/>
  <c r="S758" i="1"/>
  <c r="E758" i="1"/>
  <c r="S757" i="1"/>
  <c r="E757" i="1"/>
  <c r="S756" i="1"/>
  <c r="E756" i="1"/>
  <c r="S755" i="1"/>
  <c r="E755" i="1"/>
  <c r="S754" i="1"/>
  <c r="E754" i="1"/>
  <c r="S753" i="1"/>
  <c r="E753" i="1"/>
  <c r="S752" i="1"/>
  <c r="E752" i="1"/>
  <c r="S751" i="1"/>
  <c r="E751" i="1"/>
  <c r="S750" i="1"/>
  <c r="E750" i="1"/>
  <c r="S749" i="1"/>
  <c r="E749" i="1"/>
  <c r="S748" i="1"/>
  <c r="E748" i="1"/>
  <c r="S747" i="1"/>
  <c r="E747" i="1"/>
  <c r="S746" i="1"/>
  <c r="E746" i="1"/>
  <c r="S745" i="1"/>
  <c r="E745" i="1"/>
  <c r="S744" i="1"/>
  <c r="E744" i="1"/>
  <c r="S743" i="1"/>
  <c r="E743" i="1"/>
  <c r="S742" i="1"/>
  <c r="E742" i="1"/>
  <c r="S741" i="1"/>
  <c r="E741" i="1"/>
  <c r="S740" i="1"/>
  <c r="E740" i="1"/>
  <c r="S739" i="1"/>
  <c r="E739" i="1"/>
  <c r="S738" i="1"/>
  <c r="E738" i="1"/>
  <c r="S737" i="1"/>
  <c r="E737" i="1"/>
  <c r="S736" i="1"/>
  <c r="E736" i="1"/>
  <c r="S735" i="1"/>
  <c r="E735" i="1"/>
  <c r="S734" i="1"/>
  <c r="E734" i="1"/>
  <c r="S733" i="1"/>
  <c r="E733" i="1"/>
  <c r="S732" i="1"/>
  <c r="E732" i="1"/>
  <c r="S731" i="1"/>
  <c r="E731" i="1"/>
  <c r="S730" i="1"/>
  <c r="E730" i="1"/>
  <c r="S729" i="1"/>
  <c r="E729" i="1"/>
  <c r="S728" i="1"/>
  <c r="E728" i="1"/>
  <c r="S727" i="1"/>
  <c r="E727" i="1"/>
  <c r="S726" i="1"/>
  <c r="E726" i="1"/>
  <c r="S725" i="1"/>
  <c r="E725" i="1"/>
  <c r="S724" i="1"/>
  <c r="E724" i="1"/>
  <c r="S723" i="1"/>
  <c r="E723" i="1"/>
  <c r="S722" i="1"/>
  <c r="E722" i="1"/>
  <c r="S721" i="1"/>
  <c r="E721" i="1"/>
  <c r="S720" i="1"/>
  <c r="E720" i="1"/>
  <c r="S719" i="1"/>
  <c r="E719" i="1"/>
  <c r="S718" i="1"/>
  <c r="E718" i="1"/>
  <c r="S717" i="1"/>
  <c r="E717" i="1"/>
  <c r="S716" i="1"/>
  <c r="E716" i="1"/>
  <c r="S715" i="1"/>
  <c r="E715" i="1"/>
  <c r="S714" i="1"/>
  <c r="E714" i="1"/>
  <c r="S713" i="1"/>
  <c r="E713" i="1"/>
  <c r="S712" i="1"/>
  <c r="E712" i="1"/>
  <c r="S711" i="1"/>
  <c r="E711" i="1"/>
  <c r="S710" i="1"/>
  <c r="E710" i="1"/>
  <c r="S709" i="1"/>
  <c r="E709" i="1"/>
  <c r="S708" i="1"/>
  <c r="E708" i="1"/>
  <c r="S707" i="1"/>
  <c r="E707" i="1"/>
  <c r="S706" i="1"/>
  <c r="E706" i="1"/>
  <c r="S705" i="1"/>
  <c r="E705" i="1"/>
  <c r="S704" i="1"/>
  <c r="E704" i="1"/>
  <c r="S703" i="1"/>
  <c r="E703" i="1"/>
  <c r="S702" i="1"/>
  <c r="E702" i="1"/>
  <c r="S701" i="1"/>
  <c r="E701" i="1"/>
  <c r="S700" i="1"/>
  <c r="E700" i="1"/>
  <c r="S699" i="1"/>
  <c r="E699" i="1"/>
  <c r="S698" i="1"/>
  <c r="E698" i="1"/>
  <c r="S697" i="1"/>
  <c r="E697" i="1"/>
  <c r="S696" i="1"/>
  <c r="E696" i="1"/>
  <c r="S695" i="1"/>
  <c r="E695" i="1"/>
  <c r="S694" i="1"/>
  <c r="E694" i="1"/>
  <c r="S693" i="1"/>
  <c r="E693" i="1"/>
  <c r="S692" i="1"/>
  <c r="E692" i="1"/>
  <c r="S691" i="1"/>
  <c r="E691" i="1"/>
  <c r="S690" i="1"/>
  <c r="E690" i="1"/>
  <c r="S689" i="1"/>
  <c r="E689" i="1"/>
  <c r="S688" i="1"/>
  <c r="E688" i="1"/>
  <c r="S687" i="1"/>
  <c r="E687" i="1"/>
  <c r="S686" i="1"/>
  <c r="E686" i="1"/>
  <c r="S685" i="1"/>
  <c r="E685" i="1"/>
  <c r="S684" i="1"/>
  <c r="E684" i="1"/>
  <c r="S683" i="1"/>
  <c r="E683" i="1"/>
  <c r="S682" i="1"/>
  <c r="E682" i="1"/>
  <c r="S681" i="1"/>
  <c r="E681" i="1"/>
  <c r="S680" i="1"/>
  <c r="E680" i="1"/>
  <c r="S679" i="1"/>
  <c r="E679" i="1"/>
  <c r="S678" i="1"/>
  <c r="E678" i="1"/>
  <c r="S677" i="1"/>
  <c r="E677" i="1"/>
  <c r="S676" i="1"/>
  <c r="E676" i="1"/>
  <c r="S675" i="1"/>
  <c r="E675" i="1"/>
  <c r="S674" i="1"/>
  <c r="E674" i="1"/>
  <c r="S673" i="1"/>
  <c r="E673" i="1"/>
  <c r="S672" i="1"/>
  <c r="E672" i="1"/>
  <c r="S671" i="1"/>
  <c r="E671" i="1"/>
  <c r="S670" i="1"/>
  <c r="E670" i="1"/>
  <c r="S669" i="1"/>
  <c r="U1869" i="1" s="1"/>
  <c r="E669" i="1"/>
  <c r="S668" i="1"/>
  <c r="E668" i="1"/>
  <c r="S667" i="1"/>
  <c r="E667" i="1"/>
  <c r="S666" i="1"/>
  <c r="E666" i="1"/>
  <c r="S665" i="1"/>
  <c r="E665" i="1"/>
  <c r="S664" i="1"/>
  <c r="E664" i="1"/>
  <c r="S663" i="1"/>
  <c r="E663" i="1"/>
  <c r="S662" i="1"/>
  <c r="E662" i="1"/>
  <c r="S661" i="1"/>
  <c r="E661" i="1"/>
  <c r="S660" i="1"/>
  <c r="E660" i="1"/>
  <c r="S659" i="1"/>
  <c r="E659" i="1"/>
  <c r="S658" i="1"/>
  <c r="E658" i="1"/>
  <c r="S657" i="1"/>
  <c r="E657" i="1"/>
  <c r="S656" i="1"/>
  <c r="E656" i="1"/>
  <c r="S655" i="1"/>
  <c r="E655" i="1"/>
  <c r="S654" i="1"/>
  <c r="E654" i="1"/>
  <c r="S653" i="1"/>
  <c r="E653" i="1"/>
  <c r="S652" i="1"/>
  <c r="E652" i="1"/>
  <c r="S651" i="1"/>
  <c r="E651" i="1"/>
  <c r="S650" i="1"/>
  <c r="E650" i="1"/>
  <c r="S649" i="1"/>
  <c r="E649" i="1"/>
  <c r="S648" i="1"/>
  <c r="E648" i="1"/>
  <c r="S647" i="1"/>
  <c r="E647" i="1"/>
  <c r="S646" i="1"/>
  <c r="E646" i="1"/>
  <c r="S645" i="1"/>
  <c r="E645" i="1"/>
  <c r="S644" i="1"/>
  <c r="E644" i="1"/>
  <c r="S643" i="1"/>
  <c r="E643" i="1"/>
  <c r="S642" i="1"/>
  <c r="E642" i="1"/>
  <c r="S641" i="1"/>
  <c r="E641" i="1"/>
  <c r="S640" i="1"/>
  <c r="E640" i="1"/>
  <c r="S639" i="1"/>
  <c r="E639" i="1"/>
  <c r="S638" i="1"/>
  <c r="E638" i="1"/>
  <c r="S637" i="1"/>
  <c r="E637" i="1"/>
  <c r="S636" i="1"/>
  <c r="E636" i="1"/>
  <c r="S635" i="1"/>
  <c r="E635" i="1"/>
  <c r="S634" i="1"/>
  <c r="E634" i="1"/>
  <c r="S633" i="1"/>
  <c r="E633" i="1"/>
  <c r="S632" i="1"/>
  <c r="E632" i="1"/>
  <c r="S631" i="1"/>
  <c r="E631" i="1"/>
  <c r="S630" i="1"/>
  <c r="E630" i="1"/>
  <c r="S629" i="1"/>
  <c r="E629" i="1"/>
  <c r="S628" i="1"/>
  <c r="E628" i="1"/>
  <c r="S627" i="1"/>
  <c r="E627" i="1"/>
  <c r="S626" i="1"/>
  <c r="E626" i="1"/>
  <c r="S625" i="1"/>
  <c r="E625" i="1"/>
  <c r="S624" i="1"/>
  <c r="E624" i="1"/>
  <c r="S623" i="1"/>
  <c r="E623" i="1"/>
  <c r="S622" i="1"/>
  <c r="E622" i="1"/>
  <c r="S621" i="1"/>
  <c r="E621" i="1"/>
  <c r="S620" i="1"/>
  <c r="E620" i="1"/>
  <c r="S619" i="1"/>
  <c r="E619" i="1"/>
  <c r="S618" i="1"/>
  <c r="E618" i="1"/>
  <c r="S617" i="1"/>
  <c r="E617" i="1"/>
  <c r="S616" i="1"/>
  <c r="E616" i="1"/>
  <c r="S615" i="1"/>
  <c r="E615" i="1"/>
  <c r="S614" i="1"/>
  <c r="E614" i="1"/>
  <c r="S613" i="1"/>
  <c r="E613" i="1"/>
  <c r="S612" i="1"/>
  <c r="E612" i="1"/>
  <c r="S611" i="1"/>
  <c r="E611" i="1"/>
  <c r="S610" i="1"/>
  <c r="E610" i="1"/>
  <c r="S609" i="1"/>
  <c r="E609" i="1"/>
  <c r="S608" i="1"/>
  <c r="E608" i="1"/>
  <c r="S607" i="1"/>
  <c r="E607" i="1"/>
  <c r="S606" i="1"/>
  <c r="E606" i="1"/>
  <c r="S605" i="1"/>
  <c r="E605" i="1"/>
  <c r="S604" i="1"/>
  <c r="E604" i="1"/>
  <c r="S603" i="1"/>
  <c r="E603" i="1"/>
  <c r="S602" i="1"/>
  <c r="E602" i="1"/>
  <c r="S601" i="1"/>
  <c r="E601" i="1"/>
  <c r="S600" i="1"/>
  <c r="E600" i="1"/>
  <c r="S599" i="1"/>
  <c r="E599" i="1"/>
  <c r="S598" i="1"/>
  <c r="E598" i="1"/>
  <c r="S597" i="1"/>
  <c r="E597" i="1"/>
  <c r="S596" i="1"/>
  <c r="E596" i="1"/>
  <c r="S595" i="1"/>
  <c r="E595" i="1"/>
  <c r="S594" i="1"/>
  <c r="E594" i="1"/>
  <c r="S593" i="1"/>
  <c r="E593" i="1"/>
  <c r="S592" i="1"/>
  <c r="E592" i="1"/>
  <c r="S591" i="1"/>
  <c r="E591" i="1"/>
  <c r="S590" i="1"/>
  <c r="E590" i="1"/>
  <c r="S589" i="1"/>
  <c r="E589" i="1"/>
  <c r="S588" i="1"/>
  <c r="E588" i="1"/>
  <c r="S587" i="1"/>
  <c r="E587" i="1"/>
  <c r="S586" i="1"/>
  <c r="E586" i="1"/>
  <c r="S585" i="1"/>
  <c r="E585" i="1"/>
  <c r="S584" i="1"/>
  <c r="E584" i="1"/>
  <c r="S583" i="1"/>
  <c r="E583" i="1"/>
  <c r="S582" i="1"/>
  <c r="E582" i="1"/>
  <c r="S581" i="1"/>
  <c r="E581" i="1"/>
  <c r="S580" i="1"/>
  <c r="E580" i="1"/>
  <c r="S579" i="1"/>
  <c r="E579" i="1"/>
  <c r="S578" i="1"/>
  <c r="E578" i="1"/>
  <c r="S577" i="1"/>
  <c r="E577" i="1"/>
  <c r="S576" i="1"/>
  <c r="E576" i="1"/>
  <c r="S575" i="1"/>
  <c r="E575" i="1"/>
  <c r="S574" i="1"/>
  <c r="E574" i="1"/>
  <c r="S573" i="1"/>
  <c r="E573" i="1"/>
  <c r="S572" i="1"/>
  <c r="E572" i="1"/>
  <c r="S571" i="1"/>
  <c r="E571" i="1"/>
  <c r="S570" i="1"/>
  <c r="E570" i="1"/>
  <c r="S569" i="1"/>
  <c r="E569" i="1"/>
  <c r="S568" i="1"/>
  <c r="E568" i="1"/>
  <c r="S567" i="1"/>
  <c r="E567" i="1"/>
  <c r="S566" i="1"/>
  <c r="E566" i="1"/>
  <c r="S565" i="1"/>
  <c r="E565" i="1"/>
  <c r="S564" i="1"/>
  <c r="E564" i="1"/>
  <c r="S563" i="1"/>
  <c r="E563" i="1"/>
  <c r="S562" i="1"/>
  <c r="E562" i="1"/>
  <c r="S561" i="1"/>
  <c r="E561" i="1"/>
  <c r="S560" i="1"/>
  <c r="E560" i="1"/>
  <c r="S559" i="1"/>
  <c r="E559" i="1"/>
  <c r="S558" i="1"/>
  <c r="E558" i="1"/>
  <c r="S557" i="1"/>
  <c r="E557" i="1"/>
  <c r="S556" i="1"/>
  <c r="E556" i="1"/>
  <c r="S555" i="1"/>
  <c r="E555" i="1"/>
  <c r="S554" i="1"/>
  <c r="E554" i="1"/>
  <c r="S553" i="1"/>
  <c r="E553" i="1"/>
  <c r="S552" i="1"/>
  <c r="E552" i="1"/>
  <c r="S551" i="1"/>
  <c r="E551" i="1"/>
  <c r="S550" i="1"/>
  <c r="E550" i="1"/>
  <c r="S549" i="1"/>
  <c r="E549" i="1"/>
  <c r="S548" i="1"/>
  <c r="E548" i="1"/>
  <c r="S547" i="1"/>
  <c r="E547" i="1"/>
  <c r="S546" i="1"/>
  <c r="E546" i="1"/>
  <c r="S545" i="1"/>
  <c r="E545" i="1"/>
  <c r="S544" i="1"/>
  <c r="E544" i="1"/>
  <c r="S543" i="1"/>
  <c r="E543" i="1"/>
  <c r="S542" i="1"/>
  <c r="E542" i="1"/>
  <c r="S541" i="1"/>
  <c r="E541" i="1"/>
  <c r="S540" i="1"/>
  <c r="E540" i="1"/>
  <c r="S539" i="1"/>
  <c r="E539" i="1"/>
  <c r="S538" i="1"/>
  <c r="E538" i="1"/>
  <c r="S537" i="1"/>
  <c r="E537" i="1"/>
  <c r="S536" i="1"/>
  <c r="E536" i="1"/>
  <c r="S535" i="1"/>
  <c r="E535" i="1"/>
  <c r="S534" i="1"/>
  <c r="E534" i="1"/>
  <c r="S533" i="1"/>
  <c r="E533" i="1"/>
  <c r="S532" i="1"/>
  <c r="E532" i="1"/>
  <c r="S531" i="1"/>
  <c r="E531" i="1"/>
  <c r="S530" i="1"/>
  <c r="E530" i="1"/>
  <c r="S529" i="1"/>
  <c r="E529" i="1"/>
  <c r="S528" i="1"/>
  <c r="E528" i="1"/>
  <c r="S527" i="1"/>
  <c r="E527" i="1"/>
  <c r="S526" i="1"/>
  <c r="E526" i="1"/>
  <c r="S525" i="1"/>
  <c r="E525" i="1"/>
  <c r="S524" i="1"/>
  <c r="E524" i="1"/>
  <c r="S523" i="1"/>
  <c r="E523" i="1"/>
  <c r="S522" i="1"/>
  <c r="E522" i="1"/>
  <c r="S521" i="1"/>
  <c r="E521" i="1"/>
  <c r="S520" i="1"/>
  <c r="E520" i="1"/>
  <c r="S519" i="1"/>
  <c r="E519" i="1"/>
  <c r="S518" i="1"/>
  <c r="E518" i="1"/>
  <c r="S517" i="1"/>
  <c r="E517" i="1"/>
  <c r="S516" i="1"/>
  <c r="E516" i="1"/>
  <c r="S515" i="1"/>
  <c r="E515" i="1"/>
  <c r="S514" i="1"/>
  <c r="E514" i="1"/>
  <c r="S513" i="1"/>
  <c r="E513" i="1"/>
  <c r="S512" i="1"/>
  <c r="E512" i="1"/>
  <c r="S511" i="1"/>
  <c r="E511" i="1"/>
  <c r="S510" i="1"/>
  <c r="E510" i="1"/>
  <c r="S509" i="1"/>
  <c r="E509" i="1"/>
  <c r="S508" i="1"/>
  <c r="E508" i="1"/>
  <c r="S507" i="1"/>
  <c r="E507" i="1"/>
  <c r="S506" i="1"/>
  <c r="E506" i="1"/>
  <c r="S505" i="1"/>
  <c r="E505" i="1"/>
  <c r="S504" i="1"/>
  <c r="E504" i="1"/>
  <c r="S503" i="1"/>
  <c r="E503" i="1"/>
  <c r="S502" i="1"/>
  <c r="E502" i="1"/>
  <c r="S501" i="1"/>
  <c r="E501" i="1"/>
  <c r="S500" i="1"/>
  <c r="E500" i="1"/>
  <c r="S499" i="1"/>
  <c r="E499" i="1"/>
  <c r="S498" i="1"/>
  <c r="E498" i="1"/>
  <c r="S497" i="1"/>
  <c r="E497" i="1"/>
  <c r="S496" i="1"/>
  <c r="E496" i="1"/>
  <c r="S495" i="1"/>
  <c r="E495" i="1"/>
  <c r="S494" i="1"/>
  <c r="E494" i="1"/>
  <c r="S493" i="1"/>
  <c r="E493" i="1"/>
  <c r="S492" i="1"/>
  <c r="E492" i="1"/>
  <c r="S491" i="1"/>
  <c r="E491" i="1"/>
  <c r="S490" i="1"/>
  <c r="E490" i="1"/>
  <c r="S489" i="1"/>
  <c r="E489" i="1"/>
  <c r="S488" i="1"/>
  <c r="E488" i="1"/>
  <c r="S487" i="1"/>
  <c r="E487" i="1"/>
  <c r="S486" i="1"/>
  <c r="E486" i="1"/>
  <c r="S485" i="1"/>
  <c r="E485" i="1"/>
  <c r="S484" i="1"/>
  <c r="E484" i="1"/>
  <c r="S483" i="1"/>
  <c r="E483" i="1"/>
  <c r="S482" i="1"/>
  <c r="E482" i="1"/>
  <c r="S481" i="1"/>
  <c r="E481" i="1"/>
  <c r="S480" i="1"/>
  <c r="E480" i="1"/>
  <c r="S479" i="1"/>
  <c r="E479" i="1"/>
  <c r="S478" i="1"/>
  <c r="E478" i="1"/>
  <c r="S477" i="1"/>
  <c r="E477" i="1"/>
  <c r="S476" i="1"/>
  <c r="E476" i="1"/>
  <c r="S475" i="1"/>
  <c r="E475" i="1"/>
  <c r="S474" i="1"/>
  <c r="E474" i="1"/>
  <c r="S473" i="1"/>
  <c r="E473" i="1"/>
  <c r="S472" i="1"/>
  <c r="E472" i="1"/>
  <c r="S471" i="1"/>
  <c r="E471" i="1"/>
  <c r="S470" i="1"/>
  <c r="E470" i="1"/>
  <c r="S469" i="1"/>
  <c r="E469" i="1"/>
  <c r="S468" i="1"/>
  <c r="E468" i="1"/>
  <c r="S467" i="1"/>
  <c r="E467" i="1"/>
  <c r="S466" i="1"/>
  <c r="E466" i="1"/>
  <c r="S465" i="1"/>
  <c r="E465" i="1"/>
  <c r="S464" i="1"/>
  <c r="E464" i="1"/>
  <c r="S463" i="1"/>
  <c r="E463" i="1"/>
  <c r="S462" i="1"/>
  <c r="E462" i="1"/>
  <c r="S461" i="1"/>
  <c r="E461" i="1"/>
  <c r="S460" i="1"/>
  <c r="E460" i="1"/>
  <c r="S459" i="1"/>
  <c r="E459" i="1"/>
  <c r="S458" i="1"/>
  <c r="E458" i="1"/>
  <c r="S457" i="1"/>
  <c r="E457" i="1"/>
  <c r="S456" i="1"/>
  <c r="E456" i="1"/>
  <c r="S455" i="1"/>
  <c r="E455" i="1"/>
  <c r="S454" i="1"/>
  <c r="E454" i="1"/>
  <c r="S453" i="1"/>
  <c r="E453" i="1"/>
  <c r="S452" i="1"/>
  <c r="E452" i="1"/>
  <c r="S451" i="1"/>
  <c r="E451" i="1"/>
  <c r="S450" i="1"/>
  <c r="E450" i="1"/>
  <c r="S449" i="1"/>
  <c r="E449" i="1"/>
  <c r="S448" i="1"/>
  <c r="E448" i="1"/>
  <c r="S447" i="1"/>
  <c r="E447" i="1"/>
  <c r="S446" i="1"/>
  <c r="E446" i="1"/>
  <c r="S445" i="1"/>
  <c r="E445" i="1"/>
  <c r="S444" i="1"/>
  <c r="E444" i="1"/>
  <c r="S443" i="1"/>
  <c r="E443" i="1"/>
  <c r="S442" i="1"/>
  <c r="E442" i="1"/>
  <c r="S441" i="1"/>
  <c r="E441" i="1"/>
  <c r="S440" i="1"/>
  <c r="E440" i="1"/>
  <c r="S439" i="1"/>
  <c r="E439" i="1"/>
  <c r="S438" i="1"/>
  <c r="E438" i="1"/>
  <c r="S437" i="1"/>
  <c r="E437" i="1"/>
  <c r="S436" i="1"/>
  <c r="E436" i="1"/>
  <c r="S435" i="1"/>
  <c r="E435" i="1"/>
  <c r="S434" i="1"/>
  <c r="E434" i="1"/>
  <c r="S433" i="1"/>
  <c r="E433" i="1"/>
  <c r="S432" i="1"/>
  <c r="E432" i="1"/>
  <c r="S431" i="1"/>
  <c r="E431" i="1"/>
  <c r="S430" i="1"/>
  <c r="E430" i="1"/>
  <c r="S429" i="1"/>
  <c r="E429" i="1"/>
  <c r="S428" i="1"/>
  <c r="E428" i="1"/>
  <c r="S427" i="1"/>
  <c r="E427" i="1"/>
  <c r="S426" i="1"/>
  <c r="E426" i="1"/>
  <c r="S425" i="1"/>
  <c r="E425" i="1"/>
  <c r="S424" i="1"/>
  <c r="E424" i="1"/>
  <c r="S423" i="1"/>
  <c r="E423" i="1"/>
  <c r="S422" i="1"/>
  <c r="E422" i="1"/>
  <c r="S421" i="1"/>
  <c r="E421" i="1"/>
  <c r="S420" i="1"/>
  <c r="E420" i="1"/>
  <c r="S419" i="1"/>
  <c r="E419" i="1"/>
  <c r="S418" i="1"/>
  <c r="E418" i="1"/>
  <c r="S417" i="1"/>
  <c r="E417" i="1"/>
  <c r="S416" i="1"/>
  <c r="E416" i="1"/>
  <c r="S415" i="1"/>
  <c r="E415" i="1"/>
  <c r="S414" i="1"/>
  <c r="E414" i="1"/>
  <c r="S413" i="1"/>
  <c r="E413" i="1"/>
  <c r="S412" i="1"/>
  <c r="E412" i="1"/>
  <c r="S411" i="1"/>
  <c r="E411" i="1"/>
  <c r="S410" i="1"/>
  <c r="E410" i="1"/>
  <c r="S409" i="1"/>
  <c r="E409" i="1"/>
  <c r="S408" i="1"/>
  <c r="E408" i="1"/>
  <c r="S407" i="1"/>
  <c r="E407" i="1"/>
  <c r="S406" i="1"/>
  <c r="E406" i="1"/>
  <c r="S405" i="1"/>
  <c r="E405" i="1"/>
  <c r="S404" i="1"/>
  <c r="E404" i="1"/>
  <c r="S403" i="1"/>
  <c r="E403" i="1"/>
  <c r="S402" i="1"/>
  <c r="E402" i="1"/>
  <c r="S401" i="1"/>
  <c r="E401" i="1"/>
  <c r="S400" i="1"/>
  <c r="E400" i="1"/>
  <c r="S399" i="1"/>
  <c r="E399" i="1"/>
  <c r="S398" i="1"/>
  <c r="E398" i="1"/>
  <c r="S397" i="1"/>
  <c r="E397" i="1"/>
  <c r="S396" i="1"/>
  <c r="E396" i="1"/>
  <c r="S395" i="1"/>
  <c r="E395" i="1"/>
  <c r="S394" i="1"/>
  <c r="E394" i="1"/>
  <c r="S393" i="1"/>
  <c r="E393" i="1"/>
  <c r="S392" i="1"/>
  <c r="E392" i="1"/>
  <c r="S391" i="1"/>
  <c r="E391" i="1"/>
  <c r="S390" i="1"/>
  <c r="E390" i="1"/>
  <c r="S389" i="1"/>
  <c r="E389" i="1"/>
  <c r="S388" i="1"/>
  <c r="E388" i="1"/>
  <c r="S387" i="1"/>
  <c r="E387" i="1"/>
  <c r="S386" i="1"/>
  <c r="E386" i="1"/>
  <c r="S385" i="1"/>
  <c r="E385" i="1"/>
  <c r="S384" i="1"/>
  <c r="E384" i="1"/>
  <c r="S383" i="1"/>
  <c r="E383" i="1"/>
  <c r="S382" i="1"/>
  <c r="E382" i="1"/>
  <c r="S381" i="1"/>
  <c r="E381" i="1"/>
  <c r="S380" i="1"/>
  <c r="E380" i="1"/>
  <c r="S379" i="1"/>
  <c r="E379" i="1"/>
  <c r="S378" i="1"/>
  <c r="E378" i="1"/>
  <c r="S377" i="1"/>
  <c r="E377" i="1"/>
  <c r="S376" i="1"/>
  <c r="E376" i="1"/>
  <c r="S375" i="1"/>
  <c r="E375" i="1"/>
  <c r="S374" i="1"/>
  <c r="E374" i="1"/>
  <c r="S373" i="1"/>
  <c r="E373" i="1"/>
  <c r="S372" i="1"/>
  <c r="E372" i="1"/>
  <c r="S371" i="1"/>
  <c r="E371" i="1"/>
  <c r="S370" i="1"/>
  <c r="E370" i="1"/>
  <c r="S369" i="1"/>
  <c r="E369" i="1"/>
  <c r="S368" i="1"/>
  <c r="E368" i="1"/>
  <c r="S367" i="1"/>
  <c r="E367" i="1"/>
  <c r="S366" i="1"/>
  <c r="E366" i="1"/>
  <c r="S365" i="1"/>
  <c r="E365" i="1"/>
  <c r="S364" i="1"/>
  <c r="E364" i="1"/>
  <c r="S363" i="1"/>
  <c r="E363" i="1"/>
  <c r="S362" i="1"/>
  <c r="E362" i="1"/>
  <c r="S361" i="1"/>
  <c r="E361" i="1"/>
  <c r="S360" i="1"/>
  <c r="E360" i="1"/>
  <c r="S359" i="1"/>
  <c r="E359" i="1"/>
  <c r="S358" i="1"/>
  <c r="E358" i="1"/>
  <c r="S357" i="1"/>
  <c r="E357" i="1"/>
  <c r="S356" i="1"/>
  <c r="E356" i="1"/>
  <c r="S355" i="1"/>
  <c r="E355" i="1"/>
  <c r="S354" i="1"/>
  <c r="E354" i="1"/>
  <c r="S353" i="1"/>
  <c r="E353" i="1"/>
  <c r="S352" i="1"/>
  <c r="E352" i="1"/>
  <c r="S351" i="1"/>
  <c r="E351" i="1"/>
  <c r="S350" i="1"/>
  <c r="E350" i="1"/>
  <c r="S349" i="1"/>
  <c r="E349" i="1"/>
  <c r="S348" i="1"/>
  <c r="E348" i="1"/>
  <c r="S347" i="1"/>
  <c r="E347" i="1"/>
  <c r="S346" i="1"/>
  <c r="E346" i="1"/>
  <c r="S345" i="1"/>
  <c r="E345" i="1"/>
  <c r="S344" i="1"/>
  <c r="U1867" i="1" s="1"/>
  <c r="E344" i="1"/>
  <c r="S343" i="1"/>
  <c r="E343" i="1"/>
  <c r="S342" i="1"/>
  <c r="E342" i="1"/>
  <c r="S341" i="1"/>
  <c r="E341" i="1"/>
  <c r="S340" i="1"/>
  <c r="E340" i="1"/>
  <c r="S339" i="1"/>
  <c r="E339" i="1"/>
  <c r="S338" i="1"/>
  <c r="E338" i="1"/>
  <c r="S337" i="1"/>
  <c r="E337" i="1"/>
  <c r="S336" i="1"/>
  <c r="E336" i="1"/>
  <c r="S335" i="1"/>
  <c r="E335" i="1"/>
  <c r="S334" i="1"/>
  <c r="E334" i="1"/>
  <c r="S333" i="1"/>
  <c r="E333" i="1"/>
  <c r="S332" i="1"/>
  <c r="E332" i="1"/>
  <c r="S331" i="1"/>
  <c r="E331" i="1"/>
  <c r="S330" i="1"/>
  <c r="E330" i="1"/>
  <c r="S329" i="1"/>
  <c r="E329" i="1"/>
  <c r="S328" i="1"/>
  <c r="E328" i="1"/>
  <c r="S327" i="1"/>
  <c r="E327" i="1"/>
  <c r="S326" i="1"/>
  <c r="E326" i="1"/>
  <c r="S325" i="1"/>
  <c r="E325" i="1"/>
  <c r="S324" i="1"/>
  <c r="E324" i="1"/>
  <c r="S323" i="1"/>
  <c r="E323" i="1"/>
  <c r="S322" i="1"/>
  <c r="E322" i="1"/>
  <c r="S321" i="1"/>
  <c r="E321" i="1"/>
  <c r="S320" i="1"/>
  <c r="E320" i="1"/>
  <c r="S319" i="1"/>
  <c r="E319" i="1"/>
  <c r="S318" i="1"/>
  <c r="E318" i="1"/>
  <c r="S317" i="1"/>
  <c r="E317" i="1"/>
  <c r="S316" i="1"/>
  <c r="E316" i="1"/>
  <c r="S315" i="1"/>
  <c r="E315" i="1"/>
  <c r="S314" i="1"/>
  <c r="E314" i="1"/>
  <c r="S313" i="1"/>
  <c r="E313" i="1"/>
  <c r="S312" i="1"/>
  <c r="E312" i="1"/>
  <c r="S311" i="1"/>
  <c r="E311" i="1"/>
  <c r="S310" i="1"/>
  <c r="E310" i="1"/>
  <c r="S309" i="1"/>
  <c r="E309" i="1"/>
  <c r="S308" i="1"/>
  <c r="E308" i="1"/>
  <c r="S307" i="1"/>
  <c r="E307" i="1"/>
  <c r="S306" i="1"/>
  <c r="E306" i="1"/>
  <c r="S305" i="1"/>
  <c r="E305" i="1"/>
  <c r="S304" i="1"/>
  <c r="E304" i="1"/>
  <c r="S303" i="1"/>
  <c r="E303" i="1"/>
  <c r="S302" i="1"/>
  <c r="E302" i="1"/>
  <c r="S301" i="1"/>
  <c r="E301" i="1"/>
  <c r="S300" i="1"/>
  <c r="E300" i="1"/>
  <c r="S299" i="1"/>
  <c r="E299" i="1"/>
  <c r="S298" i="1"/>
  <c r="E298" i="1"/>
  <c r="S297" i="1"/>
  <c r="E297" i="1"/>
  <c r="S296" i="1"/>
  <c r="E296" i="1"/>
  <c r="S295" i="1"/>
  <c r="E295" i="1"/>
  <c r="S294" i="1"/>
  <c r="E294" i="1"/>
  <c r="S293" i="1"/>
  <c r="E293" i="1"/>
  <c r="S292" i="1"/>
  <c r="E292" i="1"/>
  <c r="S291" i="1"/>
  <c r="E291" i="1"/>
  <c r="S290" i="1"/>
  <c r="E290" i="1"/>
  <c r="S289" i="1"/>
  <c r="E289" i="1"/>
  <c r="S288" i="1"/>
  <c r="E288" i="1"/>
  <c r="S287" i="1"/>
  <c r="E287" i="1"/>
  <c r="S286" i="1"/>
  <c r="E286" i="1"/>
  <c r="S285" i="1"/>
  <c r="E285" i="1"/>
  <c r="S284" i="1"/>
  <c r="E284" i="1"/>
  <c r="S283" i="1"/>
  <c r="E283" i="1"/>
  <c r="S282" i="1"/>
  <c r="E282" i="1"/>
  <c r="S281" i="1"/>
  <c r="E281" i="1"/>
  <c r="S280" i="1"/>
  <c r="E280" i="1"/>
  <c r="S279" i="1"/>
  <c r="E279" i="1"/>
  <c r="S278" i="1"/>
  <c r="E278" i="1"/>
  <c r="S277" i="1"/>
  <c r="E277" i="1"/>
  <c r="S276" i="1"/>
  <c r="E276" i="1"/>
  <c r="S275" i="1"/>
  <c r="E275" i="1"/>
  <c r="S274" i="1"/>
  <c r="E274" i="1"/>
  <c r="S273" i="1"/>
  <c r="E273" i="1"/>
  <c r="S272" i="1"/>
  <c r="E272" i="1"/>
  <c r="S271" i="1"/>
  <c r="E271" i="1"/>
  <c r="S270" i="1"/>
  <c r="E270" i="1"/>
  <c r="S269" i="1"/>
  <c r="E269" i="1"/>
  <c r="S268" i="1"/>
  <c r="E268" i="1"/>
  <c r="S267" i="1"/>
  <c r="E267" i="1"/>
  <c r="S266" i="1"/>
  <c r="E266" i="1"/>
  <c r="S265" i="1"/>
  <c r="E265" i="1"/>
  <c r="S264" i="1"/>
  <c r="E264" i="1"/>
  <c r="S263" i="1"/>
  <c r="E263" i="1"/>
  <c r="S262" i="1"/>
  <c r="E262" i="1"/>
  <c r="S261" i="1"/>
  <c r="E261" i="1"/>
  <c r="S260" i="1"/>
  <c r="E260" i="1"/>
  <c r="S259" i="1"/>
  <c r="E259" i="1"/>
  <c r="S258" i="1"/>
  <c r="E258" i="1"/>
  <c r="S257" i="1"/>
  <c r="E257" i="1"/>
  <c r="S256" i="1"/>
  <c r="E256" i="1"/>
  <c r="S255" i="1"/>
  <c r="E255" i="1"/>
  <c r="S254" i="1"/>
  <c r="E254" i="1"/>
  <c r="S253" i="1"/>
  <c r="E253" i="1"/>
  <c r="S252" i="1"/>
  <c r="E252" i="1"/>
  <c r="S251" i="1"/>
  <c r="E251" i="1"/>
  <c r="S250" i="1"/>
  <c r="E250" i="1"/>
  <c r="S249" i="1"/>
  <c r="E249" i="1"/>
  <c r="S248" i="1"/>
  <c r="E248" i="1"/>
  <c r="S247" i="1"/>
  <c r="E247" i="1"/>
  <c r="S246" i="1"/>
  <c r="E246" i="1"/>
  <c r="S245" i="1"/>
  <c r="E245" i="1"/>
  <c r="S244" i="1"/>
  <c r="E244" i="1"/>
  <c r="S243" i="1"/>
  <c r="E243" i="1"/>
  <c r="S242" i="1"/>
  <c r="E242" i="1"/>
  <c r="S241" i="1"/>
  <c r="E241" i="1"/>
  <c r="S240" i="1"/>
  <c r="E240" i="1"/>
  <c r="S239" i="1"/>
  <c r="E239" i="1"/>
  <c r="S238" i="1"/>
  <c r="E238" i="1"/>
  <c r="S237" i="1"/>
  <c r="E237" i="1"/>
  <c r="S236" i="1"/>
  <c r="E236" i="1"/>
  <c r="S235" i="1"/>
  <c r="E235" i="1"/>
  <c r="S234" i="1"/>
  <c r="E234" i="1"/>
  <c r="S233" i="1"/>
  <c r="E233" i="1"/>
  <c r="S232" i="1"/>
  <c r="E232" i="1"/>
  <c r="S231" i="1"/>
  <c r="E231" i="1"/>
  <c r="S230" i="1"/>
  <c r="E230" i="1"/>
  <c r="S229" i="1"/>
  <c r="E229" i="1"/>
  <c r="S228" i="1"/>
  <c r="E228" i="1"/>
  <c r="S227" i="1"/>
  <c r="E227" i="1"/>
  <c r="S226" i="1"/>
  <c r="E226" i="1"/>
  <c r="S225" i="1"/>
  <c r="E225" i="1"/>
  <c r="S224" i="1"/>
  <c r="E224" i="1"/>
  <c r="S223" i="1"/>
  <c r="E223" i="1"/>
  <c r="S222" i="1"/>
  <c r="E222" i="1"/>
  <c r="S221" i="1"/>
  <c r="E221" i="1"/>
  <c r="S220" i="1"/>
  <c r="E220" i="1"/>
  <c r="S219" i="1"/>
  <c r="E219" i="1"/>
  <c r="S218" i="1"/>
  <c r="E218" i="1"/>
  <c r="S217" i="1"/>
  <c r="E217" i="1"/>
  <c r="S216" i="1"/>
  <c r="E216" i="1"/>
  <c r="S215" i="1"/>
  <c r="E215" i="1"/>
  <c r="S214" i="1"/>
  <c r="E214" i="1"/>
  <c r="S213" i="1"/>
  <c r="E213" i="1"/>
  <c r="S212" i="1"/>
  <c r="E212" i="1"/>
  <c r="S211" i="1"/>
  <c r="E211" i="1"/>
  <c r="S210" i="1"/>
  <c r="E210" i="1"/>
  <c r="S209" i="1"/>
  <c r="E209" i="1"/>
  <c r="S208" i="1"/>
  <c r="E208" i="1"/>
  <c r="S207" i="1"/>
  <c r="E207" i="1"/>
  <c r="S206" i="1"/>
  <c r="E206" i="1"/>
  <c r="S205" i="1"/>
  <c r="E205" i="1"/>
  <c r="S204" i="1"/>
  <c r="E204" i="1"/>
  <c r="S203" i="1"/>
  <c r="E203" i="1"/>
  <c r="S202" i="1"/>
  <c r="E202" i="1"/>
  <c r="S201" i="1"/>
  <c r="E201" i="1"/>
  <c r="S200" i="1"/>
  <c r="E200" i="1"/>
  <c r="S199" i="1"/>
  <c r="E199" i="1"/>
  <c r="S198" i="1"/>
  <c r="E198" i="1"/>
  <c r="S197" i="1"/>
  <c r="E197" i="1"/>
  <c r="S196" i="1"/>
  <c r="E196" i="1"/>
  <c r="S195" i="1"/>
  <c r="E195" i="1"/>
  <c r="S194" i="1"/>
  <c r="E194" i="1"/>
  <c r="S193" i="1"/>
  <c r="E193" i="1"/>
  <c r="S192" i="1"/>
  <c r="E192" i="1"/>
  <c r="S191" i="1"/>
  <c r="E191" i="1"/>
  <c r="S190" i="1"/>
  <c r="E190" i="1"/>
  <c r="S189" i="1"/>
  <c r="E189" i="1"/>
  <c r="S188" i="1"/>
  <c r="E188" i="1"/>
  <c r="S187" i="1"/>
  <c r="E187" i="1"/>
  <c r="S186" i="1"/>
  <c r="E186" i="1"/>
  <c r="S185" i="1"/>
  <c r="E185" i="1"/>
  <c r="S184" i="1"/>
  <c r="E184" i="1"/>
  <c r="S183" i="1"/>
  <c r="E183" i="1"/>
  <c r="S182" i="1"/>
  <c r="E182" i="1"/>
  <c r="S181" i="1"/>
  <c r="E181" i="1"/>
  <c r="S180" i="1"/>
  <c r="E180" i="1"/>
  <c r="S179" i="1"/>
  <c r="E179" i="1"/>
  <c r="S178" i="1"/>
  <c r="E178" i="1"/>
  <c r="S177" i="1"/>
  <c r="E177" i="1"/>
  <c r="S176" i="1"/>
  <c r="E176" i="1"/>
  <c r="S175" i="1"/>
  <c r="E175" i="1"/>
  <c r="S174" i="1"/>
  <c r="E174" i="1"/>
  <c r="S173" i="1"/>
  <c r="E173" i="1"/>
  <c r="S172" i="1"/>
  <c r="E172" i="1"/>
  <c r="S171" i="1"/>
  <c r="E171" i="1"/>
  <c r="S170" i="1"/>
  <c r="E170" i="1"/>
  <c r="S169" i="1"/>
  <c r="E169" i="1"/>
  <c r="S168" i="1"/>
  <c r="E168" i="1"/>
  <c r="S167" i="1"/>
  <c r="E167" i="1"/>
  <c r="S166" i="1"/>
  <c r="E166" i="1"/>
  <c r="S165" i="1"/>
  <c r="E165" i="1"/>
  <c r="S164" i="1"/>
  <c r="E164" i="1"/>
  <c r="S163" i="1"/>
  <c r="E163" i="1"/>
  <c r="S162" i="1"/>
  <c r="E162" i="1"/>
  <c r="S161" i="1"/>
  <c r="E161" i="1"/>
  <c r="S160" i="1"/>
  <c r="E160" i="1"/>
  <c r="S159" i="1"/>
  <c r="E159" i="1"/>
  <c r="S158" i="1"/>
  <c r="E158" i="1"/>
  <c r="S157" i="1"/>
  <c r="E157" i="1"/>
  <c r="S156" i="1"/>
  <c r="E156" i="1"/>
  <c r="S155" i="1"/>
  <c r="E155" i="1"/>
  <c r="S154" i="1"/>
  <c r="E154" i="1"/>
  <c r="S153" i="1"/>
  <c r="E153" i="1"/>
  <c r="S152" i="1"/>
  <c r="E152" i="1"/>
  <c r="S151" i="1"/>
  <c r="E151" i="1"/>
  <c r="S150" i="1"/>
  <c r="E150" i="1"/>
  <c r="S149" i="1"/>
  <c r="E149" i="1"/>
  <c r="S148" i="1"/>
  <c r="E148" i="1"/>
  <c r="S147" i="1"/>
  <c r="E147" i="1"/>
  <c r="S146" i="1"/>
  <c r="E146" i="1"/>
  <c r="S145" i="1"/>
  <c r="E145" i="1"/>
  <c r="S144" i="1"/>
  <c r="E144" i="1"/>
  <c r="S143" i="1"/>
  <c r="E143" i="1"/>
  <c r="S142" i="1"/>
  <c r="E142" i="1"/>
  <c r="S141" i="1"/>
  <c r="E141" i="1"/>
  <c r="S140" i="1"/>
  <c r="E140" i="1"/>
  <c r="S139" i="1"/>
  <c r="E139" i="1"/>
  <c r="S138" i="1"/>
  <c r="E138" i="1"/>
  <c r="S137" i="1"/>
  <c r="E137" i="1"/>
  <c r="S136" i="1"/>
  <c r="E136" i="1"/>
  <c r="S135" i="1"/>
  <c r="E135" i="1"/>
  <c r="S134" i="1"/>
  <c r="E134" i="1"/>
  <c r="S133" i="1"/>
  <c r="E133" i="1"/>
  <c r="S132" i="1"/>
  <c r="E132" i="1"/>
  <c r="S131" i="1"/>
  <c r="E131" i="1"/>
  <c r="S130" i="1"/>
  <c r="E130" i="1"/>
  <c r="S129" i="1"/>
  <c r="E129" i="1"/>
  <c r="S128" i="1"/>
  <c r="E128" i="1"/>
  <c r="S127" i="1"/>
  <c r="E127" i="1"/>
  <c r="S126" i="1"/>
  <c r="E126" i="1"/>
  <c r="S125" i="1"/>
  <c r="E125" i="1"/>
  <c r="S124" i="1"/>
  <c r="E124" i="1"/>
  <c r="S123" i="1"/>
  <c r="E123" i="1"/>
  <c r="S122" i="1"/>
  <c r="E122" i="1"/>
  <c r="S121" i="1"/>
  <c r="E121" i="1"/>
  <c r="S120" i="1"/>
  <c r="E120" i="1"/>
  <c r="S119" i="1"/>
  <c r="E119" i="1"/>
  <c r="S118" i="1"/>
  <c r="E118" i="1"/>
  <c r="S117" i="1"/>
  <c r="E117" i="1"/>
  <c r="S116" i="1"/>
  <c r="E116" i="1"/>
  <c r="S115" i="1"/>
  <c r="E115" i="1"/>
  <c r="S114" i="1"/>
  <c r="E114" i="1"/>
  <c r="S113" i="1"/>
  <c r="E113" i="1"/>
  <c r="S112" i="1"/>
  <c r="E112" i="1"/>
  <c r="S111" i="1"/>
  <c r="E111" i="1"/>
  <c r="S110" i="1"/>
  <c r="E110" i="1"/>
  <c r="S109" i="1"/>
  <c r="E109" i="1"/>
  <c r="S108" i="1"/>
  <c r="E108" i="1"/>
  <c r="S107" i="1"/>
  <c r="E107" i="1"/>
  <c r="S106" i="1"/>
  <c r="E106" i="1"/>
  <c r="S105" i="1"/>
  <c r="E105" i="1"/>
  <c r="S104" i="1"/>
  <c r="E104" i="1"/>
  <c r="S103" i="1"/>
  <c r="E103" i="1"/>
  <c r="S102" i="1"/>
  <c r="E102" i="1"/>
  <c r="S101" i="1"/>
  <c r="E101" i="1"/>
  <c r="S100" i="1"/>
  <c r="E100" i="1"/>
  <c r="S99" i="1"/>
  <c r="E99" i="1"/>
  <c r="S98" i="1"/>
  <c r="E98" i="1"/>
  <c r="S97" i="1"/>
  <c r="E97" i="1"/>
  <c r="S96" i="1"/>
  <c r="E96" i="1"/>
  <c r="S95" i="1"/>
  <c r="E95" i="1"/>
  <c r="S94" i="1"/>
  <c r="E94" i="1"/>
  <c r="S93" i="1"/>
  <c r="E93" i="1"/>
  <c r="S92" i="1"/>
  <c r="E92" i="1"/>
  <c r="S91" i="1"/>
  <c r="E91" i="1"/>
  <c r="S90" i="1"/>
  <c r="E90" i="1"/>
  <c r="S89" i="1"/>
  <c r="E89" i="1"/>
  <c r="S88" i="1"/>
  <c r="E88" i="1"/>
  <c r="S87" i="1"/>
  <c r="E87" i="1"/>
  <c r="S86" i="1"/>
  <c r="E86" i="1"/>
  <c r="S85" i="1"/>
  <c r="E85" i="1"/>
  <c r="S84" i="1"/>
  <c r="E84" i="1"/>
  <c r="S83" i="1"/>
  <c r="E83" i="1"/>
  <c r="S82" i="1"/>
  <c r="E82" i="1"/>
  <c r="S81" i="1"/>
  <c r="E81" i="1"/>
  <c r="S80" i="1"/>
  <c r="E80" i="1"/>
  <c r="S79" i="1"/>
  <c r="E79" i="1"/>
  <c r="S78" i="1"/>
  <c r="E78" i="1"/>
  <c r="S77" i="1"/>
  <c r="E77" i="1"/>
  <c r="S76" i="1"/>
  <c r="E76" i="1"/>
  <c r="S75" i="1"/>
  <c r="E75" i="1"/>
  <c r="S74" i="1"/>
  <c r="E74" i="1"/>
  <c r="S73" i="1"/>
  <c r="E73" i="1"/>
  <c r="S72" i="1"/>
  <c r="E72" i="1"/>
  <c r="S71" i="1"/>
  <c r="E71" i="1"/>
  <c r="S70" i="1"/>
  <c r="E70" i="1"/>
  <c r="S69" i="1"/>
  <c r="E69" i="1"/>
  <c r="S68" i="1"/>
  <c r="E68" i="1"/>
  <c r="S67" i="1"/>
  <c r="E67" i="1"/>
  <c r="S66" i="1"/>
  <c r="E66" i="1"/>
  <c r="S65" i="1"/>
  <c r="E65" i="1"/>
  <c r="S64" i="1"/>
  <c r="E64" i="1"/>
  <c r="S63" i="1"/>
  <c r="E63" i="1"/>
  <c r="S62" i="1"/>
  <c r="E62" i="1"/>
  <c r="S61" i="1"/>
  <c r="E61" i="1"/>
  <c r="S60" i="1"/>
  <c r="E60" i="1"/>
  <c r="S59" i="1"/>
  <c r="E59" i="1"/>
  <c r="S58" i="1"/>
  <c r="E58" i="1"/>
  <c r="S57" i="1"/>
  <c r="E57" i="1"/>
  <c r="S56" i="1"/>
  <c r="E56" i="1"/>
  <c r="S55" i="1"/>
  <c r="E55" i="1"/>
  <c r="S54" i="1"/>
  <c r="E54" i="1"/>
  <c r="S53" i="1"/>
  <c r="E53" i="1"/>
  <c r="S52" i="1"/>
  <c r="E52" i="1"/>
  <c r="S51" i="1"/>
  <c r="E51" i="1"/>
  <c r="S50" i="1"/>
  <c r="E50" i="1"/>
  <c r="S49" i="1"/>
  <c r="E49" i="1"/>
  <c r="S48" i="1"/>
  <c r="E48" i="1"/>
  <c r="S47" i="1"/>
  <c r="E47" i="1"/>
  <c r="S46" i="1"/>
  <c r="E46" i="1"/>
  <c r="S45" i="1"/>
  <c r="E45" i="1"/>
  <c r="S44" i="1"/>
  <c r="E44" i="1"/>
  <c r="S43" i="1"/>
  <c r="E43" i="1"/>
  <c r="S42" i="1"/>
  <c r="E42" i="1"/>
  <c r="S41" i="1"/>
  <c r="E41" i="1"/>
  <c r="S40" i="1"/>
  <c r="E40" i="1"/>
  <c r="S39" i="1"/>
  <c r="E39" i="1"/>
  <c r="S38" i="1"/>
  <c r="E38" i="1"/>
  <c r="S37" i="1"/>
  <c r="E37" i="1"/>
  <c r="S36" i="1"/>
  <c r="E36" i="1"/>
  <c r="S35" i="1"/>
  <c r="E35" i="1"/>
  <c r="S34" i="1"/>
  <c r="E34" i="1"/>
  <c r="S33" i="1"/>
  <c r="E33" i="1"/>
  <c r="S32" i="1"/>
  <c r="E32" i="1"/>
  <c r="S31" i="1"/>
  <c r="E31" i="1"/>
  <c r="S30" i="1"/>
  <c r="E30" i="1"/>
  <c r="S29" i="1"/>
  <c r="E29" i="1"/>
  <c r="S28" i="1"/>
  <c r="E28" i="1"/>
  <c r="S27" i="1"/>
  <c r="E27" i="1"/>
  <c r="S26" i="1"/>
  <c r="E26" i="1"/>
  <c r="S25" i="1"/>
  <c r="E25" i="1"/>
  <c r="S24" i="1"/>
  <c r="E24" i="1"/>
  <c r="S23" i="1"/>
  <c r="E23" i="1"/>
  <c r="S22" i="1"/>
  <c r="E22" i="1"/>
  <c r="S21" i="1"/>
  <c r="E21" i="1"/>
  <c r="S20" i="1"/>
  <c r="E20" i="1"/>
  <c r="S19" i="1"/>
  <c r="E19" i="1"/>
  <c r="S18" i="1"/>
  <c r="E18" i="1"/>
  <c r="S17" i="1"/>
  <c r="E17" i="1"/>
  <c r="S16" i="1"/>
  <c r="E16" i="1"/>
  <c r="S15" i="1"/>
  <c r="E15" i="1"/>
  <c r="S14" i="1"/>
  <c r="E14" i="1"/>
  <c r="S13" i="1"/>
  <c r="E13" i="1"/>
  <c r="S12" i="1"/>
  <c r="E12" i="1"/>
  <c r="S11" i="1"/>
  <c r="E11" i="1"/>
  <c r="S10" i="1"/>
  <c r="E10" i="1"/>
  <c r="S9" i="1"/>
  <c r="E9" i="1"/>
  <c r="S8" i="1"/>
  <c r="E8" i="1"/>
  <c r="S7" i="1"/>
  <c r="E7" i="1"/>
  <c r="S6" i="1"/>
  <c r="E6" i="1"/>
  <c r="S5" i="1"/>
  <c r="E5" i="1"/>
  <c r="S4" i="1"/>
  <c r="E4" i="1"/>
  <c r="S3" i="1"/>
  <c r="E3" i="1"/>
  <c r="S2" i="1"/>
  <c r="U1865" i="1" s="1"/>
  <c r="U1872" i="1" s="1"/>
  <c r="E2" i="1"/>
  <c r="G1861" i="1" s="1"/>
  <c r="V1872" i="1" l="1"/>
  <c r="W1866" i="1"/>
  <c r="C1895" i="1"/>
  <c r="W1869" i="1"/>
  <c r="D1895" i="1"/>
  <c r="W1870" i="1"/>
  <c r="D1872" i="1"/>
  <c r="E1890" i="1"/>
  <c r="G1860" i="1"/>
  <c r="U1861" i="1"/>
  <c r="D1891" i="1"/>
  <c r="E1891" i="1" s="1"/>
  <c r="W1865" i="1"/>
  <c r="W1872" i="1" l="1"/>
</calcChain>
</file>

<file path=xl/sharedStrings.xml><?xml version="1.0" encoding="utf-8"?>
<sst xmlns="http://schemas.openxmlformats.org/spreadsheetml/2006/main" count="588" uniqueCount="130">
  <si>
    <t>DATA SINISTRO</t>
  </si>
  <si>
    <t>IMPORTO DANNO RICHIESTO DANNI MATERIALI</t>
  </si>
  <si>
    <t>DANNI FISICI</t>
  </si>
  <si>
    <t>QUANTIFICAZIONE DANNI FISICI</t>
  </si>
  <si>
    <t>IMPORTO DANNO RICHIESTO DANNI MATERIALI E FISICI</t>
  </si>
  <si>
    <t>VALORE CAUSE CITAZIONI IN GIUDIZIO</t>
  </si>
  <si>
    <t>VALORI CAUSE PENDENTI TRIB. CIV - G.di.P.€</t>
  </si>
  <si>
    <t>VALORE CAUSE PERSE</t>
  </si>
  <si>
    <t>TRANSAZIONI REGIONE PIEMONTE</t>
  </si>
  <si>
    <t>TRANSAZIONI/CAUSE TRATTATIVE IN CORSO DA ASSICURATORE X REGIONE PIEMONTE</t>
  </si>
  <si>
    <t>PAGAMENTI PROVINCE/ASSICURAZIONI/ALTRI ENTI</t>
  </si>
  <si>
    <t>VALORI CAUSE VINTE / ABBANDONATE</t>
  </si>
  <si>
    <t>VALORE APPELLI PENDENTI</t>
  </si>
  <si>
    <t>VALORE APPELLI VINTI</t>
  </si>
  <si>
    <t>VALORE CAUSE PERSE IN APPELLO</t>
  </si>
  <si>
    <t>CASSAZIONE PENDENTI</t>
  </si>
  <si>
    <t>CASSAZIONE PERSE</t>
  </si>
  <si>
    <t>CASSAZIONE VINTE</t>
  </si>
  <si>
    <t>TOTALE SPESE  LIQUIDATE €</t>
  </si>
  <si>
    <t>STATO</t>
  </si>
  <si>
    <t>G.d.P.</t>
  </si>
  <si>
    <t>TRIBUNALE CIVILE</t>
  </si>
  <si>
    <t>NOTE</t>
  </si>
  <si>
    <t>SI</t>
  </si>
  <si>
    <t>VINTA</t>
  </si>
  <si>
    <t>PAGATO ALTRI ENTI</t>
  </si>
  <si>
    <t>CONDANNA REGIONE PIEMONTE</t>
  </si>
  <si>
    <t>IN APPELLO ATTORE</t>
  </si>
  <si>
    <t>IN CAUSA</t>
  </si>
  <si>
    <t>condanna Regione Piemonte</t>
  </si>
  <si>
    <t>NO</t>
  </si>
  <si>
    <t>PENDENTE IN CASSAZIONE</t>
  </si>
  <si>
    <t>VINTA IN APPELLO</t>
  </si>
  <si>
    <t>IN APPELLO REGIONE</t>
  </si>
  <si>
    <t>CONDANNA PROVINCIA NO</t>
  </si>
  <si>
    <t>CONDANNA REGIONE</t>
  </si>
  <si>
    <t>in causa</t>
  </si>
  <si>
    <t>NON ISCRITTA A RUOLO</t>
  </si>
  <si>
    <t>TRANSAZIONE REGIONE</t>
  </si>
  <si>
    <t>CONDANNA REGIONE PIEMONTE e PROV AT</t>
  </si>
  <si>
    <t>TRANSATA DA REGIONE E PROVINCIA</t>
  </si>
  <si>
    <t>TRANSAZIONE REGIONALE</t>
  </si>
  <si>
    <t>VINTA / IN APPELLO ATTORE</t>
  </si>
  <si>
    <t>CONDANNA PROVINCIA VCO</t>
  </si>
  <si>
    <t>TRANSATA DA REGIONE</t>
  </si>
  <si>
    <t>GDP Assoluzione Regione Piemonte Appello</t>
  </si>
  <si>
    <t>PERSA IN APPELLO TRIB DI TORINO</t>
  </si>
  <si>
    <t>SI’</t>
  </si>
  <si>
    <t>CONDANNA REGIONE E PROVINCIA</t>
  </si>
  <si>
    <t xml:space="preserve"> </t>
  </si>
  <si>
    <t>condanna Regione Piemonte / IN APPELLO</t>
  </si>
  <si>
    <t>3.383,60.</t>
  </si>
  <si>
    <t>TORINO</t>
  </si>
  <si>
    <t>TRANSATA REGIONE</t>
  </si>
  <si>
    <t>CONDANNA SOLA REGIONE PIEMONTE</t>
  </si>
  <si>
    <t>ACQUI TERME (AL)</t>
  </si>
  <si>
    <t>ESTINTA – INATTIVITA’ DI PARTE ATTRICE</t>
  </si>
  <si>
    <r>
      <rPr>
        <b/>
        <sz val="8"/>
        <color rgb="FF000000"/>
        <rFont val="Arial"/>
        <family val="2"/>
      </rPr>
      <t>13.957,00</t>
    </r>
  </si>
  <si>
    <t>DECESSO</t>
  </si>
  <si>
    <t>sì</t>
  </si>
  <si>
    <t>BIELLA</t>
  </si>
  <si>
    <t>ALBA</t>
  </si>
  <si>
    <t>TORTONA</t>
  </si>
  <si>
    <t>ALESSANDRIA</t>
  </si>
  <si>
    <t>NOVARA</t>
  </si>
  <si>
    <t>1139,89</t>
  </si>
  <si>
    <t>VARALLO (VC)</t>
  </si>
  <si>
    <t>IN  CAUSA</t>
  </si>
  <si>
    <t>VERBANIA</t>
  </si>
  <si>
    <t>3574,82</t>
  </si>
  <si>
    <t>ASTI</t>
  </si>
  <si>
    <t>MONDOVI’</t>
  </si>
  <si>
    <t>RESPINTA DA TRIBUNALE</t>
  </si>
  <si>
    <t>CONDANNATA REGIONE</t>
  </si>
  <si>
    <t>CASALE MONFERRATO (AL)</t>
  </si>
  <si>
    <t>Sì</t>
  </si>
  <si>
    <t>VERCELLI</t>
  </si>
  <si>
    <t>RESPINTA X SUPERO LIMITE VALORE X G.DI PACE</t>
  </si>
  <si>
    <t>CUNEO</t>
  </si>
  <si>
    <t>TRANSATA UNIPOL</t>
  </si>
  <si>
    <t>condanna regione</t>
  </si>
  <si>
    <t>3608,00</t>
  </si>
  <si>
    <t>4703,7</t>
  </si>
  <si>
    <t>6168,43</t>
  </si>
  <si>
    <t>decesso</t>
  </si>
  <si>
    <t>Sì*</t>
  </si>
  <si>
    <t>+</t>
  </si>
  <si>
    <t>€</t>
  </si>
  <si>
    <t>NUMERI</t>
  </si>
  <si>
    <t>TABELLA 2</t>
  </si>
  <si>
    <t>ANNO</t>
  </si>
  <si>
    <t>N RICHIESTE IN TOTALE</t>
  </si>
  <si>
    <t>RICHIESTE CON DANNO QUANTIFICATO</t>
  </si>
  <si>
    <t>RICHIESTE CON DANNI FISICI</t>
  </si>
  <si>
    <t>N. DANNI FISICI QUANTIFICATI</t>
  </si>
  <si>
    <t>N. CAUSE IN GIUDIZIO</t>
  </si>
  <si>
    <t>N. CAUSE PENDENTI</t>
  </si>
  <si>
    <t>N. CAUSE PERSE</t>
  </si>
  <si>
    <t>N. TRANSAZIONI PIEMONTE</t>
  </si>
  <si>
    <t>N. TRANSAZIONI GESTITE DA ASSICURATORE</t>
  </si>
  <si>
    <t>N. PAGAMENTI PROVINCE O ALTRI ENTI</t>
  </si>
  <si>
    <t>N. CAUSE VINTE O ABBANDONATE</t>
  </si>
  <si>
    <t>N. APPELLI PENDENTI</t>
  </si>
  <si>
    <t>N. APPELLI VINTI</t>
  </si>
  <si>
    <t>N. CAUSE PERSE IN APPELLO</t>
  </si>
  <si>
    <t>N. CAUSE CASSAZIONE PENDENTI</t>
  </si>
  <si>
    <t>N. CAUSE CASSAZIONE PERSE</t>
  </si>
  <si>
    <t>N. CAUSE CASSAZIONE VINTE</t>
  </si>
  <si>
    <t>TOTALE SPESE  LIQUIDATE PER ANNO €</t>
  </si>
  <si>
    <t>DANNI QUANTIFICATI</t>
  </si>
  <si>
    <t>DANNI NON QUANTIFICATI</t>
  </si>
  <si>
    <t>TOTALI</t>
  </si>
  <si>
    <t>TABELLA 3</t>
  </si>
  <si>
    <t>ANNO EVENTO</t>
  </si>
  <si>
    <t>N. SINISTRI</t>
  </si>
  <si>
    <t>N. CAUSE *)</t>
  </si>
  <si>
    <t>totale</t>
  </si>
  <si>
    <t>media</t>
  </si>
  <si>
    <t>*) Cause intentate a seguito di sinistri verificati nell’anno</t>
  </si>
  <si>
    <t>TABELLA 4 – SITUAZIONE CAUSE</t>
  </si>
  <si>
    <t>CAUSE</t>
  </si>
  <si>
    <t>Numero</t>
  </si>
  <si>
    <t>IMPORTI TOTALI</t>
  </si>
  <si>
    <t>MEDIA A  SINISTRO</t>
  </si>
  <si>
    <t>PERSE</t>
  </si>
  <si>
    <t>TRANSATE REGIONE</t>
  </si>
  <si>
    <t>TRANSAZIONI E GESTIONI ASSICURATIVE</t>
  </si>
  <si>
    <t>VINTE</t>
  </si>
  <si>
    <t>PENDENTI</t>
  </si>
  <si>
    <t>AZIONI LEGALI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</si>
</sst>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€ &quot;#,##0.00&quot; &quot;;&quot;-€ &quot;#,##0.00&quot; &quot;;&quot; € -&quot;#&quot; &quot;;&quot; &quot;@&quot; &quot;"/>
    <numFmt numFmtId="165" formatCode="&quot; &quot;#,##0.00&quot; &quot;;&quot;-&quot;#,##0.00&quot; &quot;;&quot; -&quot;#&quot; &quot;;&quot; &quot;@&quot; &quot;"/>
    <numFmt numFmtId="166" formatCode="[$€-410]&quot; &quot;#,##0.00;[Red]&quot;-&quot;[$€-410]&quot; &quot;#,##0.00"/>
  </numFmts>
  <fonts count="37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1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1"/>
      <color rgb="FF333399"/>
      <name val="Calibri"/>
      <family val="2"/>
    </font>
    <font>
      <sz val="10"/>
      <color rgb="FF996600"/>
      <name val="Arial"/>
      <family val="2"/>
    </font>
    <font>
      <sz val="11"/>
      <color rgb="FF808000"/>
      <name val="Calibri"/>
      <family val="2"/>
    </font>
    <font>
      <sz val="10"/>
      <color rgb="FF333333"/>
      <name val="Arial"/>
      <family val="2"/>
    </font>
    <font>
      <b/>
      <sz val="11"/>
      <color rgb="FF424242"/>
      <name val="Calibri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Arial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ADFF2F"/>
        <bgColor rgb="FFADFF2F"/>
      </patternFill>
    </fill>
    <fill>
      <patternFill patternType="solid">
        <fgColor rgb="FFFFFF00"/>
        <bgColor rgb="FFFFFF00"/>
      </patternFill>
    </fill>
    <fill>
      <patternFill patternType="solid">
        <fgColor rgb="FFFFFF6D"/>
        <bgColor rgb="FFFFFF6D"/>
      </patternFill>
    </fill>
    <fill>
      <patternFill patternType="solid">
        <fgColor rgb="FFFFFF38"/>
        <bgColor rgb="FFFFFF38"/>
      </patternFill>
    </fill>
    <fill>
      <patternFill patternType="solid">
        <fgColor rgb="FFFFF200"/>
        <bgColor rgb="FFFFF200"/>
      </patternFill>
    </fill>
    <fill>
      <patternFill patternType="solid">
        <fgColor rgb="FFF2FF29"/>
        <bgColor rgb="FFF2FF29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67">
    <xf numFmtId="0" fontId="0" fillId="0" borderId="0"/>
    <xf numFmtId="0" fontId="27" fillId="0" borderId="0" applyNumberFormat="0" applyBorder="0" applyProtection="0"/>
    <xf numFmtId="0" fontId="28" fillId="0" borderId="6" applyNumberFormat="0" applyProtection="0"/>
    <xf numFmtId="0" fontId="29" fillId="0" borderId="7" applyNumberFormat="0" applyProtection="0"/>
    <xf numFmtId="0" fontId="30" fillId="0" borderId="8" applyNumberFormat="0" applyProtection="0"/>
    <xf numFmtId="0" fontId="30" fillId="0" borderId="0" applyNumberFormat="0" applyBorder="0" applyProtection="0"/>
    <xf numFmtId="0" fontId="33" fillId="6" borderId="0" applyNumberFormat="0" applyBorder="0" applyProtection="0"/>
    <xf numFmtId="0" fontId="32" fillId="24" borderId="0" applyNumberFormat="0" applyBorder="0" applyProtection="0"/>
    <xf numFmtId="0" fontId="21" fillId="7" borderId="0" applyNumberFormat="0" applyBorder="0" applyProtection="0"/>
    <xf numFmtId="0" fontId="19" fillId="7" borderId="1" applyNumberFormat="0" applyProtection="0"/>
    <xf numFmtId="0" fontId="23" fillId="15" borderId="5" applyNumberFormat="0" applyProtection="0"/>
    <xf numFmtId="0" fontId="7" fillId="15" borderId="1" applyNumberFormat="0" applyProtection="0"/>
    <xf numFmtId="0" fontId="8" fillId="0" borderId="2" applyNumberFormat="0" applyProtection="0"/>
    <xf numFmtId="0" fontId="9" fillId="16" borderId="3" applyNumberFormat="0" applyProtection="0"/>
    <xf numFmtId="0" fontId="8" fillId="0" borderId="0" applyNumberFormat="0" applyBorder="0" applyProtection="0"/>
    <xf numFmtId="0" fontId="1" fillId="4" borderId="4" applyNumberFormat="0" applyFont="0" applyProtection="0"/>
    <xf numFmtId="0" fontId="26" fillId="0" borderId="0" applyNumberFormat="0" applyBorder="0" applyProtection="0"/>
    <xf numFmtId="0" fontId="31" fillId="0" borderId="9" applyNumberFormat="0" applyProtection="0"/>
    <xf numFmtId="0" fontId="3" fillId="17" borderId="0" applyNumberFormat="0" applyBorder="0" applyProtection="0"/>
    <xf numFmtId="0" fontId="2" fillId="2" borderId="0" applyNumberFormat="0" applyBorder="0" applyProtection="0"/>
    <xf numFmtId="0" fontId="2" fillId="6" borderId="0" applyNumberFormat="0" applyBorder="0" applyProtection="0"/>
    <xf numFmtId="0" fontId="3" fillId="6" borderId="0" applyNumberFormat="0" applyBorder="0" applyProtection="0"/>
    <xf numFmtId="0" fontId="3" fillId="9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2" fillId="4" borderId="0" applyNumberFormat="0" applyBorder="0" applyProtection="0"/>
    <xf numFmtId="0" fontId="2" fillId="7" borderId="0" applyNumberFormat="0" applyBorder="0" applyProtection="0"/>
    <xf numFmtId="0" fontId="3" fillId="10" borderId="0" applyNumberFormat="0" applyBorder="0" applyProtection="0"/>
    <xf numFmtId="0" fontId="3" fillId="18" borderId="0" applyNumberFormat="0" applyBorder="0" applyProtection="0"/>
    <xf numFmtId="0" fontId="2" fillId="5" borderId="0" applyNumberFormat="0" applyBorder="0" applyProtection="0"/>
    <xf numFmtId="0" fontId="2" fillId="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3" fillId="6" borderId="0" applyNumberFormat="0" applyBorder="0" applyProtection="0"/>
    <xf numFmtId="0" fontId="3" fillId="20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3" fillId="3" borderId="0" applyNumberFormat="0" applyBorder="0" applyProtection="0"/>
    <xf numFmtId="0" fontId="4" fillId="0" borderId="0" applyNumberFormat="0" applyBorder="0" applyProtection="0"/>
    <xf numFmtId="0" fontId="5" fillId="11" borderId="0" applyNumberFormat="0" applyBorder="0" applyProtection="0"/>
    <xf numFmtId="0" fontId="5" fillId="12" borderId="0" applyNumberFormat="0" applyBorder="0" applyProtection="0"/>
    <xf numFmtId="0" fontId="4" fillId="13" borderId="0" applyNumberFormat="0" applyBorder="0" applyProtection="0"/>
    <xf numFmtId="0" fontId="6" fillId="14" borderId="0" applyNumberFormat="0" applyBorder="0" applyProtection="0"/>
    <xf numFmtId="0" fontId="10" fillId="21" borderId="0" applyNumberFormat="0" applyBorder="0" applyProtection="0"/>
    <xf numFmtId="164" fontId="1" fillId="0" borderId="0" applyFont="0" applyBorder="0" applyProtection="0"/>
    <xf numFmtId="165" fontId="1" fillId="0" borderId="0" applyFont="0" applyBorder="0" applyProtection="0"/>
    <xf numFmtId="164" fontId="11" fillId="0" borderId="0" applyBorder="0" applyProtection="0"/>
    <xf numFmtId="0" fontId="12" fillId="0" borderId="0" applyNumberFormat="0" applyBorder="0" applyProtection="0"/>
    <xf numFmtId="0" fontId="13" fillId="22" borderId="0" applyNumberFormat="0" applyBorder="0" applyProtection="0"/>
    <xf numFmtId="0" fontId="14" fillId="0" borderId="0" applyNumberFormat="0" applyBorder="0" applyProtection="0">
      <alignment horizontal="center"/>
    </xf>
    <xf numFmtId="0" fontId="15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4" fillId="0" borderId="0" applyNumberFormat="0" applyBorder="0" applyProtection="0">
      <alignment horizontal="center" textRotation="90"/>
    </xf>
    <xf numFmtId="0" fontId="18" fillId="0" borderId="0" applyNumberFormat="0" applyBorder="0" applyProtection="0"/>
    <xf numFmtId="0" fontId="20" fillId="23" borderId="0" applyNumberFormat="0" applyBorder="0" applyProtection="0"/>
    <xf numFmtId="0" fontId="22" fillId="23" borderId="1" applyNumberFormat="0" applyProtection="0"/>
    <xf numFmtId="0" fontId="24" fillId="0" borderId="0" applyNumberFormat="0" applyBorder="0" applyProtection="0"/>
    <xf numFmtId="0" fontId="25" fillId="0" borderId="0" applyNumberFormat="0" applyBorder="0" applyProtection="0"/>
    <xf numFmtId="166" fontId="2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6" fillId="0" borderId="0" applyNumberFormat="0" applyBorder="0" applyProtection="0"/>
  </cellStyleXfs>
  <cellXfs count="161">
    <xf numFmtId="0" fontId="0" fillId="0" borderId="0" xfId="0"/>
    <xf numFmtId="14" fontId="34" fillId="25" borderId="0" xfId="0" applyNumberFormat="1" applyFont="1" applyFill="1" applyAlignment="1" applyProtection="1">
      <alignment horizontal="center" vertical="center" wrapText="1"/>
      <protection locked="0"/>
    </xf>
    <xf numFmtId="4" fontId="34" fillId="25" borderId="0" xfId="0" applyNumberFormat="1" applyFont="1" applyFill="1" applyAlignment="1" applyProtection="1">
      <alignment horizontal="center" vertical="center" wrapText="1"/>
      <protection locked="0"/>
    </xf>
    <xf numFmtId="0" fontId="34" fillId="25" borderId="0" xfId="0" applyFont="1" applyFill="1" applyAlignment="1" applyProtection="1">
      <alignment horizontal="center" vertical="center" wrapText="1"/>
      <protection locked="0"/>
    </xf>
    <xf numFmtId="4" fontId="34" fillId="25" borderId="0" xfId="0" applyNumberFormat="1" applyFont="1" applyFill="1" applyAlignment="1">
      <alignment horizontal="center" vertical="center" wrapText="1"/>
    </xf>
    <xf numFmtId="0" fontId="34" fillId="25" borderId="0" xfId="0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 wrapText="1"/>
    </xf>
    <xf numFmtId="0" fontId="35" fillId="25" borderId="0" xfId="0" applyFont="1" applyFill="1" applyAlignment="1">
      <alignment horizontal="center" vertical="center" wrapText="1"/>
    </xf>
    <xf numFmtId="0" fontId="35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vertical="center"/>
    </xf>
    <xf numFmtId="0" fontId="35" fillId="25" borderId="0" xfId="0" applyFont="1" applyFill="1" applyAlignment="1"/>
    <xf numFmtId="0" fontId="35" fillId="26" borderId="0" xfId="0" applyFont="1" applyFill="1" applyAlignment="1">
      <alignment vertical="center"/>
    </xf>
    <xf numFmtId="0" fontId="35" fillId="0" borderId="0" xfId="0" applyFont="1"/>
    <xf numFmtId="14" fontId="34" fillId="0" borderId="0" xfId="0" applyNumberFormat="1" applyFont="1" applyAlignment="1" applyProtection="1">
      <alignment vertical="center"/>
      <protection locked="0"/>
    </xf>
    <xf numFmtId="4" fontId="35" fillId="0" borderId="0" xfId="0" applyNumberFormat="1" applyFont="1" applyFill="1" applyAlignment="1" applyProtection="1">
      <alignment horizontal="right" vertical="center"/>
      <protection locked="0"/>
    </xf>
    <xf numFmtId="4" fontId="35" fillId="0" borderId="0" xfId="0" applyNumberFormat="1" applyFont="1" applyFill="1" applyAlignment="1" applyProtection="1">
      <alignment horizontal="center" vertical="center"/>
      <protection locked="0"/>
    </xf>
    <xf numFmtId="4" fontId="35" fillId="0" borderId="0" xfId="0" applyNumberFormat="1" applyFont="1" applyFill="1" applyAlignment="1" applyProtection="1">
      <alignment vertical="center"/>
      <protection locked="0"/>
    </xf>
    <xf numFmtId="4" fontId="34" fillId="0" borderId="0" xfId="0" applyNumberFormat="1" applyFont="1" applyFill="1" applyAlignment="1" applyProtection="1">
      <alignment vertical="center"/>
      <protection locked="0"/>
    </xf>
    <xf numFmtId="4" fontId="35" fillId="0" borderId="0" xfId="0" applyNumberFormat="1" applyFont="1" applyAlignment="1">
      <alignment vertical="center"/>
    </xf>
    <xf numFmtId="4" fontId="35" fillId="0" borderId="0" xfId="0" applyNumberFormat="1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/>
    <xf numFmtId="14" fontId="34" fillId="0" borderId="0" xfId="0" applyNumberFormat="1" applyFont="1" applyFill="1" applyAlignment="1">
      <alignment vertical="center"/>
    </xf>
    <xf numFmtId="0" fontId="35" fillId="27" borderId="0" xfId="0" applyFont="1" applyFill="1" applyAlignment="1">
      <alignment vertical="center"/>
    </xf>
    <xf numFmtId="14" fontId="34" fillId="0" borderId="0" xfId="0" applyNumberFormat="1" applyFont="1" applyFill="1" applyAlignment="1" applyProtection="1">
      <alignment vertical="center"/>
      <protection locked="0"/>
    </xf>
    <xf numFmtId="0" fontId="35" fillId="28" borderId="0" xfId="0" applyFont="1" applyFill="1" applyAlignment="1">
      <alignment vertical="center"/>
    </xf>
    <xf numFmtId="14" fontId="34" fillId="26" borderId="0" xfId="0" applyNumberFormat="1" applyFont="1" applyFill="1" applyAlignment="1" applyProtection="1">
      <alignment vertical="center"/>
      <protection locked="0"/>
    </xf>
    <xf numFmtId="4" fontId="35" fillId="26" borderId="0" xfId="0" applyNumberFormat="1" applyFont="1" applyFill="1" applyAlignment="1" applyProtection="1">
      <alignment vertical="center"/>
      <protection locked="0"/>
    </xf>
    <xf numFmtId="4" fontId="35" fillId="26" borderId="0" xfId="0" applyNumberFormat="1" applyFont="1" applyFill="1" applyAlignment="1" applyProtection="1">
      <alignment horizontal="center" vertical="center"/>
      <protection locked="0"/>
    </xf>
    <xf numFmtId="4" fontId="34" fillId="26" borderId="0" xfId="0" applyNumberFormat="1" applyFont="1" applyFill="1" applyAlignment="1" applyProtection="1">
      <alignment vertical="center"/>
      <protection locked="0"/>
    </xf>
    <xf numFmtId="4" fontId="35" fillId="26" borderId="0" xfId="0" applyNumberFormat="1" applyFont="1" applyFill="1" applyAlignment="1">
      <alignment vertical="center"/>
    </xf>
    <xf numFmtId="14" fontId="34" fillId="26" borderId="0" xfId="0" applyNumberFormat="1" applyFont="1" applyFill="1" applyAlignment="1">
      <alignment vertical="center"/>
    </xf>
    <xf numFmtId="4" fontId="35" fillId="26" borderId="0" xfId="0" applyNumberFormat="1" applyFont="1" applyFill="1" applyAlignment="1" applyProtection="1">
      <alignment horizontal="right" vertical="center"/>
      <protection locked="0"/>
    </xf>
    <xf numFmtId="4" fontId="35" fillId="26" borderId="0" xfId="0" applyNumberFormat="1" applyFont="1" applyFill="1" applyAlignment="1">
      <alignment horizontal="right" vertical="center" wrapText="1"/>
    </xf>
    <xf numFmtId="4" fontId="35" fillId="29" borderId="0" xfId="0" applyNumberFormat="1" applyFont="1" applyFill="1" applyAlignment="1" applyProtection="1">
      <alignment vertical="center"/>
      <protection locked="0"/>
    </xf>
    <xf numFmtId="4" fontId="35" fillId="26" borderId="0" xfId="0" applyNumberFormat="1" applyFont="1" applyFill="1" applyAlignment="1">
      <alignment vertical="center" wrapText="1"/>
    </xf>
    <xf numFmtId="0" fontId="35" fillId="26" borderId="0" xfId="0" applyFont="1" applyFill="1"/>
    <xf numFmtId="4" fontId="35" fillId="26" borderId="0" xfId="0" applyNumberFormat="1" applyFont="1" applyFill="1" applyAlignment="1"/>
    <xf numFmtId="14" fontId="34" fillId="0" borderId="0" xfId="0" applyNumberFormat="1" applyFont="1" applyFill="1" applyAlignment="1" applyProtection="1">
      <alignment horizontal="right" vertical="center"/>
      <protection locked="0"/>
    </xf>
    <xf numFmtId="0" fontId="35" fillId="0" borderId="0" xfId="0" applyFont="1" applyFill="1"/>
    <xf numFmtId="14" fontId="35" fillId="26" borderId="0" xfId="0" applyNumberFormat="1" applyFont="1" applyFill="1" applyAlignment="1" applyProtection="1">
      <alignment vertical="center"/>
      <protection locked="0"/>
    </xf>
    <xf numFmtId="0" fontId="35" fillId="27" borderId="0" xfId="0" applyFont="1" applyFill="1" applyAlignment="1">
      <alignment vertical="center" wrapText="1"/>
    </xf>
    <xf numFmtId="4" fontId="35" fillId="29" borderId="0" xfId="0" applyNumberFormat="1" applyFont="1" applyFill="1" applyAlignment="1">
      <alignment vertical="center"/>
    </xf>
    <xf numFmtId="1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Fill="1" applyAlignment="1" applyProtection="1">
      <alignment horizontal="right" vertical="center" wrapText="1"/>
      <protection locked="0"/>
    </xf>
    <xf numFmtId="14" fontId="34" fillId="28" borderId="0" xfId="0" applyNumberFormat="1" applyFont="1" applyFill="1" applyAlignment="1">
      <alignment vertical="center"/>
    </xf>
    <xf numFmtId="4" fontId="35" fillId="28" borderId="0" xfId="0" applyNumberFormat="1" applyFont="1" applyFill="1" applyAlignment="1" applyProtection="1">
      <alignment vertical="center"/>
      <protection locked="0"/>
    </xf>
    <xf numFmtId="4" fontId="35" fillId="28" borderId="0" xfId="0" applyNumberFormat="1" applyFont="1" applyFill="1" applyAlignment="1" applyProtection="1">
      <alignment horizontal="center" vertical="center"/>
      <protection locked="0"/>
    </xf>
    <xf numFmtId="4" fontId="35" fillId="28" borderId="0" xfId="0" applyNumberFormat="1" applyFont="1" applyFill="1" applyAlignment="1">
      <alignment vertical="center"/>
    </xf>
    <xf numFmtId="14" fontId="34" fillId="27" borderId="0" xfId="0" applyNumberFormat="1" applyFont="1" applyFill="1" applyAlignment="1">
      <alignment vertical="center"/>
    </xf>
    <xf numFmtId="4" fontId="35" fillId="27" borderId="0" xfId="0" applyNumberFormat="1" applyFont="1" applyFill="1" applyAlignment="1" applyProtection="1">
      <alignment horizontal="center" vertical="center"/>
      <protection locked="0"/>
    </xf>
    <xf numFmtId="4" fontId="35" fillId="27" borderId="0" xfId="0" applyNumberFormat="1" applyFont="1" applyFill="1" applyAlignment="1" applyProtection="1">
      <alignment vertical="center"/>
      <protection locked="0"/>
    </xf>
    <xf numFmtId="4" fontId="35" fillId="27" borderId="0" xfId="0" applyNumberFormat="1" applyFont="1" applyFill="1" applyAlignment="1">
      <alignment vertical="center"/>
    </xf>
    <xf numFmtId="14" fontId="34" fillId="0" borderId="0" xfId="0" applyNumberFormat="1" applyFont="1" applyAlignment="1">
      <alignment vertical="center"/>
    </xf>
    <xf numFmtId="4" fontId="35" fillId="30" borderId="0" xfId="0" applyNumberFormat="1" applyFont="1" applyFill="1" applyAlignment="1">
      <alignment vertical="center"/>
    </xf>
    <xf numFmtId="4" fontId="35" fillId="0" borderId="0" xfId="0" applyNumberFormat="1" applyFont="1" applyAlignment="1" applyProtection="1">
      <alignment horizontal="center" vertical="center"/>
      <protection locked="0"/>
    </xf>
    <xf numFmtId="4" fontId="35" fillId="26" borderId="0" xfId="0" applyNumberFormat="1" applyFont="1" applyFill="1"/>
    <xf numFmtId="14" fontId="34" fillId="0" borderId="0" xfId="0" applyNumberFormat="1" applyFont="1" applyAlignment="1">
      <alignment horizontal="right" vertical="center"/>
    </xf>
    <xf numFmtId="4" fontId="34" fillId="30" borderId="0" xfId="0" applyNumberFormat="1" applyFont="1" applyFill="1" applyAlignment="1" applyProtection="1">
      <alignment vertical="center"/>
      <protection locked="0"/>
    </xf>
    <xf numFmtId="4" fontId="35" fillId="27" borderId="0" xfId="0" applyNumberFormat="1" applyFont="1" applyFill="1" applyAlignment="1">
      <alignment vertical="center" wrapText="1"/>
    </xf>
    <xf numFmtId="4" fontId="35" fillId="27" borderId="0" xfId="0" applyNumberFormat="1" applyFont="1" applyFill="1" applyAlignment="1" applyProtection="1">
      <alignment horizontal="right" vertical="center"/>
      <protection locked="0"/>
    </xf>
    <xf numFmtId="4" fontId="35" fillId="0" borderId="0" xfId="0" applyNumberFormat="1" applyFont="1" applyAlignment="1" applyProtection="1">
      <alignment horizontal="right"/>
      <protection locked="0"/>
    </xf>
    <xf numFmtId="4" fontId="35" fillId="0" borderId="0" xfId="0" applyNumberFormat="1" applyFont="1" applyAlignment="1" applyProtection="1">
      <alignment horizontal="justify"/>
      <protection locked="0"/>
    </xf>
    <xf numFmtId="4" fontId="35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left" vertical="center" wrapText="1"/>
    </xf>
    <xf numFmtId="4" fontId="35" fillId="26" borderId="0" xfId="0" applyNumberFormat="1" applyFont="1" applyFill="1" applyAlignment="1" applyProtection="1">
      <alignment vertical="center" wrapText="1"/>
      <protection locked="0"/>
    </xf>
    <xf numFmtId="4" fontId="35" fillId="0" borderId="0" xfId="0" applyNumberFormat="1" applyFont="1" applyAlignment="1" applyProtection="1">
      <alignment vertical="center"/>
      <protection locked="0"/>
    </xf>
    <xf numFmtId="4" fontId="35" fillId="26" borderId="0" xfId="0" applyNumberFormat="1" applyFont="1" applyFill="1" applyAlignment="1" applyProtection="1">
      <alignment horizontal="right" vertical="center" wrapText="1"/>
      <protection locked="0"/>
    </xf>
    <xf numFmtId="4" fontId="35" fillId="26" borderId="0" xfId="0" applyNumberFormat="1" applyFont="1" applyFill="1" applyAlignment="1" applyProtection="1">
      <alignment horizontal="center" vertical="center" wrapText="1"/>
      <protection locked="0"/>
    </xf>
    <xf numFmtId="4" fontId="35" fillId="0" borderId="0" xfId="0" applyNumberFormat="1" applyFont="1" applyAlignment="1" applyProtection="1">
      <alignment horizontal="right" vertical="center"/>
      <protection locked="0"/>
    </xf>
    <xf numFmtId="4" fontId="34" fillId="27" borderId="0" xfId="0" applyNumberFormat="1" applyFont="1" applyFill="1" applyAlignment="1" applyProtection="1">
      <alignment vertical="center"/>
      <protection locked="0"/>
    </xf>
    <xf numFmtId="4" fontId="35" fillId="28" borderId="0" xfId="0" applyNumberFormat="1" applyFont="1" applyFill="1" applyAlignment="1" applyProtection="1">
      <alignment horizontal="right" vertical="center" wrapText="1"/>
      <protection locked="0"/>
    </xf>
    <xf numFmtId="14" fontId="34" fillId="0" borderId="0" xfId="0" applyNumberFormat="1" applyFont="1" applyFill="1" applyAlignment="1">
      <alignment vertical="center" wrapText="1"/>
    </xf>
    <xf numFmtId="4" fontId="35" fillId="0" borderId="0" xfId="0" applyNumberFormat="1" applyFont="1" applyFill="1" applyAlignment="1" applyProtection="1">
      <alignment horizontal="center" vertical="center" wrapText="1"/>
      <protection locked="0"/>
    </xf>
    <xf numFmtId="4" fontId="35" fillId="0" borderId="0" xfId="0" applyNumberFormat="1" applyFont="1" applyFill="1" applyAlignment="1" applyProtection="1">
      <alignment vertical="center" wrapText="1"/>
      <protection locked="0"/>
    </xf>
    <xf numFmtId="4" fontId="35" fillId="0" borderId="0" xfId="0" applyNumberFormat="1" applyFont="1" applyAlignment="1">
      <alignment vertical="center" wrapText="1"/>
    </xf>
    <xf numFmtId="4" fontId="35" fillId="0" borderId="0" xfId="0" applyNumberFormat="1" applyFont="1" applyFill="1" applyAlignment="1">
      <alignment vertical="center" wrapText="1"/>
    </xf>
    <xf numFmtId="0" fontId="0" fillId="26" borderId="0" xfId="0" applyFill="1"/>
    <xf numFmtId="4" fontId="35" fillId="28" borderId="0" xfId="0" applyNumberFormat="1" applyFont="1" applyFill="1" applyAlignment="1" applyProtection="1">
      <alignment horizontal="right" vertical="center"/>
      <protection locked="0"/>
    </xf>
    <xf numFmtId="4" fontId="35" fillId="26" borderId="0" xfId="48" applyNumberFormat="1" applyFont="1" applyFill="1" applyAlignment="1" applyProtection="1">
      <alignment vertical="center"/>
    </xf>
    <xf numFmtId="4" fontId="35" fillId="26" borderId="0" xfId="0" applyNumberFormat="1" applyFont="1" applyFill="1" applyAlignment="1">
      <alignment horizontal="right" vertical="center"/>
    </xf>
    <xf numFmtId="4" fontId="35" fillId="0" borderId="0" xfId="0" applyNumberFormat="1" applyFont="1" applyFill="1" applyAlignment="1" applyProtection="1">
      <alignment horizontal="left" vertical="center" wrapText="1"/>
      <protection locked="0"/>
    </xf>
    <xf numFmtId="4" fontId="35" fillId="0" borderId="0" xfId="0" applyNumberFormat="1" applyFont="1"/>
    <xf numFmtId="4" fontId="35" fillId="0" borderId="0" xfId="0" applyNumberFormat="1" applyFont="1" applyAlignment="1" applyProtection="1">
      <alignment horizontal="right" vertical="center" wrapText="1"/>
      <protection locked="0"/>
    </xf>
    <xf numFmtId="0" fontId="35" fillId="0" borderId="0" xfId="0" applyFont="1" applyFill="1" applyAlignment="1">
      <alignment vertical="center" wrapText="1"/>
    </xf>
    <xf numFmtId="4" fontId="35" fillId="26" borderId="0" xfId="0" applyNumberFormat="1" applyFont="1" applyFill="1" applyAlignment="1">
      <alignment horizontal="center" vertical="center"/>
    </xf>
    <xf numFmtId="4" fontId="35" fillId="27" borderId="0" xfId="0" applyNumberFormat="1" applyFont="1" applyFill="1"/>
    <xf numFmtId="49" fontId="35" fillId="27" borderId="0" xfId="0" applyNumberFormat="1" applyFont="1" applyFill="1" applyAlignment="1" applyProtection="1">
      <alignment vertical="center"/>
      <protection locked="0"/>
    </xf>
    <xf numFmtId="14" fontId="35" fillId="26" borderId="0" xfId="0" applyNumberFormat="1" applyFont="1" applyFill="1" applyAlignment="1">
      <alignment vertical="center"/>
    </xf>
    <xf numFmtId="4" fontId="35" fillId="27" borderId="0" xfId="0" applyNumberFormat="1" applyFont="1" applyFill="1" applyAlignment="1" applyProtection="1">
      <alignment horizontal="right" vertical="center" wrapText="1"/>
      <protection locked="0"/>
    </xf>
    <xf numFmtId="14" fontId="34" fillId="27" borderId="0" xfId="0" applyNumberFormat="1" applyFont="1" applyFill="1" applyAlignment="1">
      <alignment vertical="center" wrapText="1"/>
    </xf>
    <xf numFmtId="4" fontId="35" fillId="27" borderId="0" xfId="0" applyNumberFormat="1" applyFont="1" applyFill="1" applyAlignment="1" applyProtection="1">
      <alignment horizontal="center" vertical="center" wrapText="1"/>
      <protection locked="0"/>
    </xf>
    <xf numFmtId="4" fontId="35" fillId="0" borderId="0" xfId="0" applyNumberFormat="1" applyFont="1" applyFill="1"/>
    <xf numFmtId="4" fontId="36" fillId="0" borderId="0" xfId="0" applyNumberFormat="1" applyFont="1" applyFill="1" applyAlignment="1" applyProtection="1">
      <alignment vertical="center"/>
      <protection locked="0"/>
    </xf>
    <xf numFmtId="0" fontId="35" fillId="26" borderId="0" xfId="0" applyFont="1" applyFill="1" applyAlignment="1">
      <alignment vertical="center" wrapText="1"/>
    </xf>
    <xf numFmtId="14" fontId="34" fillId="28" borderId="0" xfId="0" applyNumberFormat="1" applyFont="1" applyFill="1" applyAlignment="1" applyProtection="1">
      <alignment vertical="center"/>
      <protection locked="0"/>
    </xf>
    <xf numFmtId="14" fontId="34" fillId="0" borderId="0" xfId="0" applyNumberFormat="1" applyFont="1"/>
    <xf numFmtId="14" fontId="34" fillId="27" borderId="0" xfId="0" applyNumberFormat="1" applyFont="1" applyFill="1" applyAlignment="1" applyProtection="1">
      <alignment vertical="center"/>
      <protection locked="0"/>
    </xf>
    <xf numFmtId="0" fontId="35" fillId="26" borderId="0" xfId="0" applyFont="1" applyFill="1" applyAlignment="1">
      <alignment horizontal="center" vertical="center"/>
    </xf>
    <xf numFmtId="0" fontId="35" fillId="26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4" fontId="34" fillId="0" borderId="10" xfId="0" applyNumberFormat="1" applyFont="1" applyFill="1" applyBorder="1" applyAlignment="1" applyProtection="1">
      <alignment vertical="center"/>
      <protection locked="0"/>
    </xf>
    <xf numFmtId="4" fontId="34" fillId="0" borderId="10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Alignment="1">
      <alignment horizontal="center" vertical="center"/>
    </xf>
    <xf numFmtId="3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35" fillId="0" borderId="0" xfId="0" applyNumberFormat="1" applyFont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3" fontId="35" fillId="0" borderId="10" xfId="0" applyNumberFormat="1" applyFont="1" applyBorder="1" applyAlignment="1">
      <alignment horizontal="right" vertical="center"/>
    </xf>
    <xf numFmtId="3" fontId="35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1" fontId="3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1" fontId="34" fillId="0" borderId="10" xfId="0" applyNumberFormat="1" applyFont="1" applyBorder="1" applyAlignment="1" applyProtection="1">
      <alignment vertical="center"/>
      <protection locked="0"/>
    </xf>
    <xf numFmtId="1" fontId="34" fillId="0" borderId="10" xfId="0" applyNumberFormat="1" applyFont="1" applyBorder="1" applyAlignment="1" applyProtection="1">
      <alignment horizontal="right" vertical="center"/>
      <protection locked="0"/>
    </xf>
    <xf numFmtId="4" fontId="34" fillId="0" borderId="10" xfId="0" applyNumberFormat="1" applyFont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64" fontId="35" fillId="0" borderId="0" xfId="50" applyFont="1" applyFill="1" applyAlignment="1" applyProtection="1">
      <alignment horizontal="center"/>
    </xf>
    <xf numFmtId="164" fontId="35" fillId="0" borderId="0" xfId="0" applyNumberFormat="1" applyFont="1"/>
    <xf numFmtId="0" fontId="35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1" fontId="35" fillId="0" borderId="0" xfId="0" applyNumberFormat="1" applyFont="1" applyAlignment="1">
      <alignment horizontal="right"/>
    </xf>
    <xf numFmtId="4" fontId="34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35" fillId="0" borderId="0" xfId="0" applyNumberFormat="1" applyFont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right" vertical="center"/>
    </xf>
    <xf numFmtId="4" fontId="35" fillId="0" borderId="10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 horizontal="right" vertical="center"/>
    </xf>
    <xf numFmtId="1" fontId="35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4" fontId="34" fillId="0" borderId="0" xfId="0" applyNumberFormat="1" applyFont="1" applyAlignment="1">
      <alignment horizontal="right" vertical="center"/>
    </xf>
    <xf numFmtId="0" fontId="35" fillId="26" borderId="0" xfId="0" applyFont="1" applyFill="1" applyAlignment="1" applyProtection="1">
      <alignment horizontal="center" vertical="center"/>
      <protection locked="0"/>
    </xf>
    <xf numFmtId="0" fontId="35" fillId="0" borderId="0" xfId="0" applyFont="1" applyAlignment="1">
      <alignment horizontal="left" vertical="center" wrapText="1"/>
    </xf>
    <xf numFmtId="0" fontId="34" fillId="0" borderId="10" xfId="0" applyFont="1" applyBorder="1"/>
    <xf numFmtId="0" fontId="35" fillId="0" borderId="10" xfId="0" applyFont="1" applyBorder="1"/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/>
    <xf numFmtId="4" fontId="34" fillId="0" borderId="10" xfId="0" applyNumberFormat="1" applyFont="1" applyBorder="1"/>
    <xf numFmtId="0" fontId="34" fillId="0" borderId="0" xfId="0" applyFont="1"/>
    <xf numFmtId="1" fontId="35" fillId="0" borderId="10" xfId="0" applyNumberFormat="1" applyFont="1" applyBorder="1"/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4" fillId="0" borderId="12" xfId="0" applyFont="1" applyFill="1" applyBorder="1" applyAlignment="1">
      <alignment vertical="center" wrapText="1"/>
    </xf>
  </cellXfs>
  <cellStyles count="67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Accent" xfId="42"/>
    <cellStyle name="Accent 1" xfId="43"/>
    <cellStyle name="Accent 2" xfId="44"/>
    <cellStyle name="Accent 3" xfId="45"/>
    <cellStyle name="Bad" xfId="46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rror" xfId="47"/>
    <cellStyle name="Euro" xfId="48"/>
    <cellStyle name="Excel_BuiltIn_Comma" xfId="49"/>
    <cellStyle name="Excel_BuiltIn_Currency" xfId="50"/>
    <cellStyle name="Footnote" xfId="51"/>
    <cellStyle name="Good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put" xfId="9" builtinId="20" customBuiltin="1"/>
    <cellStyle name="Neutral" xfId="59"/>
    <cellStyle name="Neutrale" xfId="8" builtinId="28" customBuiltin="1"/>
    <cellStyle name="Normale" xfId="0" builtinId="0" customBuiltin="1"/>
    <cellStyle name="Nota" xfId="15" builtinId="10" customBuiltin="1"/>
    <cellStyle name="Note" xfId="60"/>
    <cellStyle name="Output" xfId="10" builtinId="21" customBuiltin="1"/>
    <cellStyle name="Result" xfId="61"/>
    <cellStyle name="Result (user)" xfId="62"/>
    <cellStyle name="Result2" xfId="63"/>
    <cellStyle name="Status" xfId="64"/>
    <cellStyle name="Testo avviso" xfId="14" builtinId="11" customBuiltin="1"/>
    <cellStyle name="Testo descrittivo" xfId="16" builtinId="53" customBuiltin="1"/>
    <cellStyle name="Text" xfId="6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Warning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994358" y="356"/>
    <xdr:ext cx="71999" cy="169200"/>
    <xdr:sp macro="" textlink="">
      <xdr:nvSpPr>
        <xdr:cNvPr id="2" name="CasellaDiTesto 1"/>
        <xdr:cNvSpPr txBox="1"/>
      </xdr:nvSpPr>
      <xdr:spPr>
        <a:xfrm>
          <a:off x="-14994358" y="356"/>
          <a:ext cx="71999" cy="169200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cs typeface="Tahoma" pitchFamily="2"/>
          </a:endParaRPr>
        </a:p>
      </xdr:txBody>
    </xdr:sp>
    <xdr:clientData/>
  </xdr:absoluteAnchor>
</xdr:wsDr>
</file>

<file path=xl/tables/table1.xml><?xml version="1.0" encoding="utf-8"?>
<table xmlns="http://schemas.openxmlformats.org/spreadsheetml/2006/main" id="1" name="__Anonymous_Sheet_DB__0" displayName="__Anonymous_Sheet_DB__0" ref="A1121:Y1771" headerRowCount="0" totalsRowShown="0">
  <sortState ref="A1121:Y1771">
    <sortCondition ref="G1121:G1771"/>
  </sortState>
  <tableColumns count="25">
    <tableColumn id="1" name="Colonna1"/>
    <tableColumn id="2" name="Colonna2"/>
    <tableColumn id="3" name="Colonna3"/>
    <tableColumn id="4" name="Colonna4"/>
    <tableColumn id="5" name="Colonna5"/>
    <tableColumn id="6" name="Colonna6"/>
    <tableColumn id="7" name="Colonna7"/>
    <tableColumn id="8" name="Colonna8"/>
    <tableColumn id="9" name="Colonna9"/>
    <tableColumn id="10" name="Colonna10"/>
    <tableColumn id="11" name="Colonna11"/>
    <tableColumn id="12" name="Colonna12"/>
    <tableColumn id="13" name="Colonna13"/>
    <tableColumn id="14" name="Colonna14"/>
    <tableColumn id="15" name="Colonna15"/>
    <tableColumn id="16" name="Colonna16"/>
    <tableColumn id="17" name="Colonna17"/>
    <tableColumn id="18" name="Colonna18"/>
    <tableColumn id="19" name="Colonna19"/>
    <tableColumn id="20" name="Colonna20"/>
    <tableColumn id="21" name="Colonna21"/>
    <tableColumn id="22" name="Colonna22"/>
    <tableColumn id="23" name="Colonna23"/>
    <tableColumn id="24" name="Colonna24"/>
    <tableColumn id="25" name="Colonna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tabSelected="1" workbookViewId="0"/>
  </sheetViews>
  <sheetFormatPr defaultRowHeight="11.3" customHeight="1"/>
  <cols>
    <col min="1" max="1" width="8.88671875" style="13" customWidth="1"/>
    <col min="2" max="2" width="9.33203125" style="105" customWidth="1"/>
    <col min="3" max="3" width="9.44140625" style="105" customWidth="1"/>
    <col min="4" max="4" width="13.5546875" style="68" customWidth="1"/>
    <col min="5" max="5" width="9.44140625" style="102" customWidth="1"/>
    <col min="6" max="6" width="9.5546875" style="103" customWidth="1"/>
    <col min="7" max="7" width="10.77734375" style="104" customWidth="1"/>
    <col min="8" max="8" width="12.109375" style="18" customWidth="1"/>
    <col min="9" max="9" width="10.44140625" style="18" customWidth="1"/>
    <col min="10" max="10" width="10.44140625" style="19" customWidth="1"/>
    <col min="11" max="13" width="12.33203125" style="19" customWidth="1"/>
    <col min="14" max="14" width="13.5546875" style="18" customWidth="1"/>
    <col min="15" max="15" width="9.44140625" style="18" customWidth="1"/>
    <col min="16" max="20" width="8.88671875" style="18" customWidth="1"/>
    <col min="21" max="21" width="11.21875" style="18" customWidth="1"/>
    <col min="22" max="22" width="11.21875" style="20" customWidth="1"/>
    <col min="23" max="24" width="12.5546875" style="20" customWidth="1"/>
    <col min="25" max="25" width="32.33203125" style="20" customWidth="1"/>
    <col min="26" max="974" width="8.5546875" style="20" customWidth="1"/>
    <col min="975" max="1019" width="10.88671875" style="12" customWidth="1"/>
    <col min="1020" max="1024" width="10.88671875" customWidth="1"/>
    <col min="1025" max="1025" width="8.88671875" customWidth="1"/>
  </cols>
  <sheetData>
    <row r="1" spans="1:974" ht="73.349999999999994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5" t="s">
        <v>19</v>
      </c>
      <c r="U1" s="6" t="s">
        <v>20</v>
      </c>
      <c r="V1" s="6" t="s">
        <v>21</v>
      </c>
      <c r="W1" s="7" t="s">
        <v>22</v>
      </c>
      <c r="X1"/>
      <c r="Y1"/>
      <c r="Z1" s="7"/>
      <c r="AA1" s="7"/>
      <c r="AB1" s="8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10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</row>
    <row r="2" spans="1:974" ht="14.4">
      <c r="A2" s="13">
        <v>42514</v>
      </c>
      <c r="B2" s="14"/>
      <c r="C2" s="15"/>
      <c r="D2" s="16"/>
      <c r="E2" s="17">
        <f t="shared" ref="E2:E65" si="0">B2+D2</f>
        <v>0</v>
      </c>
      <c r="F2" s="18"/>
      <c r="G2" s="18"/>
      <c r="H2" s="19"/>
      <c r="I2" s="19"/>
      <c r="L2" s="18"/>
      <c r="M2" s="18"/>
      <c r="S2" s="18">
        <f t="shared" ref="S2:S65" si="1">SUM(H2,I2,O2,Q2)</f>
        <v>0</v>
      </c>
      <c r="U2" s="20"/>
      <c r="W2" s="21"/>
      <c r="X2"/>
      <c r="Y2"/>
      <c r="AN2" s="22"/>
    </row>
    <row r="3" spans="1:974" ht="12.95" customHeight="1">
      <c r="A3" s="13">
        <v>42627</v>
      </c>
      <c r="B3" s="16">
        <v>1807.75</v>
      </c>
      <c r="C3" s="15"/>
      <c r="D3" s="16"/>
      <c r="E3" s="17">
        <f t="shared" si="0"/>
        <v>1807.75</v>
      </c>
      <c r="F3" s="18"/>
      <c r="G3" s="18"/>
      <c r="H3" s="19"/>
      <c r="I3" s="19"/>
      <c r="L3" s="18"/>
      <c r="M3" s="18"/>
      <c r="S3" s="18">
        <f t="shared" si="1"/>
        <v>0</v>
      </c>
      <c r="U3" s="20"/>
      <c r="W3" s="21"/>
      <c r="X3"/>
      <c r="Y3"/>
    </row>
    <row r="4" spans="1:974" ht="11.3" customHeight="1">
      <c r="A4" s="13">
        <v>42624</v>
      </c>
      <c r="B4" s="14"/>
      <c r="C4" s="15"/>
      <c r="D4" s="16"/>
      <c r="E4" s="17">
        <f t="shared" si="0"/>
        <v>0</v>
      </c>
      <c r="F4" s="18"/>
      <c r="G4" s="18"/>
      <c r="H4" s="19"/>
      <c r="I4" s="19"/>
      <c r="L4" s="18"/>
      <c r="M4" s="18"/>
      <c r="S4" s="18">
        <f t="shared" si="1"/>
        <v>0</v>
      </c>
      <c r="U4" s="20"/>
      <c r="W4" s="21"/>
      <c r="X4"/>
      <c r="Y4"/>
    </row>
    <row r="5" spans="1:974" ht="14.4">
      <c r="A5" s="23">
        <v>42701</v>
      </c>
      <c r="B5" s="16">
        <v>2200</v>
      </c>
      <c r="C5" s="15"/>
      <c r="D5" s="16"/>
      <c r="E5" s="17">
        <f t="shared" si="0"/>
        <v>2200</v>
      </c>
      <c r="F5" s="18"/>
      <c r="G5" s="18"/>
      <c r="H5" s="19"/>
      <c r="I5" s="19"/>
      <c r="L5" s="18"/>
      <c r="M5" s="18"/>
      <c r="S5" s="18">
        <f t="shared" si="1"/>
        <v>0</v>
      </c>
      <c r="U5" s="20"/>
      <c r="W5" s="21"/>
      <c r="X5"/>
      <c r="Y5"/>
    </row>
    <row r="6" spans="1:974" ht="11.3" customHeight="1">
      <c r="A6" s="13">
        <v>42639</v>
      </c>
      <c r="B6" s="14"/>
      <c r="C6" s="15"/>
      <c r="D6" s="16"/>
      <c r="E6" s="17">
        <f t="shared" si="0"/>
        <v>0</v>
      </c>
      <c r="F6" s="18"/>
      <c r="G6" s="18"/>
      <c r="H6" s="19"/>
      <c r="I6" s="19"/>
      <c r="L6" s="18"/>
      <c r="M6" s="18"/>
      <c r="S6" s="18">
        <f t="shared" si="1"/>
        <v>0</v>
      </c>
      <c r="U6" s="20"/>
      <c r="W6" s="21"/>
      <c r="X6"/>
      <c r="Y6"/>
    </row>
    <row r="7" spans="1:974" ht="22.25" customHeight="1">
      <c r="A7" s="23">
        <v>42418</v>
      </c>
      <c r="B7" s="14"/>
      <c r="C7" s="15" t="s">
        <v>23</v>
      </c>
      <c r="D7" s="14"/>
      <c r="E7" s="17">
        <f t="shared" si="0"/>
        <v>0</v>
      </c>
      <c r="F7" s="19"/>
      <c r="G7" s="19"/>
      <c r="H7" s="19"/>
      <c r="I7" s="19"/>
      <c r="N7" s="19"/>
      <c r="O7" s="19"/>
      <c r="P7" s="19"/>
      <c r="Q7" s="19"/>
      <c r="R7" s="19"/>
      <c r="S7" s="18">
        <f t="shared" si="1"/>
        <v>0</v>
      </c>
      <c r="T7" s="19"/>
      <c r="U7" s="20"/>
      <c r="W7" s="21"/>
      <c r="X7"/>
      <c r="Y7"/>
    </row>
    <row r="8" spans="1:974" ht="14.4">
      <c r="A8" s="23">
        <v>42467</v>
      </c>
      <c r="B8" s="14"/>
      <c r="C8" s="15"/>
      <c r="D8" s="16"/>
      <c r="E8" s="17">
        <f t="shared" si="0"/>
        <v>0</v>
      </c>
      <c r="F8" s="18"/>
      <c r="G8" s="18"/>
      <c r="H8" s="19"/>
      <c r="I8" s="19"/>
      <c r="L8" s="18"/>
      <c r="M8" s="18"/>
      <c r="S8" s="18">
        <f t="shared" si="1"/>
        <v>0</v>
      </c>
      <c r="U8" s="20"/>
      <c r="W8" s="21"/>
      <c r="X8"/>
      <c r="Y8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</row>
    <row r="9" spans="1:974" ht="14.4">
      <c r="A9" s="13">
        <v>42474</v>
      </c>
      <c r="B9" s="14"/>
      <c r="C9" s="15"/>
      <c r="D9" s="16"/>
      <c r="E9" s="17">
        <f t="shared" si="0"/>
        <v>0</v>
      </c>
      <c r="F9" s="18"/>
      <c r="G9" s="18"/>
      <c r="H9" s="19"/>
      <c r="I9" s="19"/>
      <c r="L9" s="18"/>
      <c r="M9" s="18"/>
      <c r="S9" s="18">
        <f t="shared" si="1"/>
        <v>0</v>
      </c>
      <c r="U9" s="20"/>
      <c r="W9" s="21"/>
      <c r="X9"/>
      <c r="Y9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</row>
    <row r="10" spans="1:974" ht="11.3" customHeight="1">
      <c r="A10" s="13">
        <v>42486</v>
      </c>
      <c r="B10" s="14"/>
      <c r="C10" s="15"/>
      <c r="D10" s="16"/>
      <c r="E10" s="17">
        <f t="shared" si="0"/>
        <v>0</v>
      </c>
      <c r="F10" s="18"/>
      <c r="G10" s="18"/>
      <c r="H10" s="19"/>
      <c r="I10" s="19"/>
      <c r="L10" s="18"/>
      <c r="M10" s="18"/>
      <c r="S10" s="18">
        <f t="shared" si="1"/>
        <v>0</v>
      </c>
      <c r="U10" s="20"/>
      <c r="W10" s="21"/>
      <c r="X10"/>
      <c r="Y10"/>
    </row>
    <row r="11" spans="1:974" ht="14.4">
      <c r="A11" s="13">
        <v>42496</v>
      </c>
      <c r="B11" s="14"/>
      <c r="C11" s="15"/>
      <c r="D11" s="16"/>
      <c r="E11" s="17">
        <f t="shared" si="0"/>
        <v>0</v>
      </c>
      <c r="F11" s="18"/>
      <c r="G11" s="18"/>
      <c r="H11" s="19"/>
      <c r="I11" s="19"/>
      <c r="L11" s="18"/>
      <c r="M11" s="18"/>
      <c r="S11" s="18">
        <f t="shared" si="1"/>
        <v>0</v>
      </c>
      <c r="U11" s="20"/>
      <c r="W11" s="21"/>
      <c r="X11"/>
      <c r="Y11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</row>
    <row r="12" spans="1:974" ht="14.4">
      <c r="A12" s="13">
        <v>42500</v>
      </c>
      <c r="B12" s="14"/>
      <c r="C12" s="15"/>
      <c r="D12" s="16"/>
      <c r="E12" s="17">
        <f t="shared" si="0"/>
        <v>0</v>
      </c>
      <c r="F12" s="18"/>
      <c r="G12" s="18"/>
      <c r="H12" s="19"/>
      <c r="I12" s="19"/>
      <c r="L12" s="18"/>
      <c r="M12" s="18"/>
      <c r="S12" s="18">
        <f t="shared" si="1"/>
        <v>0</v>
      </c>
      <c r="U12" s="20"/>
      <c r="W12" s="21"/>
      <c r="X12"/>
      <c r="Y12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</row>
    <row r="13" spans="1:974" ht="14.4">
      <c r="A13" s="13">
        <v>42502</v>
      </c>
      <c r="B13" s="14"/>
      <c r="C13" s="15"/>
      <c r="D13" s="16"/>
      <c r="E13" s="17">
        <f t="shared" si="0"/>
        <v>0</v>
      </c>
      <c r="F13" s="18"/>
      <c r="G13" s="18"/>
      <c r="H13" s="19"/>
      <c r="I13" s="19"/>
      <c r="L13" s="18"/>
      <c r="M13" s="18"/>
      <c r="S13" s="18">
        <f t="shared" si="1"/>
        <v>0</v>
      </c>
      <c r="U13" s="20"/>
      <c r="W13" s="21"/>
      <c r="X13"/>
      <c r="Y13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</row>
    <row r="14" spans="1:974" ht="22.75" customHeight="1">
      <c r="A14" s="13">
        <v>42502</v>
      </c>
      <c r="B14" s="14"/>
      <c r="C14" s="15"/>
      <c r="D14" s="16"/>
      <c r="E14" s="17">
        <f t="shared" si="0"/>
        <v>0</v>
      </c>
      <c r="F14" s="18"/>
      <c r="G14" s="18"/>
      <c r="H14" s="19"/>
      <c r="I14" s="19"/>
      <c r="L14" s="18"/>
      <c r="M14" s="18"/>
      <c r="S14" s="18">
        <f t="shared" si="1"/>
        <v>0</v>
      </c>
      <c r="U14" s="20"/>
      <c r="W14" s="21"/>
      <c r="X14"/>
      <c r="Y1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</row>
    <row r="15" spans="1:974" ht="14.75">
      <c r="A15" s="13">
        <v>42540</v>
      </c>
      <c r="B15" s="14"/>
      <c r="C15" s="15"/>
      <c r="D15" s="16"/>
      <c r="E15" s="17">
        <f t="shared" si="0"/>
        <v>0</v>
      </c>
      <c r="F15" s="18"/>
      <c r="G15" s="18"/>
      <c r="H15" s="19"/>
      <c r="I15" s="19"/>
      <c r="L15" s="18"/>
      <c r="M15" s="18"/>
      <c r="S15" s="18">
        <f t="shared" si="1"/>
        <v>0</v>
      </c>
      <c r="U15" s="20"/>
      <c r="W15" s="21"/>
      <c r="X15"/>
      <c r="Y15"/>
    </row>
    <row r="16" spans="1:974" ht="14.75">
      <c r="A16" s="13">
        <v>42601</v>
      </c>
      <c r="B16" s="14"/>
      <c r="C16" s="15"/>
      <c r="D16" s="16"/>
      <c r="E16" s="17">
        <f t="shared" si="0"/>
        <v>0</v>
      </c>
      <c r="F16" s="18"/>
      <c r="G16" s="18"/>
      <c r="H16" s="19"/>
      <c r="I16" s="19"/>
      <c r="L16" s="18"/>
      <c r="M16" s="18"/>
      <c r="S16" s="18">
        <f t="shared" si="1"/>
        <v>0</v>
      </c>
      <c r="U16" s="20"/>
      <c r="W16" s="21"/>
      <c r="X16"/>
      <c r="Y16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</row>
    <row r="17" spans="1:974" ht="11.3" customHeight="1">
      <c r="A17" s="13">
        <v>42675</v>
      </c>
      <c r="B17" s="14"/>
      <c r="C17" s="15"/>
      <c r="D17" s="16"/>
      <c r="E17" s="17">
        <f t="shared" si="0"/>
        <v>0</v>
      </c>
      <c r="F17" s="18"/>
      <c r="G17" s="18"/>
      <c r="H17" s="19"/>
      <c r="I17" s="19"/>
      <c r="L17" s="18"/>
      <c r="M17" s="18"/>
      <c r="S17" s="18">
        <f t="shared" si="1"/>
        <v>0</v>
      </c>
      <c r="U17" s="20"/>
      <c r="W17" s="21"/>
      <c r="X17"/>
      <c r="Y17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</row>
    <row r="18" spans="1:974" ht="14.75">
      <c r="A18" s="25">
        <v>42699</v>
      </c>
      <c r="B18" s="14"/>
      <c r="C18" s="15"/>
      <c r="D18" s="16"/>
      <c r="E18" s="17">
        <f t="shared" si="0"/>
        <v>0</v>
      </c>
      <c r="F18" s="18"/>
      <c r="G18" s="18"/>
      <c r="H18" s="19"/>
      <c r="I18" s="19"/>
      <c r="L18" s="18"/>
      <c r="M18" s="18"/>
      <c r="S18" s="18">
        <f t="shared" si="1"/>
        <v>0</v>
      </c>
      <c r="U18" s="20"/>
      <c r="W18" s="21"/>
      <c r="X18"/>
      <c r="Y18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</row>
    <row r="19" spans="1:974" ht="14.75">
      <c r="A19" s="13">
        <v>42494</v>
      </c>
      <c r="B19" s="16">
        <v>213.37799999999999</v>
      </c>
      <c r="C19" s="15"/>
      <c r="D19" s="16"/>
      <c r="E19" s="17">
        <f t="shared" si="0"/>
        <v>213.37799999999999</v>
      </c>
      <c r="F19" s="18"/>
      <c r="G19" s="18"/>
      <c r="H19" s="19"/>
      <c r="I19" s="19"/>
      <c r="L19" s="18"/>
      <c r="M19" s="18"/>
      <c r="S19" s="18">
        <f t="shared" si="1"/>
        <v>0</v>
      </c>
      <c r="U19" s="20"/>
      <c r="W19" s="21"/>
      <c r="X19"/>
      <c r="Y19"/>
    </row>
    <row r="20" spans="1:974" ht="14.75">
      <c r="A20" s="13">
        <v>42478</v>
      </c>
      <c r="B20" s="16">
        <v>700</v>
      </c>
      <c r="C20" s="15"/>
      <c r="D20" s="16"/>
      <c r="E20" s="17">
        <f t="shared" si="0"/>
        <v>700</v>
      </c>
      <c r="F20" s="18"/>
      <c r="G20" s="18"/>
      <c r="H20" s="19"/>
      <c r="I20" s="19"/>
      <c r="L20" s="18"/>
      <c r="M20" s="18"/>
      <c r="S20" s="18">
        <f t="shared" si="1"/>
        <v>0</v>
      </c>
      <c r="U20" s="20"/>
      <c r="W20" s="21"/>
      <c r="X20"/>
      <c r="Y20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</row>
    <row r="21" spans="1:974" ht="11.3" customHeight="1">
      <c r="A21" s="13">
        <v>42645</v>
      </c>
      <c r="B21" s="16">
        <v>703.61</v>
      </c>
      <c r="C21" s="15"/>
      <c r="D21" s="16"/>
      <c r="E21" s="17">
        <f t="shared" si="0"/>
        <v>703.61</v>
      </c>
      <c r="F21" s="18"/>
      <c r="G21" s="18"/>
      <c r="H21" s="19"/>
      <c r="I21" s="19"/>
      <c r="L21" s="18"/>
      <c r="M21" s="18"/>
      <c r="S21" s="18">
        <f t="shared" si="1"/>
        <v>0</v>
      </c>
      <c r="U21" s="20"/>
      <c r="W21" s="21"/>
      <c r="X21"/>
      <c r="Y21"/>
    </row>
    <row r="22" spans="1:974" ht="11.3" customHeight="1">
      <c r="A22" s="23">
        <v>42567</v>
      </c>
      <c r="B22" s="16">
        <v>900.36</v>
      </c>
      <c r="C22" s="15"/>
      <c r="D22" s="16"/>
      <c r="E22" s="17">
        <f t="shared" si="0"/>
        <v>900.36</v>
      </c>
      <c r="F22" s="18"/>
      <c r="G22" s="18"/>
      <c r="H22" s="19"/>
      <c r="I22" s="19"/>
      <c r="L22" s="18"/>
      <c r="M22" s="18"/>
      <c r="S22" s="18">
        <f t="shared" si="1"/>
        <v>0</v>
      </c>
      <c r="U22" s="20"/>
      <c r="W22" s="21"/>
      <c r="X22"/>
      <c r="Y22"/>
    </row>
    <row r="23" spans="1:974" ht="14.75">
      <c r="A23" s="27">
        <v>42668</v>
      </c>
      <c r="B23" s="28">
        <v>1050</v>
      </c>
      <c r="C23" s="29"/>
      <c r="D23" s="28"/>
      <c r="E23" s="30">
        <f t="shared" si="0"/>
        <v>1050</v>
      </c>
      <c r="F23" s="28">
        <v>1050</v>
      </c>
      <c r="G23" s="31"/>
      <c r="H23" s="31"/>
      <c r="I23" s="31"/>
      <c r="J23" s="31"/>
      <c r="L23" s="31">
        <v>1050</v>
      </c>
      <c r="M23" s="31"/>
      <c r="N23" s="31"/>
      <c r="O23" s="31"/>
      <c r="P23" s="31"/>
      <c r="Q23" s="31"/>
      <c r="R23" s="31"/>
      <c r="S23" s="18">
        <f t="shared" si="1"/>
        <v>0</v>
      </c>
      <c r="T23" s="31" t="s">
        <v>24</v>
      </c>
      <c r="U23" s="20"/>
      <c r="W23" s="21"/>
      <c r="X23"/>
      <c r="Y23"/>
    </row>
    <row r="24" spans="1:974" ht="11.3" customHeight="1">
      <c r="A24" s="23">
        <v>42730</v>
      </c>
      <c r="B24" s="16">
        <v>1220</v>
      </c>
      <c r="C24" s="15"/>
      <c r="D24" s="16"/>
      <c r="E24" s="17">
        <f t="shared" si="0"/>
        <v>1220</v>
      </c>
      <c r="F24" s="18"/>
      <c r="G24" s="18"/>
      <c r="H24" s="19"/>
      <c r="I24" s="19"/>
      <c r="L24" s="18"/>
      <c r="M24" s="18"/>
      <c r="S24" s="18">
        <f t="shared" si="1"/>
        <v>0</v>
      </c>
      <c r="U24" s="20"/>
      <c r="W24" s="21"/>
      <c r="X24"/>
      <c r="Y24"/>
    </row>
    <row r="25" spans="1:974" ht="11.3" customHeight="1">
      <c r="A25" s="27">
        <v>42468</v>
      </c>
      <c r="B25" s="28">
        <v>1239.22</v>
      </c>
      <c r="C25" s="29"/>
      <c r="D25" s="28"/>
      <c r="E25" s="30">
        <f t="shared" si="0"/>
        <v>1239.22</v>
      </c>
      <c r="F25" s="31">
        <v>1239.22</v>
      </c>
      <c r="G25" s="31"/>
      <c r="H25" s="31"/>
      <c r="I25" s="31"/>
      <c r="J25" s="31">
        <v>1239.22</v>
      </c>
      <c r="L25" s="31"/>
      <c r="M25" s="31"/>
      <c r="N25" s="31"/>
      <c r="O25" s="31"/>
      <c r="P25" s="31"/>
      <c r="Q25" s="31"/>
      <c r="R25" s="31"/>
      <c r="S25" s="18">
        <f t="shared" si="1"/>
        <v>0</v>
      </c>
      <c r="T25" s="31" t="s">
        <v>25</v>
      </c>
      <c r="U25" s="20"/>
      <c r="W25" s="21"/>
      <c r="X25"/>
      <c r="Y25"/>
    </row>
    <row r="26" spans="1:974" ht="14.75">
      <c r="A26" s="13">
        <v>42491</v>
      </c>
      <c r="B26" s="16">
        <v>1317.33</v>
      </c>
      <c r="C26" s="15"/>
      <c r="D26" s="16"/>
      <c r="E26" s="17">
        <f t="shared" si="0"/>
        <v>1317.33</v>
      </c>
      <c r="F26" s="18"/>
      <c r="G26" s="18"/>
      <c r="H26" s="19"/>
      <c r="I26" s="19"/>
      <c r="L26" s="18"/>
      <c r="M26" s="18"/>
      <c r="S26" s="18">
        <f t="shared" si="1"/>
        <v>0</v>
      </c>
      <c r="U26" s="20"/>
      <c r="W26" s="21"/>
      <c r="X26"/>
      <c r="Y26"/>
    </row>
    <row r="27" spans="1:974" ht="11.3" customHeight="1">
      <c r="A27" s="13">
        <v>42524</v>
      </c>
      <c r="B27" s="16">
        <v>1350</v>
      </c>
      <c r="C27" s="15"/>
      <c r="D27" s="16"/>
      <c r="E27" s="17">
        <f t="shared" si="0"/>
        <v>1350</v>
      </c>
      <c r="F27" s="18"/>
      <c r="G27" s="18"/>
      <c r="H27" s="19"/>
      <c r="I27" s="19"/>
      <c r="L27" s="18"/>
      <c r="M27" s="18"/>
      <c r="S27" s="18">
        <f t="shared" si="1"/>
        <v>0</v>
      </c>
      <c r="U27" s="20"/>
      <c r="W27" s="21"/>
      <c r="X27"/>
      <c r="Y27"/>
    </row>
    <row r="28" spans="1:974" ht="11.3" customHeight="1">
      <c r="A28" s="13">
        <v>42466</v>
      </c>
      <c r="B28" s="16">
        <v>1357.5</v>
      </c>
      <c r="C28" s="15"/>
      <c r="D28" s="16"/>
      <c r="E28" s="17">
        <f t="shared" si="0"/>
        <v>1357.5</v>
      </c>
      <c r="F28" s="18"/>
      <c r="G28" s="18"/>
      <c r="H28" s="19"/>
      <c r="I28" s="19"/>
      <c r="L28" s="18"/>
      <c r="M28" s="18"/>
      <c r="S28" s="18">
        <f t="shared" si="1"/>
        <v>0</v>
      </c>
      <c r="U28" s="20"/>
      <c r="W28" s="21"/>
      <c r="X28"/>
      <c r="Y28"/>
    </row>
    <row r="29" spans="1:974" ht="14.75">
      <c r="A29" s="25">
        <v>42714</v>
      </c>
      <c r="B29" s="16">
        <v>1424.8</v>
      </c>
      <c r="C29" s="15"/>
      <c r="D29" s="16"/>
      <c r="E29" s="17">
        <f t="shared" si="0"/>
        <v>1424.8</v>
      </c>
      <c r="F29" s="18"/>
      <c r="G29" s="18"/>
      <c r="H29" s="19"/>
      <c r="I29" s="19"/>
      <c r="L29" s="18"/>
      <c r="M29" s="18"/>
      <c r="S29" s="18">
        <f t="shared" si="1"/>
        <v>0</v>
      </c>
      <c r="U29" s="20"/>
      <c r="W29" s="21"/>
      <c r="X29"/>
      <c r="Y29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</row>
    <row r="30" spans="1:974" ht="11.3" customHeight="1">
      <c r="A30" s="13">
        <v>42613</v>
      </c>
      <c r="B30" s="16">
        <v>1440</v>
      </c>
      <c r="C30" s="15"/>
      <c r="D30" s="16"/>
      <c r="E30" s="17">
        <f t="shared" si="0"/>
        <v>1440</v>
      </c>
      <c r="F30" s="18"/>
      <c r="G30" s="18"/>
      <c r="H30" s="19"/>
      <c r="I30" s="19"/>
      <c r="L30" s="18"/>
      <c r="M30" s="18"/>
      <c r="S30" s="18">
        <f t="shared" si="1"/>
        <v>0</v>
      </c>
      <c r="U30" s="20"/>
      <c r="W30" s="21"/>
      <c r="X30"/>
      <c r="Y30"/>
    </row>
    <row r="31" spans="1:974" ht="11.3" customHeight="1">
      <c r="A31" s="27">
        <v>42378</v>
      </c>
      <c r="B31" s="28">
        <v>1541.99</v>
      </c>
      <c r="C31" s="29"/>
      <c r="D31" s="28"/>
      <c r="E31" s="30">
        <f t="shared" si="0"/>
        <v>1541.99</v>
      </c>
      <c r="F31" s="28">
        <v>1541.99</v>
      </c>
      <c r="G31" s="28"/>
      <c r="H31" s="31">
        <v>1561.18</v>
      </c>
      <c r="I31" s="31"/>
      <c r="J31" s="31"/>
      <c r="L31" s="31"/>
      <c r="M31" s="31"/>
      <c r="N31" s="31"/>
      <c r="O31" s="31"/>
      <c r="P31" s="31"/>
      <c r="Q31" s="31"/>
      <c r="R31" s="31"/>
      <c r="S31" s="18">
        <f t="shared" si="1"/>
        <v>1561.18</v>
      </c>
      <c r="T31" s="31" t="s">
        <v>26</v>
      </c>
      <c r="U31" s="20"/>
      <c r="W31" s="21"/>
      <c r="X31"/>
      <c r="Y31"/>
    </row>
    <row r="32" spans="1:974" ht="11.3" customHeight="1">
      <c r="A32" s="32">
        <v>42486</v>
      </c>
      <c r="B32" s="28">
        <v>1586</v>
      </c>
      <c r="C32" s="29" t="s">
        <v>23</v>
      </c>
      <c r="D32" s="33"/>
      <c r="E32" s="30">
        <f t="shared" si="0"/>
        <v>1586</v>
      </c>
      <c r="F32" s="31">
        <v>1586</v>
      </c>
      <c r="G32" s="31"/>
      <c r="H32" s="34">
        <v>2304.42</v>
      </c>
      <c r="I32" s="34"/>
      <c r="J32" s="31"/>
      <c r="L32" s="31"/>
      <c r="M32" s="31"/>
      <c r="N32" s="31"/>
      <c r="O32" s="31"/>
      <c r="P32" s="31"/>
      <c r="Q32" s="31"/>
      <c r="R32" s="31"/>
      <c r="S32" s="18">
        <f t="shared" si="1"/>
        <v>2304.42</v>
      </c>
      <c r="T32" s="31" t="s">
        <v>26</v>
      </c>
      <c r="U32" s="20"/>
      <c r="W32" s="21"/>
      <c r="X32"/>
      <c r="Y32"/>
    </row>
    <row r="33" spans="1:974" ht="11.3" customHeight="1">
      <c r="A33" s="25">
        <v>42508</v>
      </c>
      <c r="B33" s="16">
        <v>1648.21</v>
      </c>
      <c r="C33" s="15"/>
      <c r="D33" s="16"/>
      <c r="E33" s="17">
        <f t="shared" si="0"/>
        <v>1648.21</v>
      </c>
      <c r="F33" s="18"/>
      <c r="G33" s="18"/>
      <c r="H33" s="19"/>
      <c r="I33" s="19"/>
      <c r="L33" s="18"/>
      <c r="M33" s="18"/>
      <c r="S33" s="18">
        <f t="shared" si="1"/>
        <v>0</v>
      </c>
      <c r="U33" s="20"/>
      <c r="W33" s="21"/>
      <c r="X33"/>
      <c r="Y33"/>
    </row>
    <row r="34" spans="1:974" ht="11.3" customHeight="1">
      <c r="A34" s="23">
        <v>42708</v>
      </c>
      <c r="B34" s="16">
        <v>1718.2</v>
      </c>
      <c r="C34" s="15"/>
      <c r="D34" s="16"/>
      <c r="E34" s="17">
        <f t="shared" si="0"/>
        <v>1718.2</v>
      </c>
      <c r="F34" s="18"/>
      <c r="G34" s="18"/>
      <c r="H34" s="19"/>
      <c r="I34" s="19"/>
      <c r="L34" s="18"/>
      <c r="M34" s="18"/>
      <c r="S34" s="18">
        <f t="shared" si="1"/>
        <v>0</v>
      </c>
      <c r="U34" s="20"/>
      <c r="W34" s="21"/>
      <c r="X34"/>
      <c r="Y34"/>
    </row>
    <row r="35" spans="1:974" ht="14.75">
      <c r="A35" s="23">
        <v>42713</v>
      </c>
      <c r="B35" s="16">
        <v>1778.63</v>
      </c>
      <c r="C35" s="15"/>
      <c r="D35" s="16"/>
      <c r="E35" s="17">
        <f t="shared" si="0"/>
        <v>1778.63</v>
      </c>
      <c r="F35" s="18"/>
      <c r="G35" s="18"/>
      <c r="H35" s="19"/>
      <c r="I35" s="19"/>
      <c r="L35" s="18"/>
      <c r="M35" s="18"/>
      <c r="S35" s="18">
        <f t="shared" si="1"/>
        <v>0</v>
      </c>
      <c r="U35" s="20"/>
      <c r="W35" s="21"/>
      <c r="X35"/>
      <c r="Y35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</row>
    <row r="36" spans="1:974" ht="14.75">
      <c r="A36" s="27">
        <v>42481</v>
      </c>
      <c r="B36" s="35">
        <v>1795</v>
      </c>
      <c r="C36" s="29"/>
      <c r="D36" s="28"/>
      <c r="E36" s="30">
        <f t="shared" si="0"/>
        <v>1795</v>
      </c>
      <c r="F36" s="31">
        <v>1795</v>
      </c>
      <c r="G36" s="31"/>
      <c r="H36" s="34">
        <v>1668.03</v>
      </c>
      <c r="I36" s="34"/>
      <c r="J36" s="31"/>
      <c r="K36" s="31"/>
      <c r="L36" s="31"/>
      <c r="M36" s="31"/>
      <c r="N36" s="31"/>
      <c r="O36" s="31"/>
      <c r="P36" s="31"/>
      <c r="Q36" s="31"/>
      <c r="R36" s="31"/>
      <c r="S36" s="18">
        <f t="shared" si="1"/>
        <v>1668.03</v>
      </c>
      <c r="T36" s="31" t="s">
        <v>26</v>
      </c>
      <c r="U36" s="20"/>
      <c r="W36" s="21"/>
      <c r="X36"/>
      <c r="Y36"/>
    </row>
    <row r="37" spans="1:974" ht="11.3" customHeight="1">
      <c r="A37" s="32">
        <v>42490</v>
      </c>
      <c r="B37" s="28">
        <v>1800</v>
      </c>
      <c r="C37" s="29"/>
      <c r="D37" s="33"/>
      <c r="E37" s="30">
        <f t="shared" si="0"/>
        <v>1800</v>
      </c>
      <c r="F37" s="31">
        <v>1800</v>
      </c>
      <c r="G37" s="31"/>
      <c r="H37" s="31"/>
      <c r="I37" s="31"/>
      <c r="J37" s="31"/>
      <c r="K37" s="31"/>
      <c r="L37" s="31">
        <v>1800</v>
      </c>
      <c r="M37" s="31">
        <v>1800</v>
      </c>
      <c r="N37" s="31"/>
      <c r="O37" s="31"/>
      <c r="P37" s="31"/>
      <c r="Q37" s="31"/>
      <c r="R37" s="31"/>
      <c r="S37" s="18">
        <f t="shared" si="1"/>
        <v>0</v>
      </c>
      <c r="T37" s="31" t="s">
        <v>27</v>
      </c>
      <c r="U37" s="20"/>
      <c r="W37" s="21"/>
      <c r="X37"/>
      <c r="Y37"/>
    </row>
    <row r="38" spans="1:974" ht="11.3" customHeight="1">
      <c r="A38" s="13">
        <v>42683</v>
      </c>
      <c r="B38" s="16">
        <v>2130</v>
      </c>
      <c r="C38" s="15"/>
      <c r="D38" s="16"/>
      <c r="E38" s="17">
        <f t="shared" si="0"/>
        <v>2130</v>
      </c>
      <c r="F38" s="18"/>
      <c r="G38" s="18"/>
      <c r="H38" s="19"/>
      <c r="I38" s="19"/>
      <c r="L38" s="18"/>
      <c r="M38" s="18"/>
      <c r="S38" s="18">
        <f t="shared" si="1"/>
        <v>0</v>
      </c>
      <c r="U38" s="20"/>
      <c r="W38" s="21"/>
      <c r="X38"/>
      <c r="Y38"/>
    </row>
    <row r="39" spans="1:974" ht="11.3" customHeight="1">
      <c r="A39" s="27">
        <v>42439</v>
      </c>
      <c r="B39" s="28">
        <v>2149.0100000000002</v>
      </c>
      <c r="C39" s="29"/>
      <c r="D39" s="28"/>
      <c r="E39" s="30">
        <f t="shared" si="0"/>
        <v>2149.0100000000002</v>
      </c>
      <c r="F39" s="28">
        <v>2149.0100000000002</v>
      </c>
      <c r="G39" s="28"/>
      <c r="H39" s="31"/>
      <c r="I39" s="31"/>
      <c r="J39" s="31"/>
      <c r="K39" s="31"/>
      <c r="L39" s="28">
        <v>2149.0100000000002</v>
      </c>
      <c r="M39" s="28"/>
      <c r="N39" s="31"/>
      <c r="O39" s="31"/>
      <c r="P39" s="31"/>
      <c r="Q39" s="31"/>
      <c r="R39" s="31"/>
      <c r="S39" s="18">
        <f t="shared" si="1"/>
        <v>0</v>
      </c>
      <c r="T39" s="31" t="s">
        <v>24</v>
      </c>
      <c r="U39" s="20"/>
      <c r="W39" s="21"/>
      <c r="X39"/>
      <c r="Y39"/>
    </row>
    <row r="40" spans="1:974" ht="14.75">
      <c r="A40" s="32">
        <v>42418</v>
      </c>
      <c r="B40" s="28">
        <v>2236.71</v>
      </c>
      <c r="C40" s="29"/>
      <c r="D40" s="28"/>
      <c r="E40" s="30">
        <f t="shared" si="0"/>
        <v>2236.71</v>
      </c>
      <c r="F40" s="31">
        <v>2236.71</v>
      </c>
      <c r="G40" s="31"/>
      <c r="H40" s="34">
        <v>2317.84</v>
      </c>
      <c r="I40" s="34"/>
      <c r="J40" s="31"/>
      <c r="K40" s="31"/>
      <c r="L40" s="31"/>
      <c r="M40" s="31"/>
      <c r="N40" s="31"/>
      <c r="O40" s="31"/>
      <c r="P40" s="31"/>
      <c r="Q40" s="31"/>
      <c r="R40" s="31"/>
      <c r="S40" s="18">
        <f t="shared" si="1"/>
        <v>2317.84</v>
      </c>
      <c r="T40" s="31" t="s">
        <v>26</v>
      </c>
      <c r="U40" s="20"/>
      <c r="W40" s="21"/>
      <c r="X40"/>
      <c r="Y40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</row>
    <row r="41" spans="1:974" ht="14.75">
      <c r="A41" s="27">
        <v>42729</v>
      </c>
      <c r="B41" s="28">
        <v>2479.91</v>
      </c>
      <c r="C41" s="29"/>
      <c r="D41" s="28"/>
      <c r="E41" s="30">
        <f t="shared" si="0"/>
        <v>2479.91</v>
      </c>
      <c r="F41" s="28">
        <v>2479.91</v>
      </c>
      <c r="G41" s="28"/>
      <c r="H41" s="34">
        <v>2500.0300000000002</v>
      </c>
      <c r="I41" s="34"/>
      <c r="J41" s="31"/>
      <c r="K41" s="31"/>
      <c r="L41" s="31"/>
      <c r="M41" s="31"/>
      <c r="N41" s="31"/>
      <c r="O41" s="31"/>
      <c r="P41" s="31"/>
      <c r="Q41" s="31"/>
      <c r="R41" s="31"/>
      <c r="S41" s="18">
        <f t="shared" si="1"/>
        <v>2500.0300000000002</v>
      </c>
      <c r="T41" s="31" t="s">
        <v>26</v>
      </c>
      <c r="U41" s="20"/>
      <c r="W41" s="21"/>
      <c r="X41"/>
      <c r="Y41"/>
    </row>
    <row r="42" spans="1:974" ht="14.75">
      <c r="A42" s="27">
        <v>42498</v>
      </c>
      <c r="B42" s="33">
        <v>2500.0300000000002</v>
      </c>
      <c r="C42" s="29"/>
      <c r="D42" s="28"/>
      <c r="E42" s="30">
        <f t="shared" si="0"/>
        <v>2500.0300000000002</v>
      </c>
      <c r="F42" s="31">
        <v>3000.03</v>
      </c>
      <c r="G42" s="31"/>
      <c r="H42" s="34">
        <v>2542.5500000000002</v>
      </c>
      <c r="I42" s="34"/>
      <c r="J42" s="31"/>
      <c r="K42" s="31"/>
      <c r="L42" s="31"/>
      <c r="M42" s="31"/>
      <c r="N42" s="31"/>
      <c r="O42" s="31"/>
      <c r="P42" s="31"/>
      <c r="Q42" s="31"/>
      <c r="R42" s="31"/>
      <c r="S42" s="18">
        <f t="shared" si="1"/>
        <v>2542.5500000000002</v>
      </c>
      <c r="T42" s="31" t="s">
        <v>26</v>
      </c>
      <c r="U42" s="20"/>
      <c r="W42" s="21"/>
      <c r="X42"/>
      <c r="Y42"/>
    </row>
    <row r="43" spans="1:974" ht="14.75">
      <c r="A43" s="13">
        <v>42671</v>
      </c>
      <c r="B43" s="16">
        <v>2568.71</v>
      </c>
      <c r="C43" s="15"/>
      <c r="D43" s="16"/>
      <c r="E43" s="17">
        <f t="shared" si="0"/>
        <v>2568.71</v>
      </c>
      <c r="F43" s="18"/>
      <c r="G43" s="18"/>
      <c r="H43" s="19"/>
      <c r="I43" s="19"/>
      <c r="L43" s="18"/>
      <c r="M43" s="18"/>
      <c r="S43" s="18">
        <f t="shared" si="1"/>
        <v>0</v>
      </c>
      <c r="U43" s="20"/>
      <c r="W43" s="21"/>
      <c r="X43"/>
      <c r="Y43"/>
    </row>
    <row r="44" spans="1:974" ht="14.75">
      <c r="A44" s="13">
        <v>42478</v>
      </c>
      <c r="B44" s="16">
        <v>2573.87</v>
      </c>
      <c r="C44" s="15"/>
      <c r="D44" s="16"/>
      <c r="E44" s="17">
        <f t="shared" si="0"/>
        <v>2573.87</v>
      </c>
      <c r="F44" s="18"/>
      <c r="G44" s="18"/>
      <c r="H44" s="19"/>
      <c r="I44" s="19"/>
      <c r="L44" s="18"/>
      <c r="M44" s="18"/>
      <c r="S44" s="18">
        <f t="shared" si="1"/>
        <v>0</v>
      </c>
      <c r="U44" s="20"/>
      <c r="W44" s="21"/>
      <c r="X44"/>
      <c r="Y4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  <c r="ADH44" s="24"/>
      <c r="ADI44" s="24"/>
      <c r="ADJ44" s="24"/>
      <c r="ADK44" s="24"/>
      <c r="ADL44" s="24"/>
      <c r="ADM44" s="24"/>
      <c r="ADN44" s="24"/>
      <c r="ADO44" s="24"/>
      <c r="ADP44" s="24"/>
      <c r="ADQ44" s="24"/>
      <c r="ADR44" s="24"/>
      <c r="ADS44" s="24"/>
      <c r="ADT44" s="24"/>
      <c r="ADU44" s="24"/>
      <c r="ADV44" s="24"/>
      <c r="ADW44" s="24"/>
      <c r="ADX44" s="24"/>
      <c r="ADY44" s="24"/>
      <c r="ADZ44" s="24"/>
      <c r="AEA44" s="24"/>
      <c r="AEB44" s="24"/>
      <c r="AEC44" s="24"/>
      <c r="AED44" s="24"/>
      <c r="AEE44" s="24"/>
      <c r="AEF44" s="24"/>
      <c r="AEG44" s="24"/>
      <c r="AEH44" s="24"/>
      <c r="AEI44" s="24"/>
      <c r="AEJ44" s="24"/>
      <c r="AEK44" s="24"/>
      <c r="AEL44" s="24"/>
      <c r="AEM44" s="24"/>
      <c r="AEN44" s="24"/>
      <c r="AEO44" s="24"/>
      <c r="AEP44" s="24"/>
      <c r="AEQ44" s="24"/>
      <c r="AER44" s="24"/>
      <c r="AES44" s="24"/>
      <c r="AET44" s="24"/>
      <c r="AEU44" s="24"/>
      <c r="AEV44" s="24"/>
      <c r="AEW44" s="24"/>
      <c r="AEX44" s="24"/>
      <c r="AEY44" s="24"/>
      <c r="AEZ44" s="24"/>
      <c r="AFA44" s="24"/>
      <c r="AFB44" s="24"/>
      <c r="AFC44" s="24"/>
      <c r="AFD44" s="24"/>
      <c r="AFE44" s="24"/>
      <c r="AFF44" s="24"/>
      <c r="AFG44" s="24"/>
      <c r="AFH44" s="24"/>
      <c r="AFI44" s="24"/>
      <c r="AFJ44" s="24"/>
      <c r="AFK44" s="24"/>
      <c r="AFL44" s="24"/>
      <c r="AFM44" s="24"/>
      <c r="AFN44" s="24"/>
      <c r="AFO44" s="24"/>
      <c r="AFP44" s="24"/>
      <c r="AFQ44" s="24"/>
      <c r="AFR44" s="24"/>
      <c r="AFS44" s="24"/>
      <c r="AFT44" s="24"/>
      <c r="AFU44" s="24"/>
      <c r="AFV44" s="24"/>
      <c r="AFW44" s="24"/>
      <c r="AFX44" s="24"/>
      <c r="AFY44" s="24"/>
      <c r="AFZ44" s="24"/>
      <c r="AGA44" s="24"/>
      <c r="AGB44" s="24"/>
      <c r="AGC44" s="24"/>
      <c r="AGD44" s="24"/>
      <c r="AGE44" s="24"/>
      <c r="AGF44" s="24"/>
      <c r="AGG44" s="24"/>
      <c r="AGH44" s="24"/>
      <c r="AGI44" s="24"/>
      <c r="AGJ44" s="24"/>
      <c r="AGK44" s="24"/>
      <c r="AGL44" s="24"/>
      <c r="AGM44" s="24"/>
      <c r="AGN44" s="24"/>
      <c r="AGO44" s="24"/>
      <c r="AGP44" s="24"/>
      <c r="AGQ44" s="24"/>
      <c r="AGR44" s="24"/>
      <c r="AGS44" s="24"/>
      <c r="AGT44" s="24"/>
      <c r="AGU44" s="24"/>
      <c r="AGV44" s="24"/>
      <c r="AGW44" s="24"/>
      <c r="AGX44" s="24"/>
      <c r="AGY44" s="24"/>
      <c r="AGZ44" s="24"/>
      <c r="AHA44" s="24"/>
      <c r="AHB44" s="24"/>
      <c r="AHC44" s="24"/>
      <c r="AHD44" s="24"/>
      <c r="AHE44" s="24"/>
      <c r="AHF44" s="24"/>
      <c r="AHG44" s="24"/>
      <c r="AHH44" s="24"/>
      <c r="AHI44" s="24"/>
      <c r="AHJ44" s="24"/>
      <c r="AHK44" s="24"/>
      <c r="AHL44" s="24"/>
      <c r="AHM44" s="24"/>
      <c r="AHN44" s="24"/>
      <c r="AHO44" s="24"/>
      <c r="AHP44" s="24"/>
      <c r="AHQ44" s="24"/>
      <c r="AHR44" s="24"/>
      <c r="AHS44" s="24"/>
      <c r="AHT44" s="24"/>
      <c r="AHU44" s="24"/>
      <c r="AHV44" s="24"/>
      <c r="AHW44" s="24"/>
      <c r="AHX44" s="24"/>
      <c r="AHY44" s="24"/>
      <c r="AHZ44" s="24"/>
      <c r="AIA44" s="24"/>
      <c r="AIB44" s="24"/>
      <c r="AIC44" s="24"/>
      <c r="AID44" s="24"/>
      <c r="AIE44" s="24"/>
      <c r="AIF44" s="24"/>
      <c r="AIG44" s="24"/>
      <c r="AIH44" s="24"/>
      <c r="AII44" s="24"/>
      <c r="AIJ44" s="24"/>
      <c r="AIK44" s="24"/>
      <c r="AIL44" s="24"/>
      <c r="AIM44" s="24"/>
      <c r="AIN44" s="24"/>
      <c r="AIO44" s="24"/>
      <c r="AIP44" s="24"/>
      <c r="AIQ44" s="24"/>
      <c r="AIR44" s="24"/>
      <c r="AIS44" s="24"/>
      <c r="AIT44" s="24"/>
      <c r="AIU44" s="24"/>
      <c r="AIV44" s="24"/>
      <c r="AIW44" s="24"/>
      <c r="AIX44" s="24"/>
      <c r="AIY44" s="24"/>
      <c r="AIZ44" s="24"/>
      <c r="AJA44" s="24"/>
      <c r="AJB44" s="24"/>
      <c r="AJC44" s="24"/>
      <c r="AJD44" s="24"/>
      <c r="AJE44" s="24"/>
      <c r="AJF44" s="24"/>
      <c r="AJG44" s="24"/>
      <c r="AJH44" s="24"/>
      <c r="AJI44" s="24"/>
      <c r="AJJ44" s="24"/>
      <c r="AJK44" s="24"/>
      <c r="AJL44" s="24"/>
      <c r="AJM44" s="24"/>
      <c r="AJN44" s="24"/>
      <c r="AJO44" s="24"/>
      <c r="AJP44" s="24"/>
      <c r="AJQ44" s="24"/>
      <c r="AJR44" s="24"/>
      <c r="AJS44" s="24"/>
      <c r="AJT44" s="24"/>
      <c r="AJU44" s="24"/>
      <c r="AJV44" s="24"/>
      <c r="AJW44" s="24"/>
      <c r="AJX44" s="24"/>
      <c r="AJY44" s="24"/>
      <c r="AJZ44" s="24"/>
      <c r="AKA44" s="24"/>
      <c r="AKB44" s="24"/>
      <c r="AKC44" s="24"/>
      <c r="AKD44" s="24"/>
      <c r="AKE44" s="24"/>
      <c r="AKF44" s="24"/>
      <c r="AKG44" s="24"/>
      <c r="AKH44" s="24"/>
      <c r="AKI44" s="24"/>
      <c r="AKJ44" s="24"/>
      <c r="AKK44" s="24"/>
      <c r="AKL44" s="24"/>
    </row>
    <row r="45" spans="1:974" ht="11.3" customHeight="1">
      <c r="A45" s="25">
        <v>42523</v>
      </c>
      <c r="B45" s="16">
        <v>2875.28</v>
      </c>
      <c r="C45" s="15"/>
      <c r="D45" s="16"/>
      <c r="E45" s="17">
        <f t="shared" si="0"/>
        <v>2875.28</v>
      </c>
      <c r="F45" s="18"/>
      <c r="G45" s="18"/>
      <c r="H45" s="19"/>
      <c r="I45" s="19"/>
      <c r="L45" s="18"/>
      <c r="M45" s="18"/>
      <c r="S45" s="18">
        <f t="shared" si="1"/>
        <v>0</v>
      </c>
      <c r="U45" s="20"/>
      <c r="W45" s="21"/>
      <c r="X45"/>
      <c r="Y45"/>
    </row>
    <row r="46" spans="1:974" ht="14.75">
      <c r="A46" s="27">
        <v>42725</v>
      </c>
      <c r="B46" s="28">
        <v>2907.02</v>
      </c>
      <c r="C46" s="29"/>
      <c r="D46" s="28"/>
      <c r="E46" s="30">
        <f t="shared" si="0"/>
        <v>2907.02</v>
      </c>
      <c r="F46" s="31">
        <v>2907.02</v>
      </c>
      <c r="G46" s="31">
        <v>2907.02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18">
        <f t="shared" si="1"/>
        <v>0</v>
      </c>
      <c r="T46" s="31" t="s">
        <v>28</v>
      </c>
      <c r="U46" s="20"/>
      <c r="W46" s="21"/>
      <c r="X46"/>
      <c r="Y4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</row>
    <row r="47" spans="1:974" ht="14.75">
      <c r="A47" s="23">
        <v>42424</v>
      </c>
      <c r="B47" s="16">
        <v>3000</v>
      </c>
      <c r="C47" s="15"/>
      <c r="D47" s="16"/>
      <c r="E47" s="17">
        <f t="shared" si="0"/>
        <v>3000</v>
      </c>
      <c r="F47" s="18"/>
      <c r="G47" s="18"/>
      <c r="H47" s="19"/>
      <c r="I47" s="19"/>
      <c r="L47" s="18"/>
      <c r="M47" s="18"/>
      <c r="S47" s="18">
        <f t="shared" si="1"/>
        <v>0</v>
      </c>
      <c r="U47" s="20"/>
      <c r="W47" s="21"/>
      <c r="X47"/>
      <c r="Y47"/>
    </row>
    <row r="48" spans="1:974" ht="11.3" customHeight="1">
      <c r="A48" s="13">
        <v>42475</v>
      </c>
      <c r="B48" s="16">
        <v>3000</v>
      </c>
      <c r="C48" s="15"/>
      <c r="D48" s="16"/>
      <c r="E48" s="17">
        <f t="shared" si="0"/>
        <v>3000</v>
      </c>
      <c r="F48" s="18"/>
      <c r="G48" s="18"/>
      <c r="H48" s="19"/>
      <c r="I48" s="19"/>
      <c r="L48" s="18"/>
      <c r="M48" s="18"/>
      <c r="S48" s="18">
        <f t="shared" si="1"/>
        <v>0</v>
      </c>
      <c r="U48" s="20"/>
      <c r="W48" s="21"/>
      <c r="X48"/>
      <c r="Y48"/>
    </row>
    <row r="49" spans="1:974" ht="14.75">
      <c r="A49" s="13">
        <v>42546</v>
      </c>
      <c r="B49" s="16">
        <v>3210</v>
      </c>
      <c r="C49" s="15"/>
      <c r="D49" s="16"/>
      <c r="E49" s="17">
        <f t="shared" si="0"/>
        <v>3210</v>
      </c>
      <c r="F49" s="18"/>
      <c r="G49" s="18"/>
      <c r="H49" s="19"/>
      <c r="I49" s="19"/>
      <c r="L49" s="18"/>
      <c r="M49" s="18"/>
      <c r="S49" s="18">
        <f t="shared" si="1"/>
        <v>0</v>
      </c>
      <c r="U49" s="20"/>
      <c r="W49" s="21"/>
      <c r="X49"/>
      <c r="Y49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  <c r="TK49" s="26"/>
      <c r="TL49" s="26"/>
      <c r="TM49" s="26"/>
      <c r="TN49" s="26"/>
      <c r="TO49" s="26"/>
      <c r="TP49" s="26"/>
      <c r="TQ49" s="26"/>
      <c r="TR49" s="26"/>
      <c r="TS49" s="26"/>
      <c r="TT49" s="26"/>
      <c r="TU49" s="26"/>
      <c r="TV49" s="26"/>
      <c r="TW49" s="26"/>
      <c r="TX49" s="26"/>
      <c r="TY49" s="26"/>
      <c r="TZ49" s="26"/>
      <c r="UA49" s="26"/>
      <c r="UB49" s="26"/>
      <c r="UC49" s="26"/>
      <c r="UD49" s="26"/>
      <c r="UE49" s="26"/>
      <c r="UF49" s="26"/>
      <c r="UG49" s="26"/>
      <c r="UH49" s="26"/>
      <c r="UI49" s="26"/>
      <c r="UJ49" s="26"/>
      <c r="UK49" s="26"/>
      <c r="UL49" s="26"/>
      <c r="UM49" s="26"/>
      <c r="UN49" s="26"/>
      <c r="UO49" s="26"/>
      <c r="UP49" s="26"/>
      <c r="UQ49" s="26"/>
      <c r="UR49" s="26"/>
      <c r="US49" s="26"/>
      <c r="UT49" s="26"/>
      <c r="UU49" s="26"/>
      <c r="UV49" s="26"/>
      <c r="UW49" s="26"/>
      <c r="UX49" s="26"/>
      <c r="UY49" s="26"/>
      <c r="UZ49" s="26"/>
      <c r="VA49" s="26"/>
      <c r="VB49" s="26"/>
      <c r="VC49" s="26"/>
      <c r="VD49" s="26"/>
      <c r="VE49" s="26"/>
      <c r="VF49" s="26"/>
      <c r="VG49" s="26"/>
      <c r="VH49" s="26"/>
      <c r="VI49" s="26"/>
      <c r="VJ49" s="26"/>
      <c r="VK49" s="26"/>
      <c r="VL49" s="26"/>
      <c r="VM49" s="26"/>
      <c r="VN49" s="26"/>
      <c r="VO49" s="26"/>
      <c r="VP49" s="26"/>
      <c r="VQ49" s="26"/>
      <c r="VR49" s="26"/>
      <c r="VS49" s="26"/>
      <c r="VT49" s="26"/>
      <c r="VU49" s="26"/>
      <c r="VV49" s="26"/>
      <c r="VW49" s="26"/>
      <c r="VX49" s="26"/>
      <c r="VY49" s="26"/>
      <c r="VZ49" s="26"/>
      <c r="WA49" s="26"/>
      <c r="WB49" s="26"/>
      <c r="WC49" s="26"/>
      <c r="WD49" s="26"/>
      <c r="WE49" s="26"/>
      <c r="WF49" s="26"/>
      <c r="WG49" s="26"/>
      <c r="WH49" s="26"/>
      <c r="WI49" s="26"/>
      <c r="WJ49" s="26"/>
      <c r="WK49" s="26"/>
      <c r="WL49" s="26"/>
      <c r="WM49" s="26"/>
      <c r="WN49" s="26"/>
      <c r="WO49" s="26"/>
      <c r="WP49" s="26"/>
      <c r="WQ49" s="26"/>
      <c r="WR49" s="26"/>
      <c r="WS49" s="26"/>
      <c r="WT49" s="26"/>
      <c r="WU49" s="26"/>
      <c r="WV49" s="26"/>
      <c r="WW49" s="26"/>
      <c r="WX49" s="26"/>
      <c r="WY49" s="26"/>
      <c r="WZ49" s="26"/>
      <c r="XA49" s="26"/>
      <c r="XB49" s="26"/>
      <c r="XC49" s="26"/>
      <c r="XD49" s="26"/>
      <c r="XE49" s="26"/>
      <c r="XF49" s="26"/>
      <c r="XG49" s="26"/>
      <c r="XH49" s="26"/>
      <c r="XI49" s="26"/>
      <c r="XJ49" s="26"/>
      <c r="XK49" s="26"/>
      <c r="XL49" s="26"/>
      <c r="XM49" s="26"/>
      <c r="XN49" s="26"/>
      <c r="XO49" s="26"/>
      <c r="XP49" s="26"/>
      <c r="XQ49" s="26"/>
      <c r="XR49" s="26"/>
      <c r="XS49" s="26"/>
      <c r="XT49" s="26"/>
      <c r="XU49" s="26"/>
      <c r="XV49" s="26"/>
      <c r="XW49" s="26"/>
      <c r="XX49" s="26"/>
      <c r="XY49" s="26"/>
      <c r="XZ49" s="26"/>
      <c r="YA49" s="26"/>
      <c r="YB49" s="26"/>
      <c r="YC49" s="26"/>
      <c r="YD49" s="26"/>
      <c r="YE49" s="26"/>
      <c r="YF49" s="26"/>
      <c r="YG49" s="26"/>
      <c r="YH49" s="26"/>
      <c r="YI49" s="26"/>
      <c r="YJ49" s="26"/>
      <c r="YK49" s="26"/>
      <c r="YL49" s="26"/>
      <c r="YM49" s="26"/>
      <c r="YN49" s="26"/>
      <c r="YO49" s="26"/>
      <c r="YP49" s="26"/>
      <c r="YQ49" s="26"/>
      <c r="YR49" s="26"/>
      <c r="YS49" s="26"/>
      <c r="YT49" s="26"/>
      <c r="YU49" s="26"/>
      <c r="YV49" s="26"/>
      <c r="YW49" s="26"/>
      <c r="YX49" s="26"/>
      <c r="YY49" s="26"/>
      <c r="YZ49" s="26"/>
      <c r="ZA49" s="26"/>
      <c r="ZB49" s="26"/>
      <c r="ZC49" s="26"/>
      <c r="ZD49" s="26"/>
      <c r="ZE49" s="26"/>
      <c r="ZF49" s="26"/>
      <c r="ZG49" s="26"/>
      <c r="ZH49" s="26"/>
      <c r="ZI49" s="26"/>
      <c r="ZJ49" s="26"/>
      <c r="ZK49" s="26"/>
      <c r="ZL49" s="26"/>
      <c r="ZM49" s="26"/>
      <c r="ZN49" s="26"/>
      <c r="ZO49" s="26"/>
      <c r="ZP49" s="26"/>
      <c r="ZQ49" s="26"/>
      <c r="ZR49" s="26"/>
      <c r="ZS49" s="26"/>
      <c r="ZT49" s="26"/>
      <c r="ZU49" s="26"/>
      <c r="ZV49" s="26"/>
      <c r="ZW49" s="26"/>
      <c r="ZX49" s="26"/>
      <c r="ZY49" s="26"/>
      <c r="ZZ49" s="26"/>
      <c r="AAA49" s="26"/>
      <c r="AAB49" s="26"/>
      <c r="AAC49" s="26"/>
      <c r="AAD49" s="26"/>
      <c r="AAE49" s="26"/>
      <c r="AAF49" s="26"/>
      <c r="AAG49" s="26"/>
      <c r="AAH49" s="26"/>
      <c r="AAI49" s="26"/>
      <c r="AAJ49" s="26"/>
      <c r="AAK49" s="26"/>
      <c r="AAL49" s="26"/>
      <c r="AAM49" s="26"/>
      <c r="AAN49" s="26"/>
      <c r="AAO49" s="26"/>
      <c r="AAP49" s="26"/>
      <c r="AAQ49" s="26"/>
      <c r="AAR49" s="26"/>
      <c r="AAS49" s="26"/>
      <c r="AAT49" s="26"/>
      <c r="AAU49" s="26"/>
      <c r="AAV49" s="26"/>
      <c r="AAW49" s="26"/>
      <c r="AAX49" s="26"/>
      <c r="AAY49" s="26"/>
      <c r="AAZ49" s="26"/>
      <c r="ABA49" s="26"/>
      <c r="ABB49" s="26"/>
      <c r="ABC49" s="26"/>
      <c r="ABD49" s="26"/>
      <c r="ABE49" s="26"/>
      <c r="ABF49" s="26"/>
      <c r="ABG49" s="26"/>
      <c r="ABH49" s="26"/>
      <c r="ABI49" s="26"/>
      <c r="ABJ49" s="26"/>
      <c r="ABK49" s="26"/>
      <c r="ABL49" s="26"/>
      <c r="ABM49" s="26"/>
      <c r="ABN49" s="26"/>
      <c r="ABO49" s="26"/>
      <c r="ABP49" s="26"/>
      <c r="ABQ49" s="26"/>
      <c r="ABR49" s="26"/>
      <c r="ABS49" s="26"/>
      <c r="ABT49" s="26"/>
      <c r="ABU49" s="26"/>
      <c r="ABV49" s="26"/>
      <c r="ABW49" s="26"/>
      <c r="ABX49" s="26"/>
      <c r="ABY49" s="26"/>
      <c r="ABZ49" s="26"/>
      <c r="ACA49" s="26"/>
      <c r="ACB49" s="26"/>
      <c r="ACC49" s="26"/>
      <c r="ACD49" s="26"/>
      <c r="ACE49" s="26"/>
      <c r="ACF49" s="26"/>
      <c r="ACG49" s="26"/>
      <c r="ACH49" s="26"/>
      <c r="ACI49" s="26"/>
      <c r="ACJ49" s="26"/>
      <c r="ACK49" s="26"/>
      <c r="ACL49" s="26"/>
      <c r="ACM49" s="26"/>
      <c r="ACN49" s="26"/>
      <c r="ACO49" s="26"/>
      <c r="ACP49" s="26"/>
      <c r="ACQ49" s="26"/>
      <c r="ACR49" s="26"/>
      <c r="ACS49" s="26"/>
      <c r="ACT49" s="26"/>
      <c r="ACU49" s="26"/>
      <c r="ACV49" s="26"/>
      <c r="ACW49" s="26"/>
      <c r="ACX49" s="26"/>
      <c r="ACY49" s="26"/>
      <c r="ACZ49" s="26"/>
      <c r="ADA49" s="26"/>
      <c r="ADB49" s="26"/>
      <c r="ADC49" s="26"/>
      <c r="ADD49" s="26"/>
      <c r="ADE49" s="26"/>
      <c r="ADF49" s="26"/>
      <c r="ADG49" s="26"/>
      <c r="ADH49" s="26"/>
      <c r="ADI49" s="26"/>
      <c r="ADJ49" s="26"/>
      <c r="ADK49" s="26"/>
      <c r="ADL49" s="26"/>
      <c r="ADM49" s="26"/>
      <c r="ADN49" s="26"/>
      <c r="ADO49" s="26"/>
      <c r="ADP49" s="26"/>
      <c r="ADQ49" s="26"/>
      <c r="ADR49" s="26"/>
      <c r="ADS49" s="26"/>
      <c r="ADT49" s="26"/>
      <c r="ADU49" s="26"/>
      <c r="ADV49" s="26"/>
      <c r="ADW49" s="26"/>
      <c r="ADX49" s="26"/>
      <c r="ADY49" s="26"/>
      <c r="ADZ49" s="26"/>
      <c r="AEA49" s="26"/>
      <c r="AEB49" s="26"/>
      <c r="AEC49" s="26"/>
      <c r="AED49" s="26"/>
      <c r="AEE49" s="26"/>
      <c r="AEF49" s="26"/>
      <c r="AEG49" s="26"/>
      <c r="AEH49" s="26"/>
      <c r="AEI49" s="26"/>
      <c r="AEJ49" s="26"/>
      <c r="AEK49" s="26"/>
      <c r="AEL49" s="26"/>
      <c r="AEM49" s="26"/>
      <c r="AEN49" s="26"/>
      <c r="AEO49" s="26"/>
      <c r="AEP49" s="26"/>
      <c r="AEQ49" s="26"/>
      <c r="AER49" s="26"/>
      <c r="AES49" s="26"/>
      <c r="AET49" s="26"/>
      <c r="AEU49" s="26"/>
      <c r="AEV49" s="26"/>
      <c r="AEW49" s="26"/>
      <c r="AEX49" s="26"/>
      <c r="AEY49" s="26"/>
      <c r="AEZ49" s="26"/>
      <c r="AFA49" s="26"/>
      <c r="AFB49" s="26"/>
      <c r="AFC49" s="26"/>
      <c r="AFD49" s="26"/>
      <c r="AFE49" s="26"/>
      <c r="AFF49" s="26"/>
      <c r="AFG49" s="26"/>
      <c r="AFH49" s="26"/>
      <c r="AFI49" s="26"/>
      <c r="AFJ49" s="26"/>
      <c r="AFK49" s="26"/>
      <c r="AFL49" s="26"/>
      <c r="AFM49" s="26"/>
      <c r="AFN49" s="26"/>
      <c r="AFO49" s="26"/>
      <c r="AFP49" s="26"/>
      <c r="AFQ49" s="26"/>
      <c r="AFR49" s="26"/>
      <c r="AFS49" s="26"/>
      <c r="AFT49" s="26"/>
      <c r="AFU49" s="26"/>
      <c r="AFV49" s="26"/>
      <c r="AFW49" s="26"/>
      <c r="AFX49" s="26"/>
      <c r="AFY49" s="26"/>
      <c r="AFZ49" s="26"/>
      <c r="AGA49" s="26"/>
      <c r="AGB49" s="26"/>
      <c r="AGC49" s="26"/>
      <c r="AGD49" s="26"/>
      <c r="AGE49" s="26"/>
      <c r="AGF49" s="26"/>
      <c r="AGG49" s="26"/>
      <c r="AGH49" s="26"/>
      <c r="AGI49" s="26"/>
      <c r="AGJ49" s="26"/>
      <c r="AGK49" s="26"/>
      <c r="AGL49" s="26"/>
      <c r="AGM49" s="26"/>
      <c r="AGN49" s="26"/>
      <c r="AGO49" s="26"/>
      <c r="AGP49" s="26"/>
      <c r="AGQ49" s="26"/>
      <c r="AGR49" s="26"/>
      <c r="AGS49" s="26"/>
      <c r="AGT49" s="26"/>
      <c r="AGU49" s="26"/>
      <c r="AGV49" s="26"/>
      <c r="AGW49" s="26"/>
      <c r="AGX49" s="26"/>
      <c r="AGY49" s="26"/>
      <c r="AGZ49" s="26"/>
      <c r="AHA49" s="26"/>
      <c r="AHB49" s="26"/>
      <c r="AHC49" s="26"/>
      <c r="AHD49" s="26"/>
      <c r="AHE49" s="26"/>
      <c r="AHF49" s="26"/>
      <c r="AHG49" s="26"/>
      <c r="AHH49" s="26"/>
      <c r="AHI49" s="26"/>
      <c r="AHJ49" s="26"/>
      <c r="AHK49" s="26"/>
      <c r="AHL49" s="26"/>
      <c r="AHM49" s="26"/>
      <c r="AHN49" s="26"/>
      <c r="AHO49" s="26"/>
      <c r="AHP49" s="26"/>
      <c r="AHQ49" s="26"/>
      <c r="AHR49" s="26"/>
      <c r="AHS49" s="26"/>
      <c r="AHT49" s="26"/>
      <c r="AHU49" s="26"/>
      <c r="AHV49" s="26"/>
      <c r="AHW49" s="26"/>
      <c r="AHX49" s="26"/>
      <c r="AHY49" s="26"/>
      <c r="AHZ49" s="26"/>
      <c r="AIA49" s="26"/>
      <c r="AIB49" s="26"/>
      <c r="AIC49" s="26"/>
      <c r="AID49" s="26"/>
      <c r="AIE49" s="26"/>
      <c r="AIF49" s="26"/>
      <c r="AIG49" s="26"/>
      <c r="AIH49" s="26"/>
      <c r="AII49" s="26"/>
      <c r="AIJ49" s="26"/>
      <c r="AIK49" s="26"/>
      <c r="AIL49" s="26"/>
      <c r="AIM49" s="26"/>
      <c r="AIN49" s="26"/>
      <c r="AIO49" s="26"/>
      <c r="AIP49" s="26"/>
      <c r="AIQ49" s="26"/>
      <c r="AIR49" s="26"/>
      <c r="AIS49" s="26"/>
      <c r="AIT49" s="26"/>
      <c r="AIU49" s="26"/>
      <c r="AIV49" s="26"/>
      <c r="AIW49" s="26"/>
      <c r="AIX49" s="26"/>
      <c r="AIY49" s="26"/>
      <c r="AIZ49" s="26"/>
      <c r="AJA49" s="26"/>
      <c r="AJB49" s="26"/>
      <c r="AJC49" s="26"/>
      <c r="AJD49" s="26"/>
      <c r="AJE49" s="26"/>
      <c r="AJF49" s="26"/>
      <c r="AJG49" s="26"/>
      <c r="AJH49" s="26"/>
      <c r="AJI49" s="26"/>
      <c r="AJJ49" s="26"/>
      <c r="AJK49" s="26"/>
      <c r="AJL49" s="26"/>
      <c r="AJM49" s="26"/>
      <c r="AJN49" s="26"/>
      <c r="AJO49" s="26"/>
      <c r="AJP49" s="26"/>
      <c r="AJQ49" s="26"/>
      <c r="AJR49" s="26"/>
      <c r="AJS49" s="26"/>
      <c r="AJT49" s="26"/>
      <c r="AJU49" s="26"/>
      <c r="AJV49" s="26"/>
      <c r="AJW49" s="26"/>
      <c r="AJX49" s="26"/>
      <c r="AJY49" s="26"/>
      <c r="AJZ49" s="26"/>
      <c r="AKA49" s="26"/>
      <c r="AKB49" s="26"/>
      <c r="AKC49" s="26"/>
      <c r="AKD49" s="26"/>
      <c r="AKE49" s="26"/>
      <c r="AKF49" s="26"/>
      <c r="AKG49" s="26"/>
      <c r="AKH49" s="26"/>
      <c r="AKI49" s="26"/>
      <c r="AKJ49" s="26"/>
      <c r="AKK49" s="26"/>
      <c r="AKL49" s="26"/>
    </row>
    <row r="50" spans="1:974" ht="14.75">
      <c r="A50" s="27">
        <v>42684</v>
      </c>
      <c r="B50" s="28">
        <v>3234.8</v>
      </c>
      <c r="C50" s="29"/>
      <c r="D50" s="28"/>
      <c r="E50" s="30">
        <f t="shared" si="0"/>
        <v>3234.8</v>
      </c>
      <c r="F50" s="28">
        <v>3234.8</v>
      </c>
      <c r="G50" s="28"/>
      <c r="H50" s="31"/>
      <c r="I50" s="31"/>
      <c r="J50" s="31"/>
      <c r="K50" s="31"/>
      <c r="L50" s="28">
        <v>3234.8</v>
      </c>
      <c r="M50" s="28"/>
      <c r="N50" s="31"/>
      <c r="O50" s="31"/>
      <c r="P50" s="31"/>
      <c r="Q50" s="31"/>
      <c r="R50" s="31"/>
      <c r="S50" s="18">
        <f t="shared" si="1"/>
        <v>0</v>
      </c>
      <c r="T50" s="31" t="s">
        <v>24</v>
      </c>
      <c r="U50" s="20"/>
      <c r="W50" s="21"/>
      <c r="X50"/>
      <c r="Y50"/>
    </row>
    <row r="51" spans="1:974" ht="11.3" customHeight="1">
      <c r="A51" s="27">
        <v>42416</v>
      </c>
      <c r="B51" s="28">
        <v>3320</v>
      </c>
      <c r="C51" s="29"/>
      <c r="D51" s="28"/>
      <c r="E51" s="30">
        <f t="shared" si="0"/>
        <v>3320</v>
      </c>
      <c r="F51" s="31">
        <v>3220</v>
      </c>
      <c r="G51" s="31"/>
      <c r="H51" s="31">
        <v>3220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18">
        <f t="shared" si="1"/>
        <v>3220</v>
      </c>
      <c r="T51" s="31" t="s">
        <v>29</v>
      </c>
      <c r="U51" s="20"/>
      <c r="W51" s="21"/>
      <c r="X51"/>
      <c r="Y51"/>
    </row>
    <row r="52" spans="1:974" ht="14.75">
      <c r="A52" s="27">
        <v>42444</v>
      </c>
      <c r="B52" s="35">
        <v>3534.2040000000002</v>
      </c>
      <c r="C52" s="29"/>
      <c r="D52" s="28"/>
      <c r="E52" s="30">
        <f t="shared" si="0"/>
        <v>3534.2040000000002</v>
      </c>
      <c r="F52" s="31">
        <v>3534.2040000000002</v>
      </c>
      <c r="G52" s="31"/>
      <c r="H52" s="31">
        <v>2104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18">
        <f t="shared" si="1"/>
        <v>2104</v>
      </c>
      <c r="T52" s="31" t="s">
        <v>29</v>
      </c>
      <c r="U52" s="20"/>
      <c r="W52" s="21"/>
      <c r="X52"/>
      <c r="Y52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  <c r="AAY52" s="21"/>
      <c r="AAZ52" s="21"/>
      <c r="ABA52" s="21"/>
      <c r="ABB52" s="21"/>
      <c r="ABC52" s="21"/>
      <c r="ABD52" s="21"/>
      <c r="ABE52" s="21"/>
      <c r="ABF52" s="21"/>
      <c r="ABG52" s="21"/>
      <c r="ABH52" s="21"/>
      <c r="ABI52" s="21"/>
      <c r="ABJ52" s="21"/>
      <c r="ABK52" s="21"/>
      <c r="ABL52" s="21"/>
      <c r="ABM52" s="21"/>
      <c r="ABN52" s="21"/>
      <c r="ABO52" s="21"/>
      <c r="ABP52" s="21"/>
      <c r="ABQ52" s="21"/>
      <c r="ABR52" s="21"/>
      <c r="ABS52" s="21"/>
      <c r="ABT52" s="21"/>
      <c r="ABU52" s="21"/>
      <c r="ABV52" s="21"/>
      <c r="ABW52" s="21"/>
      <c r="ABX52" s="21"/>
      <c r="ABY52" s="21"/>
      <c r="ABZ52" s="21"/>
      <c r="ACA52" s="21"/>
      <c r="ACB52" s="21"/>
      <c r="ACC52" s="21"/>
      <c r="ACD52" s="21"/>
      <c r="ACE52" s="21"/>
      <c r="ACF52" s="21"/>
      <c r="ACG52" s="21"/>
      <c r="ACH52" s="21"/>
      <c r="ACI52" s="21"/>
      <c r="ACJ52" s="21"/>
      <c r="ACK52" s="21"/>
      <c r="ACL52" s="21"/>
      <c r="ACM52" s="21"/>
      <c r="ACN52" s="21"/>
      <c r="ACO52" s="21"/>
      <c r="ACP52" s="21"/>
      <c r="ACQ52" s="21"/>
      <c r="ACR52" s="21"/>
      <c r="ACS52" s="21"/>
      <c r="ACT52" s="21"/>
      <c r="ACU52" s="21"/>
      <c r="ACV52" s="21"/>
      <c r="ACW52" s="21"/>
      <c r="ACX52" s="21"/>
      <c r="ACY52" s="21"/>
      <c r="ACZ52" s="21"/>
      <c r="ADA52" s="21"/>
      <c r="ADB52" s="21"/>
      <c r="ADC52" s="21"/>
      <c r="ADD52" s="21"/>
      <c r="ADE52" s="21"/>
      <c r="ADF52" s="21"/>
      <c r="ADG52" s="21"/>
      <c r="ADH52" s="21"/>
      <c r="ADI52" s="21"/>
      <c r="ADJ52" s="21"/>
      <c r="ADK52" s="21"/>
      <c r="ADL52" s="21"/>
      <c r="ADM52" s="21"/>
      <c r="ADN52" s="21"/>
      <c r="ADO52" s="21"/>
      <c r="ADP52" s="21"/>
      <c r="ADQ52" s="21"/>
      <c r="ADR52" s="21"/>
      <c r="ADS52" s="21"/>
      <c r="ADT52" s="21"/>
      <c r="ADU52" s="21"/>
      <c r="ADV52" s="21"/>
      <c r="ADW52" s="21"/>
      <c r="ADX52" s="21"/>
      <c r="ADY52" s="21"/>
      <c r="ADZ52" s="21"/>
      <c r="AEA52" s="21"/>
      <c r="AEB52" s="21"/>
      <c r="AEC52" s="21"/>
      <c r="AED52" s="21"/>
      <c r="AEE52" s="21"/>
      <c r="AEF52" s="21"/>
      <c r="AEG52" s="21"/>
      <c r="AEH52" s="21"/>
      <c r="AEI52" s="21"/>
      <c r="AEJ52" s="21"/>
      <c r="AEK52" s="21"/>
      <c r="AEL52" s="21"/>
      <c r="AEM52" s="21"/>
      <c r="AEN52" s="21"/>
      <c r="AEO52" s="21"/>
      <c r="AEP52" s="21"/>
      <c r="AEQ52" s="21"/>
      <c r="AER52" s="21"/>
      <c r="AES52" s="21"/>
      <c r="AET52" s="21"/>
      <c r="AEU52" s="21"/>
      <c r="AEV52" s="21"/>
      <c r="AEW52" s="21"/>
      <c r="AEX52" s="21"/>
      <c r="AEY52" s="21"/>
      <c r="AEZ52" s="21"/>
      <c r="AFA52" s="21"/>
      <c r="AFB52" s="21"/>
      <c r="AFC52" s="21"/>
      <c r="AFD52" s="21"/>
      <c r="AFE52" s="21"/>
      <c r="AFF52" s="21"/>
      <c r="AFG52" s="21"/>
      <c r="AFH52" s="21"/>
      <c r="AFI52" s="21"/>
      <c r="AFJ52" s="21"/>
      <c r="AFK52" s="21"/>
      <c r="AFL52" s="21"/>
      <c r="AFM52" s="21"/>
      <c r="AFN52" s="21"/>
      <c r="AFO52" s="21"/>
      <c r="AFP52" s="21"/>
      <c r="AFQ52" s="21"/>
      <c r="AFR52" s="21"/>
      <c r="AFS52" s="21"/>
      <c r="AFT52" s="21"/>
      <c r="AFU52" s="21"/>
      <c r="AFV52" s="21"/>
      <c r="AFW52" s="21"/>
      <c r="AFX52" s="21"/>
      <c r="AFY52" s="21"/>
      <c r="AFZ52" s="21"/>
      <c r="AGA52" s="21"/>
      <c r="AGB52" s="21"/>
      <c r="AGC52" s="21"/>
      <c r="AGD52" s="21"/>
      <c r="AGE52" s="21"/>
      <c r="AGF52" s="21"/>
      <c r="AGG52" s="21"/>
      <c r="AGH52" s="21"/>
      <c r="AGI52" s="21"/>
      <c r="AGJ52" s="21"/>
      <c r="AGK52" s="21"/>
      <c r="AGL52" s="21"/>
      <c r="AGM52" s="21"/>
      <c r="AGN52" s="21"/>
      <c r="AGO52" s="21"/>
      <c r="AGP52" s="21"/>
      <c r="AGQ52" s="21"/>
      <c r="AGR52" s="21"/>
      <c r="AGS52" s="21"/>
      <c r="AGT52" s="21"/>
      <c r="AGU52" s="21"/>
      <c r="AGV52" s="21"/>
      <c r="AGW52" s="21"/>
      <c r="AGX52" s="21"/>
      <c r="AGY52" s="21"/>
      <c r="AGZ52" s="21"/>
      <c r="AHA52" s="21"/>
      <c r="AHB52" s="21"/>
      <c r="AHC52" s="21"/>
      <c r="AHD52" s="21"/>
      <c r="AHE52" s="21"/>
      <c r="AHF52" s="21"/>
      <c r="AHG52" s="21"/>
      <c r="AHH52" s="21"/>
      <c r="AHI52" s="21"/>
      <c r="AHJ52" s="21"/>
      <c r="AHK52" s="21"/>
      <c r="AHL52" s="21"/>
      <c r="AHM52" s="21"/>
      <c r="AHN52" s="21"/>
      <c r="AHO52" s="21"/>
      <c r="AHP52" s="21"/>
      <c r="AHQ52" s="21"/>
      <c r="AHR52" s="21"/>
      <c r="AHS52" s="21"/>
      <c r="AHT52" s="21"/>
      <c r="AHU52" s="21"/>
      <c r="AHV52" s="21"/>
      <c r="AHW52" s="21"/>
      <c r="AHX52" s="21"/>
      <c r="AHY52" s="21"/>
      <c r="AHZ52" s="21"/>
      <c r="AIA52" s="21"/>
      <c r="AIB52" s="21"/>
      <c r="AIC52" s="21"/>
      <c r="AID52" s="21"/>
      <c r="AIE52" s="21"/>
      <c r="AIF52" s="21"/>
      <c r="AIG52" s="21"/>
      <c r="AIH52" s="21"/>
      <c r="AII52" s="21"/>
      <c r="AIJ52" s="21"/>
      <c r="AIK52" s="21"/>
      <c r="AIL52" s="21"/>
      <c r="AIM52" s="21"/>
      <c r="AIN52" s="21"/>
      <c r="AIO52" s="21"/>
      <c r="AIP52" s="21"/>
      <c r="AIQ52" s="21"/>
      <c r="AIR52" s="21"/>
      <c r="AIS52" s="21"/>
      <c r="AIT52" s="21"/>
      <c r="AIU52" s="21"/>
      <c r="AIV52" s="21"/>
      <c r="AIW52" s="21"/>
      <c r="AIX52" s="21"/>
      <c r="AIY52" s="21"/>
      <c r="AIZ52" s="21"/>
      <c r="AJA52" s="21"/>
      <c r="AJB52" s="21"/>
      <c r="AJC52" s="21"/>
      <c r="AJD52" s="21"/>
      <c r="AJE52" s="21"/>
      <c r="AJF52" s="21"/>
      <c r="AJG52" s="21"/>
      <c r="AJH52" s="21"/>
      <c r="AJI52" s="21"/>
      <c r="AJJ52" s="21"/>
      <c r="AJK52" s="21"/>
      <c r="AJL52" s="21"/>
      <c r="AJM52" s="21"/>
      <c r="AJN52" s="21"/>
      <c r="AJO52" s="21"/>
      <c r="AJP52" s="21"/>
      <c r="AJQ52" s="21"/>
      <c r="AJR52" s="21"/>
      <c r="AJS52" s="21"/>
      <c r="AJT52" s="21"/>
      <c r="AJU52" s="21"/>
      <c r="AJV52" s="21"/>
      <c r="AJW52" s="21"/>
      <c r="AJX52" s="21"/>
      <c r="AJY52" s="21"/>
      <c r="AJZ52" s="21"/>
      <c r="AKA52" s="21"/>
      <c r="AKB52" s="21"/>
      <c r="AKC52" s="21"/>
      <c r="AKD52" s="21"/>
      <c r="AKE52" s="21"/>
      <c r="AKF52" s="21"/>
      <c r="AKG52" s="21"/>
      <c r="AKH52" s="21"/>
      <c r="AKI52" s="21"/>
      <c r="AKJ52" s="21"/>
      <c r="AKK52" s="21"/>
      <c r="AKL52" s="21"/>
    </row>
    <row r="53" spans="1:974" ht="11.3" customHeight="1">
      <c r="A53" s="32">
        <v>42702</v>
      </c>
      <c r="B53" s="28">
        <v>3590.81</v>
      </c>
      <c r="C53" s="29"/>
      <c r="D53" s="28"/>
      <c r="E53" s="30">
        <f t="shared" si="0"/>
        <v>3590.81</v>
      </c>
      <c r="F53" s="31">
        <v>3590.81</v>
      </c>
      <c r="G53" s="31"/>
      <c r="H53" s="31">
        <v>2971.9137949999999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8">
        <f t="shared" si="1"/>
        <v>2971.9137949999999</v>
      </c>
      <c r="T53" s="36" t="s">
        <v>29</v>
      </c>
      <c r="U53" s="20"/>
      <c r="W53" s="21"/>
      <c r="X53"/>
      <c r="Y53"/>
    </row>
    <row r="54" spans="1:974" ht="14.75">
      <c r="A54" s="23">
        <v>42551</v>
      </c>
      <c r="B54" s="16">
        <v>4561.24</v>
      </c>
      <c r="C54" s="15"/>
      <c r="D54" s="16"/>
      <c r="E54" s="17">
        <f t="shared" si="0"/>
        <v>4561.24</v>
      </c>
      <c r="F54" s="18"/>
      <c r="G54" s="18"/>
      <c r="H54" s="19"/>
      <c r="I54" s="19"/>
      <c r="L54" s="18"/>
      <c r="M54" s="18"/>
      <c r="S54" s="18">
        <f t="shared" si="1"/>
        <v>0</v>
      </c>
      <c r="U54" s="20"/>
      <c r="W54" s="21"/>
      <c r="X54"/>
      <c r="Y54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  <c r="TK54" s="26"/>
      <c r="TL54" s="26"/>
      <c r="TM54" s="26"/>
      <c r="TN54" s="26"/>
      <c r="TO54" s="26"/>
      <c r="TP54" s="26"/>
      <c r="TQ54" s="26"/>
      <c r="TR54" s="26"/>
      <c r="TS54" s="26"/>
      <c r="TT54" s="26"/>
      <c r="TU54" s="26"/>
      <c r="TV54" s="26"/>
      <c r="TW54" s="26"/>
      <c r="TX54" s="26"/>
      <c r="TY54" s="26"/>
      <c r="TZ54" s="26"/>
      <c r="UA54" s="26"/>
      <c r="UB54" s="26"/>
      <c r="UC54" s="26"/>
      <c r="UD54" s="26"/>
      <c r="UE54" s="26"/>
      <c r="UF54" s="26"/>
      <c r="UG54" s="26"/>
      <c r="UH54" s="26"/>
      <c r="UI54" s="26"/>
      <c r="UJ54" s="26"/>
      <c r="UK54" s="26"/>
      <c r="UL54" s="26"/>
      <c r="UM54" s="26"/>
      <c r="UN54" s="26"/>
      <c r="UO54" s="26"/>
      <c r="UP54" s="26"/>
      <c r="UQ54" s="26"/>
      <c r="UR54" s="26"/>
      <c r="US54" s="26"/>
      <c r="UT54" s="26"/>
      <c r="UU54" s="26"/>
      <c r="UV54" s="26"/>
      <c r="UW54" s="26"/>
      <c r="UX54" s="26"/>
      <c r="UY54" s="26"/>
      <c r="UZ54" s="26"/>
      <c r="VA54" s="26"/>
      <c r="VB54" s="26"/>
      <c r="VC54" s="26"/>
      <c r="VD54" s="26"/>
      <c r="VE54" s="26"/>
      <c r="VF54" s="26"/>
      <c r="VG54" s="26"/>
      <c r="VH54" s="26"/>
      <c r="VI54" s="26"/>
      <c r="VJ54" s="26"/>
      <c r="VK54" s="26"/>
      <c r="VL54" s="26"/>
      <c r="VM54" s="26"/>
      <c r="VN54" s="26"/>
      <c r="VO54" s="26"/>
      <c r="VP54" s="26"/>
      <c r="VQ54" s="26"/>
      <c r="VR54" s="26"/>
      <c r="VS54" s="26"/>
      <c r="VT54" s="26"/>
      <c r="VU54" s="26"/>
      <c r="VV54" s="26"/>
      <c r="VW54" s="26"/>
      <c r="VX54" s="26"/>
      <c r="VY54" s="26"/>
      <c r="VZ54" s="26"/>
      <c r="WA54" s="26"/>
      <c r="WB54" s="26"/>
      <c r="WC54" s="26"/>
      <c r="WD54" s="26"/>
      <c r="WE54" s="26"/>
      <c r="WF54" s="26"/>
      <c r="WG54" s="26"/>
      <c r="WH54" s="26"/>
      <c r="WI54" s="26"/>
      <c r="WJ54" s="26"/>
      <c r="WK54" s="26"/>
      <c r="WL54" s="26"/>
      <c r="WM54" s="26"/>
      <c r="WN54" s="26"/>
      <c r="WO54" s="26"/>
      <c r="WP54" s="26"/>
      <c r="WQ54" s="26"/>
      <c r="WR54" s="26"/>
      <c r="WS54" s="26"/>
      <c r="WT54" s="26"/>
      <c r="WU54" s="26"/>
      <c r="WV54" s="26"/>
      <c r="WW54" s="26"/>
      <c r="WX54" s="26"/>
      <c r="WY54" s="26"/>
      <c r="WZ54" s="26"/>
      <c r="XA54" s="26"/>
      <c r="XB54" s="26"/>
      <c r="XC54" s="26"/>
      <c r="XD54" s="26"/>
      <c r="XE54" s="26"/>
      <c r="XF54" s="26"/>
      <c r="XG54" s="26"/>
      <c r="XH54" s="26"/>
      <c r="XI54" s="26"/>
      <c r="XJ54" s="26"/>
      <c r="XK54" s="26"/>
      <c r="XL54" s="26"/>
      <c r="XM54" s="26"/>
      <c r="XN54" s="26"/>
      <c r="XO54" s="26"/>
      <c r="XP54" s="26"/>
      <c r="XQ54" s="26"/>
      <c r="XR54" s="26"/>
      <c r="XS54" s="26"/>
      <c r="XT54" s="26"/>
      <c r="XU54" s="26"/>
      <c r="XV54" s="26"/>
      <c r="XW54" s="26"/>
      <c r="XX54" s="26"/>
      <c r="XY54" s="26"/>
      <c r="XZ54" s="26"/>
      <c r="YA54" s="26"/>
      <c r="YB54" s="26"/>
      <c r="YC54" s="26"/>
      <c r="YD54" s="26"/>
      <c r="YE54" s="26"/>
      <c r="YF54" s="26"/>
      <c r="YG54" s="26"/>
      <c r="YH54" s="26"/>
      <c r="YI54" s="26"/>
      <c r="YJ54" s="26"/>
      <c r="YK54" s="26"/>
      <c r="YL54" s="26"/>
      <c r="YM54" s="26"/>
      <c r="YN54" s="26"/>
      <c r="YO54" s="26"/>
      <c r="YP54" s="26"/>
      <c r="YQ54" s="26"/>
      <c r="YR54" s="26"/>
      <c r="YS54" s="26"/>
      <c r="YT54" s="26"/>
      <c r="YU54" s="26"/>
      <c r="YV54" s="26"/>
      <c r="YW54" s="26"/>
      <c r="YX54" s="26"/>
      <c r="YY54" s="26"/>
      <c r="YZ54" s="26"/>
      <c r="ZA54" s="26"/>
      <c r="ZB54" s="26"/>
      <c r="ZC54" s="26"/>
      <c r="ZD54" s="26"/>
      <c r="ZE54" s="26"/>
      <c r="ZF54" s="26"/>
      <c r="ZG54" s="26"/>
      <c r="ZH54" s="26"/>
      <c r="ZI54" s="26"/>
      <c r="ZJ54" s="26"/>
      <c r="ZK54" s="26"/>
      <c r="ZL54" s="26"/>
      <c r="ZM54" s="26"/>
      <c r="ZN54" s="26"/>
      <c r="ZO54" s="26"/>
      <c r="ZP54" s="26"/>
      <c r="ZQ54" s="26"/>
      <c r="ZR54" s="26"/>
      <c r="ZS54" s="26"/>
      <c r="ZT54" s="26"/>
      <c r="ZU54" s="26"/>
      <c r="ZV54" s="26"/>
      <c r="ZW54" s="26"/>
      <c r="ZX54" s="26"/>
      <c r="ZY54" s="26"/>
      <c r="ZZ54" s="26"/>
      <c r="AAA54" s="26"/>
      <c r="AAB54" s="26"/>
      <c r="AAC54" s="26"/>
      <c r="AAD54" s="26"/>
      <c r="AAE54" s="26"/>
      <c r="AAF54" s="26"/>
      <c r="AAG54" s="26"/>
      <c r="AAH54" s="26"/>
      <c r="AAI54" s="26"/>
      <c r="AAJ54" s="26"/>
      <c r="AAK54" s="26"/>
      <c r="AAL54" s="26"/>
      <c r="AAM54" s="26"/>
      <c r="AAN54" s="26"/>
      <c r="AAO54" s="26"/>
      <c r="AAP54" s="26"/>
      <c r="AAQ54" s="26"/>
      <c r="AAR54" s="26"/>
      <c r="AAS54" s="26"/>
      <c r="AAT54" s="26"/>
      <c r="AAU54" s="26"/>
      <c r="AAV54" s="26"/>
      <c r="AAW54" s="26"/>
      <c r="AAX54" s="26"/>
      <c r="AAY54" s="26"/>
      <c r="AAZ54" s="26"/>
      <c r="ABA54" s="26"/>
      <c r="ABB54" s="26"/>
      <c r="ABC54" s="26"/>
      <c r="ABD54" s="26"/>
      <c r="ABE54" s="26"/>
      <c r="ABF54" s="26"/>
      <c r="ABG54" s="26"/>
      <c r="ABH54" s="26"/>
      <c r="ABI54" s="26"/>
      <c r="ABJ54" s="26"/>
      <c r="ABK54" s="26"/>
      <c r="ABL54" s="26"/>
      <c r="ABM54" s="26"/>
      <c r="ABN54" s="26"/>
      <c r="ABO54" s="26"/>
      <c r="ABP54" s="26"/>
      <c r="ABQ54" s="26"/>
      <c r="ABR54" s="26"/>
      <c r="ABS54" s="26"/>
      <c r="ABT54" s="26"/>
      <c r="ABU54" s="26"/>
      <c r="ABV54" s="26"/>
      <c r="ABW54" s="26"/>
      <c r="ABX54" s="26"/>
      <c r="ABY54" s="26"/>
      <c r="ABZ54" s="26"/>
      <c r="ACA54" s="26"/>
      <c r="ACB54" s="26"/>
      <c r="ACC54" s="26"/>
      <c r="ACD54" s="26"/>
      <c r="ACE54" s="26"/>
      <c r="ACF54" s="26"/>
      <c r="ACG54" s="26"/>
      <c r="ACH54" s="26"/>
      <c r="ACI54" s="26"/>
      <c r="ACJ54" s="26"/>
      <c r="ACK54" s="26"/>
      <c r="ACL54" s="26"/>
      <c r="ACM54" s="26"/>
      <c r="ACN54" s="26"/>
      <c r="ACO54" s="26"/>
      <c r="ACP54" s="26"/>
      <c r="ACQ54" s="26"/>
      <c r="ACR54" s="26"/>
      <c r="ACS54" s="26"/>
      <c r="ACT54" s="26"/>
      <c r="ACU54" s="26"/>
      <c r="ACV54" s="26"/>
      <c r="ACW54" s="26"/>
      <c r="ACX54" s="26"/>
      <c r="ACY54" s="26"/>
      <c r="ACZ54" s="26"/>
      <c r="ADA54" s="26"/>
      <c r="ADB54" s="26"/>
      <c r="ADC54" s="26"/>
      <c r="ADD54" s="26"/>
      <c r="ADE54" s="26"/>
      <c r="ADF54" s="26"/>
      <c r="ADG54" s="26"/>
      <c r="ADH54" s="26"/>
      <c r="ADI54" s="26"/>
      <c r="ADJ54" s="26"/>
      <c r="ADK54" s="26"/>
      <c r="ADL54" s="26"/>
      <c r="ADM54" s="26"/>
      <c r="ADN54" s="26"/>
      <c r="ADO54" s="26"/>
      <c r="ADP54" s="26"/>
      <c r="ADQ54" s="26"/>
      <c r="ADR54" s="26"/>
      <c r="ADS54" s="26"/>
      <c r="ADT54" s="26"/>
      <c r="ADU54" s="26"/>
      <c r="ADV54" s="26"/>
      <c r="ADW54" s="26"/>
      <c r="ADX54" s="26"/>
      <c r="ADY54" s="26"/>
      <c r="ADZ54" s="26"/>
      <c r="AEA54" s="26"/>
      <c r="AEB54" s="26"/>
      <c r="AEC54" s="26"/>
      <c r="AED54" s="26"/>
      <c r="AEE54" s="26"/>
      <c r="AEF54" s="26"/>
      <c r="AEG54" s="26"/>
      <c r="AEH54" s="26"/>
      <c r="AEI54" s="26"/>
      <c r="AEJ54" s="26"/>
      <c r="AEK54" s="26"/>
      <c r="AEL54" s="26"/>
      <c r="AEM54" s="26"/>
      <c r="AEN54" s="26"/>
      <c r="AEO54" s="26"/>
      <c r="AEP54" s="26"/>
      <c r="AEQ54" s="26"/>
      <c r="AER54" s="26"/>
      <c r="AES54" s="26"/>
      <c r="AET54" s="26"/>
      <c r="AEU54" s="26"/>
      <c r="AEV54" s="26"/>
      <c r="AEW54" s="26"/>
      <c r="AEX54" s="26"/>
      <c r="AEY54" s="26"/>
      <c r="AEZ54" s="26"/>
      <c r="AFA54" s="26"/>
      <c r="AFB54" s="26"/>
      <c r="AFC54" s="26"/>
      <c r="AFD54" s="26"/>
      <c r="AFE54" s="26"/>
      <c r="AFF54" s="26"/>
      <c r="AFG54" s="26"/>
      <c r="AFH54" s="26"/>
      <c r="AFI54" s="26"/>
      <c r="AFJ54" s="26"/>
      <c r="AFK54" s="26"/>
      <c r="AFL54" s="26"/>
      <c r="AFM54" s="26"/>
      <c r="AFN54" s="26"/>
      <c r="AFO54" s="26"/>
      <c r="AFP54" s="26"/>
      <c r="AFQ54" s="26"/>
      <c r="AFR54" s="26"/>
      <c r="AFS54" s="26"/>
      <c r="AFT54" s="26"/>
      <c r="AFU54" s="26"/>
      <c r="AFV54" s="26"/>
      <c r="AFW54" s="26"/>
      <c r="AFX54" s="26"/>
      <c r="AFY54" s="26"/>
      <c r="AFZ54" s="26"/>
      <c r="AGA54" s="26"/>
      <c r="AGB54" s="26"/>
      <c r="AGC54" s="26"/>
      <c r="AGD54" s="26"/>
      <c r="AGE54" s="26"/>
      <c r="AGF54" s="26"/>
      <c r="AGG54" s="26"/>
      <c r="AGH54" s="26"/>
      <c r="AGI54" s="26"/>
      <c r="AGJ54" s="26"/>
      <c r="AGK54" s="26"/>
      <c r="AGL54" s="26"/>
      <c r="AGM54" s="26"/>
      <c r="AGN54" s="26"/>
      <c r="AGO54" s="26"/>
      <c r="AGP54" s="26"/>
      <c r="AGQ54" s="26"/>
      <c r="AGR54" s="26"/>
      <c r="AGS54" s="26"/>
      <c r="AGT54" s="26"/>
      <c r="AGU54" s="26"/>
      <c r="AGV54" s="26"/>
      <c r="AGW54" s="26"/>
      <c r="AGX54" s="26"/>
      <c r="AGY54" s="26"/>
      <c r="AGZ54" s="26"/>
      <c r="AHA54" s="26"/>
      <c r="AHB54" s="26"/>
      <c r="AHC54" s="26"/>
      <c r="AHD54" s="26"/>
      <c r="AHE54" s="26"/>
      <c r="AHF54" s="26"/>
      <c r="AHG54" s="26"/>
      <c r="AHH54" s="26"/>
      <c r="AHI54" s="26"/>
      <c r="AHJ54" s="26"/>
      <c r="AHK54" s="26"/>
      <c r="AHL54" s="26"/>
      <c r="AHM54" s="26"/>
      <c r="AHN54" s="26"/>
      <c r="AHO54" s="26"/>
      <c r="AHP54" s="26"/>
      <c r="AHQ54" s="26"/>
      <c r="AHR54" s="26"/>
      <c r="AHS54" s="26"/>
      <c r="AHT54" s="26"/>
      <c r="AHU54" s="26"/>
      <c r="AHV54" s="26"/>
      <c r="AHW54" s="26"/>
      <c r="AHX54" s="26"/>
      <c r="AHY54" s="26"/>
      <c r="AHZ54" s="26"/>
      <c r="AIA54" s="26"/>
      <c r="AIB54" s="26"/>
      <c r="AIC54" s="26"/>
      <c r="AID54" s="26"/>
      <c r="AIE54" s="26"/>
      <c r="AIF54" s="26"/>
      <c r="AIG54" s="26"/>
      <c r="AIH54" s="26"/>
      <c r="AII54" s="26"/>
      <c r="AIJ54" s="26"/>
      <c r="AIK54" s="26"/>
      <c r="AIL54" s="26"/>
      <c r="AIM54" s="26"/>
      <c r="AIN54" s="26"/>
      <c r="AIO54" s="26"/>
      <c r="AIP54" s="26"/>
      <c r="AIQ54" s="26"/>
      <c r="AIR54" s="26"/>
      <c r="AIS54" s="26"/>
      <c r="AIT54" s="26"/>
      <c r="AIU54" s="26"/>
      <c r="AIV54" s="26"/>
      <c r="AIW54" s="26"/>
      <c r="AIX54" s="26"/>
      <c r="AIY54" s="26"/>
      <c r="AIZ54" s="26"/>
      <c r="AJA54" s="26"/>
      <c r="AJB54" s="26"/>
      <c r="AJC54" s="26"/>
      <c r="AJD54" s="26"/>
      <c r="AJE54" s="26"/>
      <c r="AJF54" s="26"/>
      <c r="AJG54" s="26"/>
      <c r="AJH54" s="26"/>
      <c r="AJI54" s="26"/>
      <c r="AJJ54" s="26"/>
      <c r="AJK54" s="26"/>
      <c r="AJL54" s="26"/>
      <c r="AJM54" s="26"/>
      <c r="AJN54" s="26"/>
      <c r="AJO54" s="26"/>
      <c r="AJP54" s="26"/>
      <c r="AJQ54" s="26"/>
      <c r="AJR54" s="26"/>
      <c r="AJS54" s="26"/>
      <c r="AJT54" s="26"/>
      <c r="AJU54" s="26"/>
      <c r="AJV54" s="26"/>
      <c r="AJW54" s="26"/>
      <c r="AJX54" s="26"/>
      <c r="AJY54" s="26"/>
      <c r="AJZ54" s="26"/>
      <c r="AKA54" s="26"/>
      <c r="AKB54" s="26"/>
      <c r="AKC54" s="26"/>
      <c r="AKD54" s="26"/>
      <c r="AKE54" s="26"/>
      <c r="AKF54" s="26"/>
      <c r="AKG54" s="26"/>
      <c r="AKH54" s="26"/>
      <c r="AKI54" s="26"/>
      <c r="AKJ54" s="26"/>
      <c r="AKK54" s="26"/>
      <c r="AKL54" s="26"/>
    </row>
    <row r="55" spans="1:974" ht="14.75">
      <c r="A55" s="13">
        <v>42471</v>
      </c>
      <c r="B55" s="16">
        <v>4576.76</v>
      </c>
      <c r="C55" s="15" t="s">
        <v>23</v>
      </c>
      <c r="D55" s="15"/>
      <c r="E55" s="17">
        <f t="shared" si="0"/>
        <v>4576.76</v>
      </c>
      <c r="F55" s="18"/>
      <c r="G55" s="18"/>
      <c r="H55" s="19"/>
      <c r="I55" s="19"/>
      <c r="L55" s="18"/>
      <c r="M55" s="18"/>
      <c r="S55" s="18">
        <f t="shared" si="1"/>
        <v>0</v>
      </c>
      <c r="U55" s="20"/>
      <c r="W55" s="21"/>
      <c r="X55"/>
      <c r="Y55"/>
    </row>
    <row r="56" spans="1:974" ht="11.3" customHeight="1">
      <c r="A56" s="27">
        <v>42545</v>
      </c>
      <c r="B56" s="35">
        <v>4630</v>
      </c>
      <c r="C56" s="29"/>
      <c r="D56" s="28"/>
      <c r="E56" s="30">
        <f t="shared" si="0"/>
        <v>4630</v>
      </c>
      <c r="F56" s="31">
        <v>4636</v>
      </c>
      <c r="G56" s="31"/>
      <c r="H56" s="34">
        <v>4698.92</v>
      </c>
      <c r="I56" s="34"/>
      <c r="J56" s="31"/>
      <c r="K56" s="31"/>
      <c r="L56" s="31"/>
      <c r="M56" s="31"/>
      <c r="N56" s="31"/>
      <c r="O56" s="31"/>
      <c r="P56" s="31"/>
      <c r="Q56" s="31"/>
      <c r="R56" s="31"/>
      <c r="S56" s="18">
        <f t="shared" si="1"/>
        <v>4698.92</v>
      </c>
      <c r="T56" s="31" t="s">
        <v>29</v>
      </c>
      <c r="U56" s="20"/>
      <c r="W56" s="21"/>
      <c r="X56"/>
      <c r="Y56"/>
    </row>
    <row r="57" spans="1:974" ht="14.75">
      <c r="A57" s="27">
        <v>42483</v>
      </c>
      <c r="B57" s="33">
        <v>5000</v>
      </c>
      <c r="C57" s="29"/>
      <c r="D57" s="28"/>
      <c r="E57" s="30">
        <f t="shared" si="0"/>
        <v>5000</v>
      </c>
      <c r="F57" s="31">
        <v>5000</v>
      </c>
      <c r="G57" s="31"/>
      <c r="H57" s="31">
        <v>5065.6336111111104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18">
        <f t="shared" si="1"/>
        <v>5065.6336111111104</v>
      </c>
      <c r="T57" s="31" t="s">
        <v>29</v>
      </c>
      <c r="U57" s="20"/>
      <c r="W57" s="21"/>
      <c r="X57"/>
      <c r="Y57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  <c r="TK57" s="26"/>
      <c r="TL57" s="26"/>
      <c r="TM57" s="26"/>
      <c r="TN57" s="26"/>
      <c r="TO57" s="26"/>
      <c r="TP57" s="26"/>
      <c r="TQ57" s="26"/>
      <c r="TR57" s="26"/>
      <c r="TS57" s="26"/>
      <c r="TT57" s="26"/>
      <c r="TU57" s="26"/>
      <c r="TV57" s="26"/>
      <c r="TW57" s="26"/>
      <c r="TX57" s="26"/>
      <c r="TY57" s="26"/>
      <c r="TZ57" s="26"/>
      <c r="UA57" s="26"/>
      <c r="UB57" s="26"/>
      <c r="UC57" s="26"/>
      <c r="UD57" s="26"/>
      <c r="UE57" s="26"/>
      <c r="UF57" s="26"/>
      <c r="UG57" s="26"/>
      <c r="UH57" s="26"/>
      <c r="UI57" s="26"/>
      <c r="UJ57" s="26"/>
      <c r="UK57" s="26"/>
      <c r="UL57" s="26"/>
      <c r="UM57" s="26"/>
      <c r="UN57" s="26"/>
      <c r="UO57" s="26"/>
      <c r="UP57" s="26"/>
      <c r="UQ57" s="26"/>
      <c r="UR57" s="26"/>
      <c r="US57" s="26"/>
      <c r="UT57" s="26"/>
      <c r="UU57" s="26"/>
      <c r="UV57" s="26"/>
      <c r="UW57" s="26"/>
      <c r="UX57" s="26"/>
      <c r="UY57" s="26"/>
      <c r="UZ57" s="26"/>
      <c r="VA57" s="26"/>
      <c r="VB57" s="26"/>
      <c r="VC57" s="26"/>
      <c r="VD57" s="26"/>
      <c r="VE57" s="26"/>
      <c r="VF57" s="26"/>
      <c r="VG57" s="26"/>
      <c r="VH57" s="26"/>
      <c r="VI57" s="26"/>
      <c r="VJ57" s="26"/>
      <c r="VK57" s="26"/>
      <c r="VL57" s="26"/>
      <c r="VM57" s="26"/>
      <c r="VN57" s="26"/>
      <c r="VO57" s="26"/>
      <c r="VP57" s="26"/>
      <c r="VQ57" s="26"/>
      <c r="VR57" s="26"/>
      <c r="VS57" s="26"/>
      <c r="VT57" s="26"/>
      <c r="VU57" s="26"/>
      <c r="VV57" s="26"/>
      <c r="VW57" s="26"/>
      <c r="VX57" s="26"/>
      <c r="VY57" s="26"/>
      <c r="VZ57" s="26"/>
      <c r="WA57" s="26"/>
      <c r="WB57" s="26"/>
      <c r="WC57" s="26"/>
      <c r="WD57" s="26"/>
      <c r="WE57" s="26"/>
      <c r="WF57" s="26"/>
      <c r="WG57" s="26"/>
      <c r="WH57" s="26"/>
      <c r="WI57" s="26"/>
      <c r="WJ57" s="26"/>
      <c r="WK57" s="26"/>
      <c r="WL57" s="26"/>
      <c r="WM57" s="26"/>
      <c r="WN57" s="26"/>
      <c r="WO57" s="26"/>
      <c r="WP57" s="26"/>
      <c r="WQ57" s="26"/>
      <c r="WR57" s="26"/>
      <c r="WS57" s="26"/>
      <c r="WT57" s="26"/>
      <c r="WU57" s="26"/>
      <c r="WV57" s="26"/>
      <c r="WW57" s="26"/>
      <c r="WX57" s="26"/>
      <c r="WY57" s="26"/>
      <c r="WZ57" s="26"/>
      <c r="XA57" s="26"/>
      <c r="XB57" s="26"/>
      <c r="XC57" s="26"/>
      <c r="XD57" s="26"/>
      <c r="XE57" s="26"/>
      <c r="XF57" s="26"/>
      <c r="XG57" s="26"/>
      <c r="XH57" s="26"/>
      <c r="XI57" s="26"/>
      <c r="XJ57" s="26"/>
      <c r="XK57" s="26"/>
      <c r="XL57" s="26"/>
      <c r="XM57" s="26"/>
      <c r="XN57" s="26"/>
      <c r="XO57" s="26"/>
      <c r="XP57" s="26"/>
      <c r="XQ57" s="26"/>
      <c r="XR57" s="26"/>
      <c r="XS57" s="26"/>
      <c r="XT57" s="26"/>
      <c r="XU57" s="26"/>
      <c r="XV57" s="26"/>
      <c r="XW57" s="26"/>
      <c r="XX57" s="26"/>
      <c r="XY57" s="26"/>
      <c r="XZ57" s="26"/>
      <c r="YA57" s="26"/>
      <c r="YB57" s="26"/>
      <c r="YC57" s="26"/>
      <c r="YD57" s="26"/>
      <c r="YE57" s="26"/>
      <c r="YF57" s="26"/>
      <c r="YG57" s="26"/>
      <c r="YH57" s="26"/>
      <c r="YI57" s="26"/>
      <c r="YJ57" s="26"/>
      <c r="YK57" s="26"/>
      <c r="YL57" s="26"/>
      <c r="YM57" s="26"/>
      <c r="YN57" s="26"/>
      <c r="YO57" s="26"/>
      <c r="YP57" s="26"/>
      <c r="YQ57" s="26"/>
      <c r="YR57" s="26"/>
      <c r="YS57" s="26"/>
      <c r="YT57" s="26"/>
      <c r="YU57" s="26"/>
      <c r="YV57" s="26"/>
      <c r="YW57" s="26"/>
      <c r="YX57" s="26"/>
      <c r="YY57" s="26"/>
      <c r="YZ57" s="26"/>
      <c r="ZA57" s="26"/>
      <c r="ZB57" s="26"/>
      <c r="ZC57" s="26"/>
      <c r="ZD57" s="26"/>
      <c r="ZE57" s="26"/>
      <c r="ZF57" s="26"/>
      <c r="ZG57" s="26"/>
      <c r="ZH57" s="26"/>
      <c r="ZI57" s="26"/>
      <c r="ZJ57" s="26"/>
      <c r="ZK57" s="26"/>
      <c r="ZL57" s="26"/>
      <c r="ZM57" s="26"/>
      <c r="ZN57" s="26"/>
      <c r="ZO57" s="26"/>
      <c r="ZP57" s="26"/>
      <c r="ZQ57" s="26"/>
      <c r="ZR57" s="26"/>
      <c r="ZS57" s="26"/>
      <c r="ZT57" s="26"/>
      <c r="ZU57" s="26"/>
      <c r="ZV57" s="26"/>
      <c r="ZW57" s="26"/>
      <c r="ZX57" s="26"/>
      <c r="ZY57" s="26"/>
      <c r="ZZ57" s="26"/>
      <c r="AAA57" s="26"/>
      <c r="AAB57" s="26"/>
      <c r="AAC57" s="26"/>
      <c r="AAD57" s="26"/>
      <c r="AAE57" s="26"/>
      <c r="AAF57" s="26"/>
      <c r="AAG57" s="26"/>
      <c r="AAH57" s="26"/>
      <c r="AAI57" s="26"/>
      <c r="AAJ57" s="26"/>
      <c r="AAK57" s="26"/>
      <c r="AAL57" s="26"/>
      <c r="AAM57" s="26"/>
      <c r="AAN57" s="26"/>
      <c r="AAO57" s="26"/>
      <c r="AAP57" s="26"/>
      <c r="AAQ57" s="26"/>
      <c r="AAR57" s="26"/>
      <c r="AAS57" s="26"/>
      <c r="AAT57" s="26"/>
      <c r="AAU57" s="26"/>
      <c r="AAV57" s="26"/>
      <c r="AAW57" s="26"/>
      <c r="AAX57" s="26"/>
      <c r="AAY57" s="26"/>
      <c r="AAZ57" s="26"/>
      <c r="ABA57" s="26"/>
      <c r="ABB57" s="26"/>
      <c r="ABC57" s="26"/>
      <c r="ABD57" s="26"/>
      <c r="ABE57" s="26"/>
      <c r="ABF57" s="26"/>
      <c r="ABG57" s="26"/>
      <c r="ABH57" s="26"/>
      <c r="ABI57" s="26"/>
      <c r="ABJ57" s="26"/>
      <c r="ABK57" s="26"/>
      <c r="ABL57" s="26"/>
      <c r="ABM57" s="26"/>
      <c r="ABN57" s="26"/>
      <c r="ABO57" s="26"/>
      <c r="ABP57" s="26"/>
      <c r="ABQ57" s="26"/>
      <c r="ABR57" s="26"/>
      <c r="ABS57" s="26"/>
      <c r="ABT57" s="26"/>
      <c r="ABU57" s="26"/>
      <c r="ABV57" s="26"/>
      <c r="ABW57" s="26"/>
      <c r="ABX57" s="26"/>
      <c r="ABY57" s="26"/>
      <c r="ABZ57" s="26"/>
      <c r="ACA57" s="26"/>
      <c r="ACB57" s="26"/>
      <c r="ACC57" s="26"/>
      <c r="ACD57" s="26"/>
      <c r="ACE57" s="26"/>
      <c r="ACF57" s="26"/>
      <c r="ACG57" s="26"/>
      <c r="ACH57" s="26"/>
      <c r="ACI57" s="26"/>
      <c r="ACJ57" s="26"/>
      <c r="ACK57" s="26"/>
      <c r="ACL57" s="26"/>
      <c r="ACM57" s="26"/>
      <c r="ACN57" s="26"/>
      <c r="ACO57" s="26"/>
      <c r="ACP57" s="26"/>
      <c r="ACQ57" s="26"/>
      <c r="ACR57" s="26"/>
      <c r="ACS57" s="26"/>
      <c r="ACT57" s="26"/>
      <c r="ACU57" s="26"/>
      <c r="ACV57" s="26"/>
      <c r="ACW57" s="26"/>
      <c r="ACX57" s="26"/>
      <c r="ACY57" s="26"/>
      <c r="ACZ57" s="26"/>
      <c r="ADA57" s="26"/>
      <c r="ADB57" s="26"/>
      <c r="ADC57" s="26"/>
      <c r="ADD57" s="26"/>
      <c r="ADE57" s="26"/>
      <c r="ADF57" s="26"/>
      <c r="ADG57" s="26"/>
      <c r="ADH57" s="26"/>
      <c r="ADI57" s="26"/>
      <c r="ADJ57" s="26"/>
      <c r="ADK57" s="26"/>
      <c r="ADL57" s="26"/>
      <c r="ADM57" s="26"/>
      <c r="ADN57" s="26"/>
      <c r="ADO57" s="26"/>
      <c r="ADP57" s="26"/>
      <c r="ADQ57" s="26"/>
      <c r="ADR57" s="26"/>
      <c r="ADS57" s="26"/>
      <c r="ADT57" s="26"/>
      <c r="ADU57" s="26"/>
      <c r="ADV57" s="26"/>
      <c r="ADW57" s="26"/>
      <c r="ADX57" s="26"/>
      <c r="ADY57" s="26"/>
      <c r="ADZ57" s="26"/>
      <c r="AEA57" s="26"/>
      <c r="AEB57" s="26"/>
      <c r="AEC57" s="26"/>
      <c r="AED57" s="26"/>
      <c r="AEE57" s="26"/>
      <c r="AEF57" s="26"/>
      <c r="AEG57" s="26"/>
      <c r="AEH57" s="26"/>
      <c r="AEI57" s="26"/>
      <c r="AEJ57" s="26"/>
      <c r="AEK57" s="26"/>
      <c r="AEL57" s="26"/>
      <c r="AEM57" s="26"/>
      <c r="AEN57" s="26"/>
      <c r="AEO57" s="26"/>
      <c r="AEP57" s="26"/>
      <c r="AEQ57" s="26"/>
      <c r="AER57" s="26"/>
      <c r="AES57" s="26"/>
      <c r="AET57" s="26"/>
      <c r="AEU57" s="26"/>
      <c r="AEV57" s="26"/>
      <c r="AEW57" s="26"/>
      <c r="AEX57" s="26"/>
      <c r="AEY57" s="26"/>
      <c r="AEZ57" s="26"/>
      <c r="AFA57" s="26"/>
      <c r="AFB57" s="26"/>
      <c r="AFC57" s="26"/>
      <c r="AFD57" s="26"/>
      <c r="AFE57" s="26"/>
      <c r="AFF57" s="26"/>
      <c r="AFG57" s="26"/>
      <c r="AFH57" s="26"/>
      <c r="AFI57" s="26"/>
      <c r="AFJ57" s="26"/>
      <c r="AFK57" s="26"/>
      <c r="AFL57" s="26"/>
      <c r="AFM57" s="26"/>
      <c r="AFN57" s="26"/>
      <c r="AFO57" s="26"/>
      <c r="AFP57" s="26"/>
      <c r="AFQ57" s="26"/>
      <c r="AFR57" s="26"/>
      <c r="AFS57" s="26"/>
      <c r="AFT57" s="26"/>
      <c r="AFU57" s="26"/>
      <c r="AFV57" s="26"/>
      <c r="AFW57" s="26"/>
      <c r="AFX57" s="26"/>
      <c r="AFY57" s="26"/>
      <c r="AFZ57" s="26"/>
      <c r="AGA57" s="26"/>
      <c r="AGB57" s="26"/>
      <c r="AGC57" s="26"/>
      <c r="AGD57" s="26"/>
      <c r="AGE57" s="26"/>
      <c r="AGF57" s="26"/>
      <c r="AGG57" s="26"/>
      <c r="AGH57" s="26"/>
      <c r="AGI57" s="26"/>
      <c r="AGJ57" s="26"/>
      <c r="AGK57" s="26"/>
      <c r="AGL57" s="26"/>
      <c r="AGM57" s="26"/>
      <c r="AGN57" s="26"/>
      <c r="AGO57" s="26"/>
      <c r="AGP57" s="26"/>
      <c r="AGQ57" s="26"/>
      <c r="AGR57" s="26"/>
      <c r="AGS57" s="26"/>
      <c r="AGT57" s="26"/>
      <c r="AGU57" s="26"/>
      <c r="AGV57" s="26"/>
      <c r="AGW57" s="26"/>
      <c r="AGX57" s="26"/>
      <c r="AGY57" s="26"/>
      <c r="AGZ57" s="26"/>
      <c r="AHA57" s="26"/>
      <c r="AHB57" s="26"/>
      <c r="AHC57" s="26"/>
      <c r="AHD57" s="26"/>
      <c r="AHE57" s="26"/>
      <c r="AHF57" s="26"/>
      <c r="AHG57" s="26"/>
      <c r="AHH57" s="26"/>
      <c r="AHI57" s="26"/>
      <c r="AHJ57" s="26"/>
      <c r="AHK57" s="26"/>
      <c r="AHL57" s="26"/>
      <c r="AHM57" s="26"/>
      <c r="AHN57" s="26"/>
      <c r="AHO57" s="26"/>
      <c r="AHP57" s="26"/>
      <c r="AHQ57" s="26"/>
      <c r="AHR57" s="26"/>
      <c r="AHS57" s="26"/>
      <c r="AHT57" s="26"/>
      <c r="AHU57" s="26"/>
      <c r="AHV57" s="26"/>
      <c r="AHW57" s="26"/>
      <c r="AHX57" s="26"/>
      <c r="AHY57" s="26"/>
      <c r="AHZ57" s="26"/>
      <c r="AIA57" s="26"/>
      <c r="AIB57" s="26"/>
      <c r="AIC57" s="26"/>
      <c r="AID57" s="26"/>
      <c r="AIE57" s="26"/>
      <c r="AIF57" s="26"/>
      <c r="AIG57" s="26"/>
      <c r="AIH57" s="26"/>
      <c r="AII57" s="26"/>
      <c r="AIJ57" s="26"/>
      <c r="AIK57" s="26"/>
      <c r="AIL57" s="26"/>
      <c r="AIM57" s="26"/>
      <c r="AIN57" s="26"/>
      <c r="AIO57" s="26"/>
      <c r="AIP57" s="26"/>
      <c r="AIQ57" s="26"/>
      <c r="AIR57" s="26"/>
      <c r="AIS57" s="26"/>
      <c r="AIT57" s="26"/>
      <c r="AIU57" s="26"/>
      <c r="AIV57" s="26"/>
      <c r="AIW57" s="26"/>
      <c r="AIX57" s="26"/>
      <c r="AIY57" s="26"/>
      <c r="AIZ57" s="26"/>
      <c r="AJA57" s="26"/>
      <c r="AJB57" s="26"/>
      <c r="AJC57" s="26"/>
      <c r="AJD57" s="26"/>
      <c r="AJE57" s="26"/>
      <c r="AJF57" s="26"/>
      <c r="AJG57" s="26"/>
      <c r="AJH57" s="26"/>
      <c r="AJI57" s="26"/>
      <c r="AJJ57" s="26"/>
      <c r="AJK57" s="26"/>
      <c r="AJL57" s="26"/>
      <c r="AJM57" s="26"/>
      <c r="AJN57" s="26"/>
      <c r="AJO57" s="26"/>
      <c r="AJP57" s="26"/>
      <c r="AJQ57" s="26"/>
      <c r="AJR57" s="26"/>
      <c r="AJS57" s="26"/>
      <c r="AJT57" s="26"/>
      <c r="AJU57" s="26"/>
      <c r="AJV57" s="26"/>
      <c r="AJW57" s="26"/>
      <c r="AJX57" s="26"/>
      <c r="AJY57" s="26"/>
      <c r="AJZ57" s="26"/>
      <c r="AKA57" s="26"/>
      <c r="AKB57" s="26"/>
      <c r="AKC57" s="26"/>
      <c r="AKD57" s="26"/>
      <c r="AKE57" s="26"/>
      <c r="AKF57" s="26"/>
      <c r="AKG57" s="26"/>
      <c r="AKH57" s="26"/>
      <c r="AKI57" s="26"/>
      <c r="AKJ57" s="26"/>
      <c r="AKK57" s="26"/>
      <c r="AKL57" s="26"/>
    </row>
    <row r="58" spans="1:974" ht="11.3" customHeight="1">
      <c r="A58" s="27">
        <v>42475</v>
      </c>
      <c r="B58" s="35">
        <v>5412.87</v>
      </c>
      <c r="C58" s="29"/>
      <c r="D58" s="28"/>
      <c r="E58" s="30">
        <f t="shared" si="0"/>
        <v>5412.87</v>
      </c>
      <c r="F58" s="31">
        <v>5412.87</v>
      </c>
      <c r="G58" s="31"/>
      <c r="H58" s="31"/>
      <c r="I58" s="31"/>
      <c r="J58" s="31"/>
      <c r="K58" s="31"/>
      <c r="L58" s="31">
        <v>5412.87</v>
      </c>
      <c r="M58" s="31"/>
      <c r="N58" s="31"/>
      <c r="O58" s="31"/>
      <c r="P58" s="31"/>
      <c r="Q58" s="31"/>
      <c r="R58" s="31"/>
      <c r="S58" s="18">
        <f t="shared" si="1"/>
        <v>0</v>
      </c>
      <c r="T58" s="31" t="s">
        <v>24</v>
      </c>
      <c r="U58" s="20"/>
      <c r="W58" s="21"/>
      <c r="X58"/>
      <c r="Y58"/>
    </row>
    <row r="59" spans="1:974" ht="14.75">
      <c r="A59" s="13">
        <v>42496</v>
      </c>
      <c r="B59" s="16">
        <v>6933</v>
      </c>
      <c r="C59" s="15" t="s">
        <v>23</v>
      </c>
      <c r="D59" s="14"/>
      <c r="E59" s="17">
        <f t="shared" si="0"/>
        <v>6933</v>
      </c>
      <c r="F59" s="18"/>
      <c r="G59" s="18"/>
      <c r="H59" s="19"/>
      <c r="I59" s="19"/>
      <c r="L59" s="18"/>
      <c r="M59" s="18"/>
      <c r="S59" s="18">
        <f t="shared" si="1"/>
        <v>0</v>
      </c>
      <c r="U59" s="20"/>
      <c r="W59" s="21"/>
      <c r="X59"/>
      <c r="Y59"/>
    </row>
    <row r="60" spans="1:974" ht="32.1" customHeight="1">
      <c r="A60" s="13">
        <v>42448</v>
      </c>
      <c r="B60" s="16">
        <v>8490</v>
      </c>
      <c r="C60" s="15" t="s">
        <v>30</v>
      </c>
      <c r="D60" s="16"/>
      <c r="E60" s="17">
        <f t="shared" si="0"/>
        <v>8490</v>
      </c>
      <c r="F60" s="18"/>
      <c r="G60" s="18"/>
      <c r="H60" s="19"/>
      <c r="I60" s="19"/>
      <c r="L60" s="18"/>
      <c r="M60" s="18"/>
      <c r="S60" s="18">
        <f t="shared" si="1"/>
        <v>0</v>
      </c>
      <c r="U60" s="20"/>
      <c r="W60" s="21"/>
      <c r="X60"/>
      <c r="Y60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</row>
    <row r="61" spans="1:974" ht="14.75">
      <c r="A61" s="13">
        <v>42584</v>
      </c>
      <c r="B61" s="16">
        <v>8818.5300000000007</v>
      </c>
      <c r="C61" s="15"/>
      <c r="D61" s="16"/>
      <c r="E61" s="17">
        <f t="shared" si="0"/>
        <v>8818.5300000000007</v>
      </c>
      <c r="F61" s="18"/>
      <c r="G61" s="18"/>
      <c r="H61" s="19"/>
      <c r="I61" s="19"/>
      <c r="L61" s="18"/>
      <c r="M61" s="18"/>
      <c r="S61" s="18">
        <f t="shared" si="1"/>
        <v>0</v>
      </c>
      <c r="U61" s="20"/>
      <c r="W61" s="21"/>
      <c r="X61"/>
      <c r="Y61"/>
    </row>
    <row r="62" spans="1:974" ht="14.75">
      <c r="A62" s="25">
        <v>42497</v>
      </c>
      <c r="B62" s="16">
        <v>25243</v>
      </c>
      <c r="C62" s="15"/>
      <c r="D62" s="16"/>
      <c r="E62" s="17">
        <f t="shared" si="0"/>
        <v>25243</v>
      </c>
      <c r="F62" s="18"/>
      <c r="G62" s="18"/>
      <c r="H62" s="19"/>
      <c r="I62" s="19"/>
      <c r="L62" s="18"/>
      <c r="M62" s="18"/>
      <c r="S62" s="18">
        <f t="shared" si="1"/>
        <v>0</v>
      </c>
      <c r="U62" s="20"/>
      <c r="W62" s="21"/>
      <c r="X62"/>
      <c r="Y62"/>
    </row>
    <row r="63" spans="1:974" ht="14.75">
      <c r="A63" s="13">
        <v>42414</v>
      </c>
      <c r="B63" s="14"/>
      <c r="C63" s="15"/>
      <c r="D63" s="16"/>
      <c r="E63" s="17">
        <f t="shared" si="0"/>
        <v>0</v>
      </c>
      <c r="F63" s="18"/>
      <c r="G63" s="18"/>
      <c r="H63" s="19"/>
      <c r="I63" s="19"/>
      <c r="L63" s="18"/>
      <c r="M63" s="18"/>
      <c r="S63" s="18">
        <f t="shared" si="1"/>
        <v>0</v>
      </c>
      <c r="U63" s="20"/>
      <c r="W63" s="21"/>
      <c r="X63"/>
      <c r="Y63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</row>
    <row r="64" spans="1:974" ht="14.75">
      <c r="A64" s="13">
        <v>42441</v>
      </c>
      <c r="B64" s="14"/>
      <c r="C64" s="15" t="s">
        <v>30</v>
      </c>
      <c r="D64" s="16"/>
      <c r="E64" s="17">
        <f t="shared" si="0"/>
        <v>0</v>
      </c>
      <c r="F64" s="18"/>
      <c r="G64" s="18"/>
      <c r="H64" s="19"/>
      <c r="I64" s="19"/>
      <c r="L64" s="18"/>
      <c r="M64" s="18"/>
      <c r="S64" s="18">
        <f t="shared" si="1"/>
        <v>0</v>
      </c>
      <c r="U64" s="20"/>
      <c r="W64" s="21"/>
      <c r="X64"/>
      <c r="Y64"/>
    </row>
    <row r="65" spans="1:975" ht="14.1" customHeight="1">
      <c r="A65" s="25">
        <v>42609</v>
      </c>
      <c r="B65" s="14"/>
      <c r="C65" s="15" t="s">
        <v>30</v>
      </c>
      <c r="D65" s="16"/>
      <c r="E65" s="17">
        <f t="shared" si="0"/>
        <v>0</v>
      </c>
      <c r="F65" s="18"/>
      <c r="G65" s="18"/>
      <c r="H65" s="19"/>
      <c r="I65" s="19"/>
      <c r="L65" s="18"/>
      <c r="M65" s="18"/>
      <c r="S65" s="18">
        <f t="shared" si="1"/>
        <v>0</v>
      </c>
      <c r="U65" s="20"/>
      <c r="W65" s="21"/>
      <c r="X65"/>
      <c r="Y65"/>
    </row>
    <row r="66" spans="1:975" ht="14.75">
      <c r="A66" s="23">
        <v>42700</v>
      </c>
      <c r="B66" s="14"/>
      <c r="C66" s="15" t="s">
        <v>23</v>
      </c>
      <c r="D66" s="14"/>
      <c r="E66" s="17">
        <f t="shared" ref="E66:E129" si="2">B66+D66</f>
        <v>0</v>
      </c>
      <c r="F66" s="19"/>
      <c r="G66" s="19"/>
      <c r="H66" s="19"/>
      <c r="I66" s="19"/>
      <c r="N66" s="19"/>
      <c r="O66" s="19"/>
      <c r="P66" s="19"/>
      <c r="Q66" s="19"/>
      <c r="R66" s="19"/>
      <c r="S66" s="18">
        <f t="shared" ref="S66:S129" si="3">SUM(H66,I66,O66,Q66)</f>
        <v>0</v>
      </c>
      <c r="T66" s="19"/>
      <c r="U66" s="20"/>
      <c r="W66" s="21"/>
      <c r="X66"/>
      <c r="Y66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37"/>
    </row>
    <row r="67" spans="1:975" ht="11.3" customHeight="1">
      <c r="A67" s="13">
        <v>42444</v>
      </c>
      <c r="B67" s="16">
        <v>1403.92</v>
      </c>
      <c r="C67" s="15"/>
      <c r="D67" s="16"/>
      <c r="E67" s="17">
        <f t="shared" si="2"/>
        <v>1403.92</v>
      </c>
      <c r="F67" s="18"/>
      <c r="G67" s="18"/>
      <c r="H67" s="19"/>
      <c r="I67" s="19"/>
      <c r="L67" s="18"/>
      <c r="M67" s="18"/>
      <c r="S67" s="18">
        <f t="shared" si="3"/>
        <v>0</v>
      </c>
      <c r="U67" s="20"/>
      <c r="W67" s="21"/>
      <c r="X67"/>
      <c r="Y67"/>
    </row>
    <row r="68" spans="1:975" ht="14.75">
      <c r="A68" s="13">
        <v>42396</v>
      </c>
      <c r="B68" s="16">
        <v>1805.6</v>
      </c>
      <c r="C68" s="15"/>
      <c r="D68" s="16"/>
      <c r="E68" s="17">
        <f t="shared" si="2"/>
        <v>1805.6</v>
      </c>
      <c r="F68" s="18"/>
      <c r="G68" s="18"/>
      <c r="H68" s="19"/>
      <c r="I68" s="19"/>
      <c r="L68" s="18"/>
      <c r="M68" s="18"/>
      <c r="S68" s="18">
        <f t="shared" si="3"/>
        <v>0</v>
      </c>
      <c r="U68" s="20"/>
      <c r="W68" s="21"/>
      <c r="X68"/>
      <c r="Y68"/>
    </row>
    <row r="69" spans="1:975" ht="14.75">
      <c r="A69" s="27">
        <v>42396</v>
      </c>
      <c r="B69" s="28">
        <v>1928.98</v>
      </c>
      <c r="C69" s="29"/>
      <c r="D69" s="28"/>
      <c r="E69" s="30">
        <f t="shared" si="2"/>
        <v>1928.98</v>
      </c>
      <c r="F69" s="28">
        <v>1928.98</v>
      </c>
      <c r="G69" s="28"/>
      <c r="H69" s="31">
        <v>1928.88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18">
        <f t="shared" si="3"/>
        <v>1928.88</v>
      </c>
      <c r="T69" s="31" t="s">
        <v>26</v>
      </c>
      <c r="U69" s="20"/>
      <c r="W69" s="21"/>
      <c r="X69"/>
      <c r="Y69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spans="1:975" ht="11.3" customHeight="1">
      <c r="A70" s="13">
        <v>42648</v>
      </c>
      <c r="B70" s="16">
        <v>2187.66</v>
      </c>
      <c r="C70" s="15" t="s">
        <v>23</v>
      </c>
      <c r="D70" s="14"/>
      <c r="E70" s="17">
        <f t="shared" si="2"/>
        <v>2187.66</v>
      </c>
      <c r="F70" s="18"/>
      <c r="G70" s="18"/>
      <c r="H70" s="19"/>
      <c r="I70" s="19"/>
      <c r="L70" s="18"/>
      <c r="M70" s="18"/>
      <c r="S70" s="18">
        <f t="shared" si="3"/>
        <v>0</v>
      </c>
      <c r="U70" s="20"/>
      <c r="W70" s="21"/>
      <c r="X70"/>
      <c r="Y70"/>
    </row>
    <row r="71" spans="1:975" ht="14.75">
      <c r="A71" s="27">
        <v>42656</v>
      </c>
      <c r="B71" s="28">
        <v>2684</v>
      </c>
      <c r="C71" s="29"/>
      <c r="D71" s="28"/>
      <c r="E71" s="30">
        <f t="shared" si="2"/>
        <v>2684</v>
      </c>
      <c r="F71" s="38">
        <v>2684</v>
      </c>
      <c r="G71" s="38"/>
      <c r="H71" s="38">
        <v>2309.9578333333302</v>
      </c>
      <c r="I71" s="31"/>
      <c r="J71" s="31"/>
      <c r="K71" s="31"/>
      <c r="L71" s="31"/>
      <c r="M71" s="31"/>
      <c r="N71" s="31"/>
      <c r="O71" s="31"/>
      <c r="P71" s="38">
        <v>2309.9578333333302</v>
      </c>
      <c r="Q71" s="31"/>
      <c r="R71" s="31"/>
      <c r="S71" s="18">
        <f t="shared" si="3"/>
        <v>2309.9578333333302</v>
      </c>
      <c r="T71" s="31" t="s">
        <v>31</v>
      </c>
      <c r="U71" s="20"/>
      <c r="W71" s="21"/>
      <c r="X71"/>
      <c r="Y7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</row>
    <row r="72" spans="1:975" ht="14.75">
      <c r="A72" s="27">
        <v>42429</v>
      </c>
      <c r="B72" s="28">
        <v>2845.77</v>
      </c>
      <c r="C72" s="29"/>
      <c r="D72" s="28"/>
      <c r="E72" s="30">
        <f t="shared" si="2"/>
        <v>2845.77</v>
      </c>
      <c r="F72" s="31">
        <v>2842.6</v>
      </c>
      <c r="G72" s="31"/>
      <c r="H72" s="34">
        <v>2849.91</v>
      </c>
      <c r="I72" s="34"/>
      <c r="J72" s="31"/>
      <c r="K72" s="31"/>
      <c r="L72" s="31"/>
      <c r="M72" s="31"/>
      <c r="N72" s="31"/>
      <c r="O72" s="31"/>
      <c r="P72" s="31"/>
      <c r="Q72" s="31"/>
      <c r="R72" s="31"/>
      <c r="S72" s="18">
        <f t="shared" si="3"/>
        <v>2849.91</v>
      </c>
      <c r="T72" s="31" t="s">
        <v>26</v>
      </c>
      <c r="U72" s="20"/>
      <c r="W72" s="21"/>
      <c r="X72"/>
      <c r="Y72"/>
    </row>
    <row r="73" spans="1:975" ht="14.75">
      <c r="A73" s="27">
        <v>42648</v>
      </c>
      <c r="B73" s="28">
        <v>3513.9</v>
      </c>
      <c r="C73" s="29"/>
      <c r="D73" s="28"/>
      <c r="E73" s="30">
        <f t="shared" si="2"/>
        <v>3513.9</v>
      </c>
      <c r="F73" s="31">
        <v>4545.5600000000004</v>
      </c>
      <c r="G73" s="31"/>
      <c r="H73" s="31">
        <v>2880.21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18">
        <f t="shared" si="3"/>
        <v>2880.21</v>
      </c>
      <c r="T73" s="31" t="s">
        <v>26</v>
      </c>
      <c r="U73" s="20"/>
      <c r="W73" s="21"/>
      <c r="X73"/>
      <c r="Y73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</row>
    <row r="74" spans="1:975" ht="11.3" customHeight="1">
      <c r="A74" s="27">
        <v>42648</v>
      </c>
      <c r="B74" s="28">
        <v>4110.53</v>
      </c>
      <c r="C74" s="29"/>
      <c r="D74" s="28"/>
      <c r="E74" s="30">
        <f t="shared" si="2"/>
        <v>4110.53</v>
      </c>
      <c r="F74" s="31">
        <v>4110.53</v>
      </c>
      <c r="G74" s="31"/>
      <c r="H74" s="31">
        <v>4160.5200000000004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18">
        <f t="shared" si="3"/>
        <v>4160.5200000000004</v>
      </c>
      <c r="T74" s="31" t="s">
        <v>26</v>
      </c>
      <c r="U74" s="20"/>
      <c r="W74" s="21"/>
      <c r="X74"/>
      <c r="Y74"/>
    </row>
    <row r="75" spans="1:975" ht="14.75">
      <c r="A75" s="25">
        <v>42529</v>
      </c>
      <c r="B75" s="16">
        <v>5328.35</v>
      </c>
      <c r="C75" s="15"/>
      <c r="D75" s="16"/>
      <c r="E75" s="17">
        <f t="shared" si="2"/>
        <v>5328.35</v>
      </c>
      <c r="F75" s="18"/>
      <c r="G75" s="18"/>
      <c r="H75" s="19"/>
      <c r="I75" s="19"/>
      <c r="L75" s="18"/>
      <c r="M75" s="18"/>
      <c r="S75" s="18">
        <f t="shared" si="3"/>
        <v>0</v>
      </c>
      <c r="U75" s="20"/>
      <c r="W75" s="21"/>
      <c r="X75"/>
      <c r="Y75"/>
    </row>
    <row r="76" spans="1:975" ht="14.75">
      <c r="A76" s="27">
        <v>42484</v>
      </c>
      <c r="B76" s="28">
        <v>5500.51</v>
      </c>
      <c r="C76" s="29"/>
      <c r="D76" s="28"/>
      <c r="E76" s="30">
        <f t="shared" si="2"/>
        <v>5500.51</v>
      </c>
      <c r="F76" s="31">
        <v>4700</v>
      </c>
      <c r="G76" s="31"/>
      <c r="H76" s="31">
        <v>4613.7105555555599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18">
        <f t="shared" si="3"/>
        <v>4613.7105555555599</v>
      </c>
      <c r="T76" s="31" t="s">
        <v>26</v>
      </c>
      <c r="U76" s="20"/>
      <c r="W76" s="21"/>
      <c r="X76"/>
      <c r="Y76"/>
    </row>
    <row r="77" spans="1:975" ht="14.75">
      <c r="A77" s="23">
        <v>42616</v>
      </c>
      <c r="B77" s="16">
        <v>5580</v>
      </c>
      <c r="C77" s="15"/>
      <c r="D77" s="16"/>
      <c r="E77" s="17">
        <f t="shared" si="2"/>
        <v>5580</v>
      </c>
      <c r="F77" s="18"/>
      <c r="G77" s="18"/>
      <c r="H77" s="19"/>
      <c r="I77" s="19"/>
      <c r="L77" s="18"/>
      <c r="M77" s="18"/>
      <c r="S77" s="18">
        <f t="shared" si="3"/>
        <v>0</v>
      </c>
      <c r="U77" s="20"/>
      <c r="W77" s="21"/>
      <c r="X77"/>
      <c r="Y77"/>
    </row>
    <row r="78" spans="1:975" ht="11.3" customHeight="1">
      <c r="A78" s="32">
        <v>42708</v>
      </c>
      <c r="B78" s="31">
        <v>8018</v>
      </c>
      <c r="C78" s="29"/>
      <c r="D78" s="28"/>
      <c r="E78" s="30">
        <f t="shared" si="2"/>
        <v>8018</v>
      </c>
      <c r="F78" s="31">
        <v>8018</v>
      </c>
      <c r="G78" s="31"/>
      <c r="H78" s="31"/>
      <c r="I78" s="31"/>
      <c r="J78" s="34"/>
      <c r="K78" s="31"/>
      <c r="L78" s="31"/>
      <c r="M78" s="34"/>
      <c r="N78" s="34">
        <v>4581.1000000000004</v>
      </c>
      <c r="O78" s="31"/>
      <c r="P78" s="31"/>
      <c r="Q78" s="31"/>
      <c r="R78" s="31"/>
      <c r="S78" s="18">
        <f t="shared" si="3"/>
        <v>0</v>
      </c>
      <c r="T78" s="31" t="s">
        <v>32</v>
      </c>
      <c r="U78" s="20"/>
      <c r="W78" s="21"/>
      <c r="X78"/>
      <c r="Y78"/>
    </row>
    <row r="79" spans="1:975" ht="11.3" customHeight="1">
      <c r="A79" s="32">
        <v>42650</v>
      </c>
      <c r="B79" s="28">
        <v>11611.14</v>
      </c>
      <c r="C79" s="29"/>
      <c r="D79" s="28"/>
      <c r="E79" s="30">
        <f t="shared" si="2"/>
        <v>11611.14</v>
      </c>
      <c r="F79" s="31">
        <v>11611.14</v>
      </c>
      <c r="G79" s="31"/>
      <c r="H79" s="31"/>
      <c r="I79" s="31"/>
      <c r="J79" s="31"/>
      <c r="K79" s="31"/>
      <c r="L79" s="31">
        <v>11611.14</v>
      </c>
      <c r="M79" s="31"/>
      <c r="N79" s="31"/>
      <c r="O79" s="31"/>
      <c r="P79" s="31"/>
      <c r="Q79" s="31"/>
      <c r="R79" s="31"/>
      <c r="S79" s="18">
        <f t="shared" si="3"/>
        <v>0</v>
      </c>
      <c r="T79" s="31" t="s">
        <v>24</v>
      </c>
      <c r="U79" s="20"/>
      <c r="W79" s="21"/>
      <c r="X79"/>
      <c r="Y79"/>
    </row>
    <row r="80" spans="1:975" ht="22.75" customHeight="1">
      <c r="A80" s="13">
        <v>42643</v>
      </c>
      <c r="B80" s="16">
        <v>12238.77</v>
      </c>
      <c r="C80" s="15" t="s">
        <v>30</v>
      </c>
      <c r="D80" s="16"/>
      <c r="E80" s="17">
        <f t="shared" si="2"/>
        <v>12238.77</v>
      </c>
      <c r="F80" s="18"/>
      <c r="G80" s="18"/>
      <c r="H80" s="19"/>
      <c r="I80" s="19"/>
      <c r="L80" s="18"/>
      <c r="M80" s="18"/>
      <c r="S80" s="18">
        <f t="shared" si="3"/>
        <v>0</v>
      </c>
      <c r="U80" s="20"/>
      <c r="W80" s="21"/>
      <c r="X80"/>
      <c r="Y80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  <c r="ZX80" s="21"/>
      <c r="ZY80" s="21"/>
      <c r="ZZ80" s="21"/>
      <c r="AAA80" s="21"/>
      <c r="AAB80" s="21"/>
      <c r="AAC80" s="21"/>
      <c r="AAD80" s="21"/>
      <c r="AAE80" s="21"/>
      <c r="AAF80" s="21"/>
      <c r="AAG80" s="21"/>
      <c r="AAH80" s="21"/>
      <c r="AAI80" s="21"/>
      <c r="AAJ80" s="21"/>
      <c r="AAK80" s="21"/>
      <c r="AAL80" s="21"/>
      <c r="AAM80" s="21"/>
      <c r="AAN80" s="21"/>
      <c r="AAO80" s="21"/>
      <c r="AAP80" s="21"/>
      <c r="AAQ80" s="21"/>
      <c r="AAR80" s="21"/>
      <c r="AAS80" s="21"/>
      <c r="AAT80" s="21"/>
      <c r="AAU80" s="21"/>
      <c r="AAV80" s="21"/>
      <c r="AAW80" s="21"/>
      <c r="AAX80" s="21"/>
      <c r="AAY80" s="21"/>
      <c r="AAZ80" s="21"/>
      <c r="ABA80" s="21"/>
      <c r="ABB80" s="21"/>
      <c r="ABC80" s="21"/>
      <c r="ABD80" s="21"/>
      <c r="ABE80" s="21"/>
      <c r="ABF80" s="21"/>
      <c r="ABG80" s="21"/>
      <c r="ABH80" s="21"/>
      <c r="ABI80" s="21"/>
      <c r="ABJ80" s="21"/>
      <c r="ABK80" s="21"/>
      <c r="ABL80" s="21"/>
      <c r="ABM80" s="21"/>
      <c r="ABN80" s="21"/>
      <c r="ABO80" s="21"/>
      <c r="ABP80" s="21"/>
      <c r="ABQ80" s="21"/>
      <c r="ABR80" s="21"/>
      <c r="ABS80" s="21"/>
      <c r="ABT80" s="21"/>
      <c r="ABU80" s="21"/>
      <c r="ABV80" s="21"/>
      <c r="ABW80" s="21"/>
      <c r="ABX80" s="21"/>
      <c r="ABY80" s="21"/>
      <c r="ABZ80" s="21"/>
      <c r="ACA80" s="21"/>
      <c r="ACB80" s="21"/>
      <c r="ACC80" s="21"/>
      <c r="ACD80" s="21"/>
      <c r="ACE80" s="21"/>
      <c r="ACF80" s="21"/>
      <c r="ACG80" s="21"/>
      <c r="ACH80" s="21"/>
      <c r="ACI80" s="21"/>
      <c r="ACJ80" s="21"/>
      <c r="ACK80" s="21"/>
      <c r="ACL80" s="21"/>
      <c r="ACM80" s="21"/>
      <c r="ACN80" s="21"/>
      <c r="ACO80" s="21"/>
      <c r="ACP80" s="21"/>
      <c r="ACQ80" s="21"/>
      <c r="ACR80" s="21"/>
      <c r="ACS80" s="21"/>
      <c r="ACT80" s="21"/>
      <c r="ACU80" s="21"/>
      <c r="ACV80" s="21"/>
      <c r="ACW80" s="21"/>
      <c r="ACX80" s="21"/>
      <c r="ACY80" s="21"/>
      <c r="ACZ80" s="21"/>
      <c r="ADA80" s="21"/>
      <c r="ADB80" s="21"/>
      <c r="ADC80" s="21"/>
      <c r="ADD80" s="21"/>
      <c r="ADE80" s="21"/>
      <c r="ADF80" s="21"/>
      <c r="ADG80" s="21"/>
      <c r="ADH80" s="21"/>
      <c r="ADI80" s="21"/>
      <c r="ADJ80" s="21"/>
      <c r="ADK80" s="21"/>
      <c r="ADL80" s="21"/>
      <c r="ADM80" s="21"/>
      <c r="ADN80" s="21"/>
      <c r="ADO80" s="21"/>
      <c r="ADP80" s="21"/>
      <c r="ADQ80" s="21"/>
      <c r="ADR80" s="21"/>
      <c r="ADS80" s="21"/>
      <c r="ADT80" s="21"/>
      <c r="ADU80" s="21"/>
      <c r="ADV80" s="21"/>
      <c r="ADW80" s="21"/>
      <c r="ADX80" s="21"/>
      <c r="ADY80" s="21"/>
      <c r="ADZ80" s="21"/>
      <c r="AEA80" s="21"/>
      <c r="AEB80" s="21"/>
      <c r="AEC80" s="21"/>
      <c r="AED80" s="21"/>
      <c r="AEE80" s="21"/>
      <c r="AEF80" s="21"/>
      <c r="AEG80" s="21"/>
      <c r="AEH80" s="21"/>
      <c r="AEI80" s="21"/>
      <c r="AEJ80" s="21"/>
      <c r="AEK80" s="21"/>
      <c r="AEL80" s="21"/>
      <c r="AEM80" s="21"/>
      <c r="AEN80" s="21"/>
      <c r="AEO80" s="21"/>
      <c r="AEP80" s="21"/>
      <c r="AEQ80" s="21"/>
      <c r="AER80" s="21"/>
      <c r="AES80" s="21"/>
      <c r="AET80" s="21"/>
      <c r="AEU80" s="21"/>
      <c r="AEV80" s="21"/>
      <c r="AEW80" s="21"/>
      <c r="AEX80" s="21"/>
      <c r="AEY80" s="21"/>
      <c r="AEZ80" s="21"/>
      <c r="AFA80" s="21"/>
      <c r="AFB80" s="21"/>
      <c r="AFC80" s="21"/>
      <c r="AFD80" s="21"/>
      <c r="AFE80" s="21"/>
      <c r="AFF80" s="21"/>
      <c r="AFG80" s="21"/>
      <c r="AFH80" s="21"/>
      <c r="AFI80" s="21"/>
      <c r="AFJ80" s="21"/>
      <c r="AFK80" s="21"/>
      <c r="AFL80" s="21"/>
      <c r="AFM80" s="21"/>
      <c r="AFN80" s="21"/>
      <c r="AFO80" s="21"/>
      <c r="AFP80" s="21"/>
      <c r="AFQ80" s="21"/>
      <c r="AFR80" s="21"/>
      <c r="AFS80" s="21"/>
      <c r="AFT80" s="21"/>
      <c r="AFU80" s="21"/>
      <c r="AFV80" s="21"/>
      <c r="AFW80" s="21"/>
      <c r="AFX80" s="21"/>
      <c r="AFY80" s="21"/>
      <c r="AFZ80" s="21"/>
      <c r="AGA80" s="21"/>
      <c r="AGB80" s="21"/>
      <c r="AGC80" s="21"/>
      <c r="AGD80" s="21"/>
      <c r="AGE80" s="21"/>
      <c r="AGF80" s="21"/>
      <c r="AGG80" s="21"/>
      <c r="AGH80" s="21"/>
      <c r="AGI80" s="21"/>
      <c r="AGJ80" s="21"/>
      <c r="AGK80" s="21"/>
      <c r="AGL80" s="21"/>
      <c r="AGM80" s="21"/>
      <c r="AGN80" s="21"/>
      <c r="AGO80" s="21"/>
      <c r="AGP80" s="21"/>
      <c r="AGQ80" s="21"/>
      <c r="AGR80" s="21"/>
      <c r="AGS80" s="21"/>
      <c r="AGT80" s="21"/>
      <c r="AGU80" s="21"/>
      <c r="AGV80" s="21"/>
      <c r="AGW80" s="21"/>
      <c r="AGX80" s="21"/>
      <c r="AGY80" s="21"/>
      <c r="AGZ80" s="21"/>
      <c r="AHA80" s="21"/>
      <c r="AHB80" s="21"/>
      <c r="AHC80" s="21"/>
      <c r="AHD80" s="21"/>
      <c r="AHE80" s="21"/>
      <c r="AHF80" s="21"/>
      <c r="AHG80" s="21"/>
      <c r="AHH80" s="21"/>
      <c r="AHI80" s="21"/>
      <c r="AHJ80" s="21"/>
      <c r="AHK80" s="21"/>
      <c r="AHL80" s="21"/>
      <c r="AHM80" s="21"/>
      <c r="AHN80" s="21"/>
      <c r="AHO80" s="21"/>
      <c r="AHP80" s="21"/>
      <c r="AHQ80" s="21"/>
      <c r="AHR80" s="21"/>
      <c r="AHS80" s="21"/>
      <c r="AHT80" s="21"/>
      <c r="AHU80" s="21"/>
      <c r="AHV80" s="21"/>
      <c r="AHW80" s="21"/>
      <c r="AHX80" s="21"/>
      <c r="AHY80" s="21"/>
      <c r="AHZ80" s="21"/>
      <c r="AIA80" s="21"/>
      <c r="AIB80" s="21"/>
      <c r="AIC80" s="21"/>
      <c r="AID80" s="21"/>
      <c r="AIE80" s="21"/>
      <c r="AIF80" s="21"/>
      <c r="AIG80" s="21"/>
      <c r="AIH80" s="21"/>
      <c r="AII80" s="21"/>
      <c r="AIJ80" s="21"/>
      <c r="AIK80" s="21"/>
      <c r="AIL80" s="21"/>
      <c r="AIM80" s="21"/>
      <c r="AIN80" s="21"/>
      <c r="AIO80" s="21"/>
      <c r="AIP80" s="21"/>
      <c r="AIQ80" s="21"/>
      <c r="AIR80" s="21"/>
      <c r="AIS80" s="21"/>
      <c r="AIT80" s="21"/>
      <c r="AIU80" s="21"/>
      <c r="AIV80" s="21"/>
      <c r="AIW80" s="21"/>
      <c r="AIX80" s="21"/>
      <c r="AIY80" s="21"/>
      <c r="AIZ80" s="21"/>
      <c r="AJA80" s="21"/>
      <c r="AJB80" s="21"/>
      <c r="AJC80" s="21"/>
      <c r="AJD80" s="21"/>
      <c r="AJE80" s="21"/>
      <c r="AJF80" s="21"/>
      <c r="AJG80" s="21"/>
      <c r="AJH80" s="21"/>
      <c r="AJI80" s="21"/>
      <c r="AJJ80" s="21"/>
      <c r="AJK80" s="21"/>
      <c r="AJL80" s="21"/>
      <c r="AJM80" s="21"/>
      <c r="AJN80" s="21"/>
      <c r="AJO80" s="21"/>
      <c r="AJP80" s="21"/>
      <c r="AJQ80" s="21"/>
      <c r="AJR80" s="21"/>
      <c r="AJS80" s="21"/>
      <c r="AJT80" s="21"/>
      <c r="AJU80" s="21"/>
      <c r="AJV80" s="21"/>
      <c r="AJW80" s="21"/>
      <c r="AJX80" s="21"/>
      <c r="AJY80" s="21"/>
      <c r="AJZ80" s="21"/>
      <c r="AKA80" s="21"/>
      <c r="AKB80" s="21"/>
      <c r="AKC80" s="21"/>
      <c r="AKD80" s="21"/>
      <c r="AKE80" s="21"/>
      <c r="AKF80" s="21"/>
      <c r="AKG80" s="21"/>
      <c r="AKH80" s="21"/>
      <c r="AKI80" s="21"/>
      <c r="AKJ80" s="21"/>
      <c r="AKK80" s="21"/>
      <c r="AKL80" s="21"/>
    </row>
    <row r="81" spans="1:974" ht="11.3" customHeight="1">
      <c r="A81" s="25">
        <v>42373</v>
      </c>
      <c r="B81" s="14"/>
      <c r="C81" s="15" t="s">
        <v>23</v>
      </c>
      <c r="D81" s="15"/>
      <c r="E81" s="17">
        <f t="shared" si="2"/>
        <v>0</v>
      </c>
      <c r="F81" s="18"/>
      <c r="G81" s="18"/>
      <c r="H81" s="19"/>
      <c r="I81" s="19"/>
      <c r="L81" s="18"/>
      <c r="M81" s="18"/>
      <c r="S81" s="18">
        <f t="shared" si="3"/>
        <v>0</v>
      </c>
      <c r="U81" s="20"/>
      <c r="W81" s="21"/>
      <c r="X81"/>
      <c r="Y81"/>
    </row>
    <row r="82" spans="1:974" ht="11.3" customHeight="1">
      <c r="A82" s="13">
        <v>42390</v>
      </c>
      <c r="B82" s="14"/>
      <c r="C82" s="15"/>
      <c r="D82" s="16"/>
      <c r="E82" s="17">
        <f t="shared" si="2"/>
        <v>0</v>
      </c>
      <c r="F82" s="18"/>
      <c r="G82" s="18"/>
      <c r="H82" s="19"/>
      <c r="I82" s="19"/>
      <c r="L82" s="18"/>
      <c r="M82" s="18"/>
      <c r="S82" s="18">
        <f t="shared" si="3"/>
        <v>0</v>
      </c>
      <c r="U82" s="20"/>
      <c r="W82" s="21"/>
      <c r="X82"/>
      <c r="Y82"/>
    </row>
    <row r="83" spans="1:974" ht="11.3" customHeight="1">
      <c r="A83" s="13">
        <v>42417</v>
      </c>
      <c r="B83" s="14"/>
      <c r="C83" s="15"/>
      <c r="D83" s="16"/>
      <c r="E83" s="17">
        <f t="shared" si="2"/>
        <v>0</v>
      </c>
      <c r="F83" s="18"/>
      <c r="G83" s="18"/>
      <c r="H83" s="19"/>
      <c r="I83" s="19"/>
      <c r="L83" s="18"/>
      <c r="M83" s="18"/>
      <c r="S83" s="18">
        <f t="shared" si="3"/>
        <v>0</v>
      </c>
      <c r="U83" s="20"/>
      <c r="W83" s="21"/>
      <c r="X83"/>
      <c r="Y83"/>
    </row>
    <row r="84" spans="1:974" ht="14.75">
      <c r="A84" s="13">
        <v>42440</v>
      </c>
      <c r="B84" s="14"/>
      <c r="C84" s="15"/>
      <c r="D84" s="16"/>
      <c r="E84" s="17">
        <f t="shared" si="2"/>
        <v>0</v>
      </c>
      <c r="F84" s="18"/>
      <c r="G84" s="18"/>
      <c r="H84" s="19"/>
      <c r="I84" s="19"/>
      <c r="L84" s="18"/>
      <c r="M84" s="18"/>
      <c r="S84" s="18">
        <f t="shared" si="3"/>
        <v>0</v>
      </c>
      <c r="U84" s="20"/>
      <c r="W84" s="21"/>
      <c r="X84"/>
      <c r="Y84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  <c r="TK84" s="26"/>
      <c r="TL84" s="26"/>
      <c r="TM84" s="26"/>
      <c r="TN84" s="26"/>
      <c r="TO84" s="26"/>
      <c r="TP84" s="26"/>
      <c r="TQ84" s="26"/>
      <c r="TR84" s="26"/>
      <c r="TS84" s="26"/>
      <c r="TT84" s="26"/>
      <c r="TU84" s="26"/>
      <c r="TV84" s="26"/>
      <c r="TW84" s="26"/>
      <c r="TX84" s="26"/>
      <c r="TY84" s="26"/>
      <c r="TZ84" s="26"/>
      <c r="UA84" s="26"/>
      <c r="UB84" s="26"/>
      <c r="UC84" s="26"/>
      <c r="UD84" s="26"/>
      <c r="UE84" s="26"/>
      <c r="UF84" s="26"/>
      <c r="UG84" s="26"/>
      <c r="UH84" s="26"/>
      <c r="UI84" s="26"/>
      <c r="UJ84" s="26"/>
      <c r="UK84" s="26"/>
      <c r="UL84" s="26"/>
      <c r="UM84" s="26"/>
      <c r="UN84" s="26"/>
      <c r="UO84" s="26"/>
      <c r="UP84" s="26"/>
      <c r="UQ84" s="26"/>
      <c r="UR84" s="26"/>
      <c r="US84" s="26"/>
      <c r="UT84" s="26"/>
      <c r="UU84" s="26"/>
      <c r="UV84" s="26"/>
      <c r="UW84" s="26"/>
      <c r="UX84" s="26"/>
      <c r="UY84" s="26"/>
      <c r="UZ84" s="26"/>
      <c r="VA84" s="26"/>
      <c r="VB84" s="26"/>
      <c r="VC84" s="26"/>
      <c r="VD84" s="26"/>
      <c r="VE84" s="26"/>
      <c r="VF84" s="26"/>
      <c r="VG84" s="26"/>
      <c r="VH84" s="26"/>
      <c r="VI84" s="26"/>
      <c r="VJ84" s="26"/>
      <c r="VK84" s="26"/>
      <c r="VL84" s="26"/>
      <c r="VM84" s="26"/>
      <c r="VN84" s="26"/>
      <c r="VO84" s="26"/>
      <c r="VP84" s="26"/>
      <c r="VQ84" s="26"/>
      <c r="VR84" s="26"/>
      <c r="VS84" s="26"/>
      <c r="VT84" s="26"/>
      <c r="VU84" s="26"/>
      <c r="VV84" s="26"/>
      <c r="VW84" s="26"/>
      <c r="VX84" s="26"/>
      <c r="VY84" s="26"/>
      <c r="VZ84" s="26"/>
      <c r="WA84" s="26"/>
      <c r="WB84" s="26"/>
      <c r="WC84" s="26"/>
      <c r="WD84" s="26"/>
      <c r="WE84" s="26"/>
      <c r="WF84" s="26"/>
      <c r="WG84" s="26"/>
      <c r="WH84" s="26"/>
      <c r="WI84" s="26"/>
      <c r="WJ84" s="26"/>
      <c r="WK84" s="26"/>
      <c r="WL84" s="26"/>
      <c r="WM84" s="26"/>
      <c r="WN84" s="26"/>
      <c r="WO84" s="26"/>
      <c r="WP84" s="26"/>
      <c r="WQ84" s="26"/>
      <c r="WR84" s="26"/>
      <c r="WS84" s="26"/>
      <c r="WT84" s="26"/>
      <c r="WU84" s="26"/>
      <c r="WV84" s="26"/>
      <c r="WW84" s="26"/>
      <c r="WX84" s="26"/>
      <c r="WY84" s="26"/>
      <c r="WZ84" s="26"/>
      <c r="XA84" s="26"/>
      <c r="XB84" s="26"/>
      <c r="XC84" s="26"/>
      <c r="XD84" s="26"/>
      <c r="XE84" s="26"/>
      <c r="XF84" s="26"/>
      <c r="XG84" s="26"/>
      <c r="XH84" s="26"/>
      <c r="XI84" s="26"/>
      <c r="XJ84" s="26"/>
      <c r="XK84" s="26"/>
      <c r="XL84" s="26"/>
      <c r="XM84" s="26"/>
      <c r="XN84" s="26"/>
      <c r="XO84" s="26"/>
      <c r="XP84" s="26"/>
      <c r="XQ84" s="26"/>
      <c r="XR84" s="26"/>
      <c r="XS84" s="26"/>
      <c r="XT84" s="26"/>
      <c r="XU84" s="26"/>
      <c r="XV84" s="26"/>
      <c r="XW84" s="26"/>
      <c r="XX84" s="26"/>
      <c r="XY84" s="26"/>
      <c r="XZ84" s="26"/>
      <c r="YA84" s="26"/>
      <c r="YB84" s="26"/>
      <c r="YC84" s="26"/>
      <c r="YD84" s="26"/>
      <c r="YE84" s="26"/>
      <c r="YF84" s="26"/>
      <c r="YG84" s="26"/>
      <c r="YH84" s="26"/>
      <c r="YI84" s="26"/>
      <c r="YJ84" s="26"/>
      <c r="YK84" s="26"/>
      <c r="YL84" s="26"/>
      <c r="YM84" s="26"/>
      <c r="YN84" s="26"/>
      <c r="YO84" s="26"/>
      <c r="YP84" s="26"/>
      <c r="YQ84" s="26"/>
      <c r="YR84" s="26"/>
      <c r="YS84" s="26"/>
      <c r="YT84" s="26"/>
      <c r="YU84" s="26"/>
      <c r="YV84" s="26"/>
      <c r="YW84" s="26"/>
      <c r="YX84" s="26"/>
      <c r="YY84" s="26"/>
      <c r="YZ84" s="26"/>
      <c r="ZA84" s="26"/>
      <c r="ZB84" s="26"/>
      <c r="ZC84" s="26"/>
      <c r="ZD84" s="26"/>
      <c r="ZE84" s="26"/>
      <c r="ZF84" s="26"/>
      <c r="ZG84" s="26"/>
      <c r="ZH84" s="26"/>
      <c r="ZI84" s="26"/>
      <c r="ZJ84" s="26"/>
      <c r="ZK84" s="26"/>
      <c r="ZL84" s="26"/>
      <c r="ZM84" s="26"/>
      <c r="ZN84" s="26"/>
      <c r="ZO84" s="26"/>
      <c r="ZP84" s="26"/>
      <c r="ZQ84" s="26"/>
      <c r="ZR84" s="26"/>
      <c r="ZS84" s="26"/>
      <c r="ZT84" s="26"/>
      <c r="ZU84" s="26"/>
      <c r="ZV84" s="26"/>
      <c r="ZW84" s="26"/>
      <c r="ZX84" s="26"/>
      <c r="ZY84" s="26"/>
      <c r="ZZ84" s="26"/>
      <c r="AAA84" s="26"/>
      <c r="AAB84" s="26"/>
      <c r="AAC84" s="26"/>
      <c r="AAD84" s="26"/>
      <c r="AAE84" s="26"/>
      <c r="AAF84" s="26"/>
      <c r="AAG84" s="26"/>
      <c r="AAH84" s="26"/>
      <c r="AAI84" s="26"/>
      <c r="AAJ84" s="26"/>
      <c r="AAK84" s="26"/>
      <c r="AAL84" s="26"/>
      <c r="AAM84" s="26"/>
      <c r="AAN84" s="26"/>
      <c r="AAO84" s="26"/>
      <c r="AAP84" s="26"/>
      <c r="AAQ84" s="26"/>
      <c r="AAR84" s="26"/>
      <c r="AAS84" s="26"/>
      <c r="AAT84" s="26"/>
      <c r="AAU84" s="26"/>
      <c r="AAV84" s="26"/>
      <c r="AAW84" s="26"/>
      <c r="AAX84" s="26"/>
      <c r="AAY84" s="26"/>
      <c r="AAZ84" s="26"/>
      <c r="ABA84" s="26"/>
      <c r="ABB84" s="26"/>
      <c r="ABC84" s="26"/>
      <c r="ABD84" s="26"/>
      <c r="ABE84" s="26"/>
      <c r="ABF84" s="26"/>
      <c r="ABG84" s="26"/>
      <c r="ABH84" s="26"/>
      <c r="ABI84" s="26"/>
      <c r="ABJ84" s="26"/>
      <c r="ABK84" s="26"/>
      <c r="ABL84" s="26"/>
      <c r="ABM84" s="26"/>
      <c r="ABN84" s="26"/>
      <c r="ABO84" s="26"/>
      <c r="ABP84" s="26"/>
      <c r="ABQ84" s="26"/>
      <c r="ABR84" s="26"/>
      <c r="ABS84" s="26"/>
      <c r="ABT84" s="26"/>
      <c r="ABU84" s="26"/>
      <c r="ABV84" s="26"/>
      <c r="ABW84" s="26"/>
      <c r="ABX84" s="26"/>
      <c r="ABY84" s="26"/>
      <c r="ABZ84" s="26"/>
      <c r="ACA84" s="26"/>
      <c r="ACB84" s="26"/>
      <c r="ACC84" s="26"/>
      <c r="ACD84" s="26"/>
      <c r="ACE84" s="26"/>
      <c r="ACF84" s="26"/>
      <c r="ACG84" s="26"/>
      <c r="ACH84" s="26"/>
      <c r="ACI84" s="26"/>
      <c r="ACJ84" s="26"/>
      <c r="ACK84" s="26"/>
      <c r="ACL84" s="26"/>
      <c r="ACM84" s="26"/>
      <c r="ACN84" s="26"/>
      <c r="ACO84" s="26"/>
      <c r="ACP84" s="26"/>
      <c r="ACQ84" s="26"/>
      <c r="ACR84" s="26"/>
      <c r="ACS84" s="26"/>
      <c r="ACT84" s="26"/>
      <c r="ACU84" s="26"/>
      <c r="ACV84" s="26"/>
      <c r="ACW84" s="26"/>
      <c r="ACX84" s="26"/>
      <c r="ACY84" s="26"/>
      <c r="ACZ84" s="26"/>
      <c r="ADA84" s="26"/>
      <c r="ADB84" s="26"/>
      <c r="ADC84" s="26"/>
      <c r="ADD84" s="26"/>
      <c r="ADE84" s="26"/>
      <c r="ADF84" s="26"/>
      <c r="ADG84" s="26"/>
      <c r="ADH84" s="26"/>
      <c r="ADI84" s="26"/>
      <c r="ADJ84" s="26"/>
      <c r="ADK84" s="26"/>
      <c r="ADL84" s="26"/>
      <c r="ADM84" s="26"/>
      <c r="ADN84" s="26"/>
      <c r="ADO84" s="26"/>
      <c r="ADP84" s="26"/>
      <c r="ADQ84" s="26"/>
      <c r="ADR84" s="26"/>
      <c r="ADS84" s="26"/>
      <c r="ADT84" s="26"/>
      <c r="ADU84" s="26"/>
      <c r="ADV84" s="26"/>
      <c r="ADW84" s="26"/>
      <c r="ADX84" s="26"/>
      <c r="ADY84" s="26"/>
      <c r="ADZ84" s="26"/>
      <c r="AEA84" s="26"/>
      <c r="AEB84" s="26"/>
      <c r="AEC84" s="26"/>
      <c r="AED84" s="26"/>
      <c r="AEE84" s="26"/>
      <c r="AEF84" s="26"/>
      <c r="AEG84" s="26"/>
      <c r="AEH84" s="26"/>
      <c r="AEI84" s="26"/>
      <c r="AEJ84" s="26"/>
      <c r="AEK84" s="26"/>
      <c r="AEL84" s="26"/>
      <c r="AEM84" s="26"/>
      <c r="AEN84" s="26"/>
      <c r="AEO84" s="26"/>
      <c r="AEP84" s="26"/>
      <c r="AEQ84" s="26"/>
      <c r="AER84" s="26"/>
      <c r="AES84" s="26"/>
      <c r="AET84" s="26"/>
      <c r="AEU84" s="26"/>
      <c r="AEV84" s="26"/>
      <c r="AEW84" s="26"/>
      <c r="AEX84" s="26"/>
      <c r="AEY84" s="26"/>
      <c r="AEZ84" s="26"/>
      <c r="AFA84" s="26"/>
      <c r="AFB84" s="26"/>
      <c r="AFC84" s="26"/>
      <c r="AFD84" s="26"/>
      <c r="AFE84" s="26"/>
      <c r="AFF84" s="26"/>
      <c r="AFG84" s="26"/>
      <c r="AFH84" s="26"/>
      <c r="AFI84" s="26"/>
      <c r="AFJ84" s="26"/>
      <c r="AFK84" s="26"/>
      <c r="AFL84" s="26"/>
      <c r="AFM84" s="26"/>
      <c r="AFN84" s="26"/>
      <c r="AFO84" s="26"/>
      <c r="AFP84" s="26"/>
      <c r="AFQ84" s="26"/>
      <c r="AFR84" s="26"/>
      <c r="AFS84" s="26"/>
      <c r="AFT84" s="26"/>
      <c r="AFU84" s="26"/>
      <c r="AFV84" s="26"/>
      <c r="AFW84" s="26"/>
      <c r="AFX84" s="26"/>
      <c r="AFY84" s="26"/>
      <c r="AFZ84" s="26"/>
      <c r="AGA84" s="26"/>
      <c r="AGB84" s="26"/>
      <c r="AGC84" s="26"/>
      <c r="AGD84" s="26"/>
      <c r="AGE84" s="26"/>
      <c r="AGF84" s="26"/>
      <c r="AGG84" s="26"/>
      <c r="AGH84" s="26"/>
      <c r="AGI84" s="26"/>
      <c r="AGJ84" s="26"/>
      <c r="AGK84" s="26"/>
      <c r="AGL84" s="26"/>
      <c r="AGM84" s="26"/>
      <c r="AGN84" s="26"/>
      <c r="AGO84" s="26"/>
      <c r="AGP84" s="26"/>
      <c r="AGQ84" s="26"/>
      <c r="AGR84" s="26"/>
      <c r="AGS84" s="26"/>
      <c r="AGT84" s="26"/>
      <c r="AGU84" s="26"/>
      <c r="AGV84" s="26"/>
      <c r="AGW84" s="26"/>
      <c r="AGX84" s="26"/>
      <c r="AGY84" s="26"/>
      <c r="AGZ84" s="26"/>
      <c r="AHA84" s="26"/>
      <c r="AHB84" s="26"/>
      <c r="AHC84" s="26"/>
      <c r="AHD84" s="26"/>
      <c r="AHE84" s="26"/>
      <c r="AHF84" s="26"/>
      <c r="AHG84" s="26"/>
      <c r="AHH84" s="26"/>
      <c r="AHI84" s="26"/>
      <c r="AHJ84" s="26"/>
      <c r="AHK84" s="26"/>
      <c r="AHL84" s="26"/>
      <c r="AHM84" s="26"/>
      <c r="AHN84" s="26"/>
      <c r="AHO84" s="26"/>
      <c r="AHP84" s="26"/>
      <c r="AHQ84" s="26"/>
      <c r="AHR84" s="26"/>
      <c r="AHS84" s="26"/>
      <c r="AHT84" s="26"/>
      <c r="AHU84" s="26"/>
      <c r="AHV84" s="26"/>
      <c r="AHW84" s="26"/>
      <c r="AHX84" s="26"/>
      <c r="AHY84" s="26"/>
      <c r="AHZ84" s="26"/>
      <c r="AIA84" s="26"/>
      <c r="AIB84" s="26"/>
      <c r="AIC84" s="26"/>
      <c r="AID84" s="26"/>
      <c r="AIE84" s="26"/>
      <c r="AIF84" s="26"/>
      <c r="AIG84" s="26"/>
      <c r="AIH84" s="26"/>
      <c r="AII84" s="26"/>
      <c r="AIJ84" s="26"/>
      <c r="AIK84" s="26"/>
      <c r="AIL84" s="26"/>
      <c r="AIM84" s="26"/>
      <c r="AIN84" s="26"/>
      <c r="AIO84" s="26"/>
      <c r="AIP84" s="26"/>
      <c r="AIQ84" s="26"/>
      <c r="AIR84" s="26"/>
      <c r="AIS84" s="26"/>
      <c r="AIT84" s="26"/>
      <c r="AIU84" s="26"/>
      <c r="AIV84" s="26"/>
      <c r="AIW84" s="26"/>
      <c r="AIX84" s="26"/>
      <c r="AIY84" s="26"/>
      <c r="AIZ84" s="26"/>
      <c r="AJA84" s="26"/>
      <c r="AJB84" s="26"/>
      <c r="AJC84" s="26"/>
      <c r="AJD84" s="26"/>
      <c r="AJE84" s="26"/>
      <c r="AJF84" s="26"/>
      <c r="AJG84" s="26"/>
      <c r="AJH84" s="26"/>
      <c r="AJI84" s="26"/>
      <c r="AJJ84" s="26"/>
      <c r="AJK84" s="26"/>
      <c r="AJL84" s="26"/>
      <c r="AJM84" s="26"/>
      <c r="AJN84" s="26"/>
      <c r="AJO84" s="26"/>
      <c r="AJP84" s="26"/>
      <c r="AJQ84" s="26"/>
      <c r="AJR84" s="26"/>
      <c r="AJS84" s="26"/>
      <c r="AJT84" s="26"/>
      <c r="AJU84" s="26"/>
      <c r="AJV84" s="26"/>
      <c r="AJW84" s="26"/>
      <c r="AJX84" s="26"/>
      <c r="AJY84" s="26"/>
      <c r="AJZ84" s="26"/>
      <c r="AKA84" s="26"/>
      <c r="AKB84" s="26"/>
      <c r="AKC84" s="26"/>
      <c r="AKD84" s="26"/>
      <c r="AKE84" s="26"/>
      <c r="AKF84" s="26"/>
      <c r="AKG84" s="26"/>
      <c r="AKH84" s="26"/>
      <c r="AKI84" s="26"/>
      <c r="AKJ84" s="26"/>
      <c r="AKK84" s="26"/>
      <c r="AKL84" s="26"/>
    </row>
    <row r="85" spans="1:974" ht="14.75">
      <c r="A85" s="25">
        <v>42440</v>
      </c>
      <c r="B85" s="14"/>
      <c r="C85" s="15"/>
      <c r="D85" s="16"/>
      <c r="E85" s="17">
        <f t="shared" si="2"/>
        <v>0</v>
      </c>
      <c r="F85" s="18"/>
      <c r="G85" s="18"/>
      <c r="H85" s="19"/>
      <c r="I85" s="19"/>
      <c r="L85" s="18"/>
      <c r="M85" s="18"/>
      <c r="S85" s="18">
        <f t="shared" si="3"/>
        <v>0</v>
      </c>
      <c r="U85" s="20"/>
      <c r="W85" s="21"/>
      <c r="X85"/>
      <c r="Y85"/>
    </row>
    <row r="86" spans="1:974" ht="14.75">
      <c r="A86" s="23">
        <v>42543</v>
      </c>
      <c r="B86" s="14"/>
      <c r="C86" s="15"/>
      <c r="D86" s="16"/>
      <c r="E86" s="17">
        <f t="shared" si="2"/>
        <v>0</v>
      </c>
      <c r="F86" s="18"/>
      <c r="G86" s="18"/>
      <c r="H86" s="19"/>
      <c r="I86" s="19"/>
      <c r="L86" s="18"/>
      <c r="M86" s="18"/>
      <c r="S86" s="18">
        <f t="shared" si="3"/>
        <v>0</v>
      </c>
      <c r="U86" s="20"/>
      <c r="W86" s="21"/>
      <c r="X86"/>
      <c r="Y86"/>
    </row>
    <row r="87" spans="1:974" ht="11.3" customHeight="1">
      <c r="A87" s="13">
        <v>42579</v>
      </c>
      <c r="B87" s="14"/>
      <c r="C87" s="15"/>
      <c r="D87" s="16"/>
      <c r="E87" s="17">
        <f t="shared" si="2"/>
        <v>0</v>
      </c>
      <c r="F87" s="18"/>
      <c r="G87" s="18"/>
      <c r="H87" s="19"/>
      <c r="I87" s="19"/>
      <c r="L87" s="18"/>
      <c r="M87" s="18"/>
      <c r="S87" s="18">
        <f t="shared" si="3"/>
        <v>0</v>
      </c>
      <c r="U87" s="20"/>
      <c r="W87" s="21"/>
      <c r="X87"/>
      <c r="Y87"/>
    </row>
    <row r="88" spans="1:974" ht="14.75">
      <c r="A88" s="13">
        <v>42582</v>
      </c>
      <c r="B88" s="14"/>
      <c r="C88" s="15" t="s">
        <v>30</v>
      </c>
      <c r="D88" s="16"/>
      <c r="E88" s="17">
        <f t="shared" si="2"/>
        <v>0</v>
      </c>
      <c r="F88" s="18"/>
      <c r="G88" s="18"/>
      <c r="H88" s="19"/>
      <c r="I88" s="19"/>
      <c r="L88" s="18"/>
      <c r="M88" s="18"/>
      <c r="S88" s="18">
        <f t="shared" si="3"/>
        <v>0</v>
      </c>
      <c r="U88" s="20"/>
      <c r="W88" s="21"/>
      <c r="X88"/>
      <c r="Y88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  <c r="SO88" s="21"/>
      <c r="SP88" s="21"/>
      <c r="SQ88" s="21"/>
      <c r="SR88" s="21"/>
      <c r="SS88" s="21"/>
      <c r="ST88" s="21"/>
      <c r="SU88" s="21"/>
      <c r="SV88" s="21"/>
      <c r="SW88" s="21"/>
      <c r="SX88" s="21"/>
      <c r="SY88" s="21"/>
      <c r="SZ88" s="21"/>
      <c r="TA88" s="21"/>
      <c r="TB88" s="21"/>
      <c r="TC88" s="21"/>
      <c r="TD88" s="21"/>
      <c r="TE88" s="21"/>
      <c r="TF88" s="21"/>
      <c r="TG88" s="21"/>
      <c r="TH88" s="21"/>
      <c r="TI88" s="21"/>
      <c r="TJ88" s="21"/>
      <c r="TK88" s="21"/>
      <c r="TL88" s="21"/>
      <c r="TM88" s="21"/>
      <c r="TN88" s="21"/>
      <c r="TO88" s="21"/>
      <c r="TP88" s="21"/>
      <c r="TQ88" s="21"/>
      <c r="TR88" s="21"/>
      <c r="TS88" s="21"/>
      <c r="TT88" s="21"/>
      <c r="TU88" s="21"/>
      <c r="TV88" s="21"/>
      <c r="TW88" s="21"/>
      <c r="TX88" s="21"/>
      <c r="TY88" s="21"/>
      <c r="TZ88" s="21"/>
      <c r="UA88" s="21"/>
      <c r="UB88" s="21"/>
      <c r="UC88" s="21"/>
      <c r="UD88" s="21"/>
      <c r="UE88" s="21"/>
      <c r="UF88" s="21"/>
      <c r="UG88" s="21"/>
      <c r="UH88" s="21"/>
      <c r="UI88" s="21"/>
      <c r="UJ88" s="21"/>
      <c r="UK88" s="21"/>
      <c r="UL88" s="21"/>
      <c r="UM88" s="21"/>
      <c r="UN88" s="21"/>
      <c r="UO88" s="21"/>
      <c r="UP88" s="21"/>
      <c r="UQ88" s="21"/>
      <c r="UR88" s="21"/>
      <c r="US88" s="21"/>
      <c r="UT88" s="21"/>
      <c r="UU88" s="21"/>
      <c r="UV88" s="21"/>
      <c r="UW88" s="21"/>
      <c r="UX88" s="21"/>
      <c r="UY88" s="21"/>
      <c r="UZ88" s="21"/>
      <c r="VA88" s="21"/>
      <c r="VB88" s="21"/>
      <c r="VC88" s="21"/>
      <c r="VD88" s="21"/>
      <c r="VE88" s="21"/>
      <c r="VF88" s="21"/>
      <c r="VG88" s="21"/>
      <c r="VH88" s="21"/>
      <c r="VI88" s="21"/>
      <c r="VJ88" s="21"/>
      <c r="VK88" s="21"/>
      <c r="VL88" s="21"/>
      <c r="VM88" s="21"/>
      <c r="VN88" s="21"/>
      <c r="VO88" s="21"/>
      <c r="VP88" s="21"/>
      <c r="VQ88" s="21"/>
      <c r="VR88" s="21"/>
      <c r="VS88" s="21"/>
      <c r="VT88" s="21"/>
      <c r="VU88" s="21"/>
      <c r="VV88" s="21"/>
      <c r="VW88" s="21"/>
      <c r="VX88" s="21"/>
      <c r="VY88" s="21"/>
      <c r="VZ88" s="21"/>
      <c r="WA88" s="21"/>
      <c r="WB88" s="21"/>
      <c r="WC88" s="21"/>
      <c r="WD88" s="21"/>
      <c r="WE88" s="21"/>
      <c r="WF88" s="21"/>
      <c r="WG88" s="21"/>
      <c r="WH88" s="21"/>
      <c r="WI88" s="21"/>
      <c r="WJ88" s="21"/>
      <c r="WK88" s="21"/>
      <c r="WL88" s="21"/>
      <c r="WM88" s="21"/>
      <c r="WN88" s="21"/>
      <c r="WO88" s="21"/>
      <c r="WP88" s="21"/>
      <c r="WQ88" s="21"/>
      <c r="WR88" s="21"/>
      <c r="WS88" s="21"/>
      <c r="WT88" s="21"/>
      <c r="WU88" s="21"/>
      <c r="WV88" s="21"/>
      <c r="WW88" s="21"/>
      <c r="WX88" s="21"/>
      <c r="WY88" s="21"/>
      <c r="WZ88" s="21"/>
      <c r="XA88" s="21"/>
      <c r="XB88" s="21"/>
      <c r="XC88" s="21"/>
      <c r="XD88" s="21"/>
      <c r="XE88" s="21"/>
      <c r="XF88" s="21"/>
      <c r="XG88" s="21"/>
      <c r="XH88" s="21"/>
      <c r="XI88" s="21"/>
      <c r="XJ88" s="21"/>
      <c r="XK88" s="21"/>
      <c r="XL88" s="21"/>
      <c r="XM88" s="21"/>
      <c r="XN88" s="21"/>
      <c r="XO88" s="21"/>
      <c r="XP88" s="21"/>
      <c r="XQ88" s="21"/>
      <c r="XR88" s="21"/>
      <c r="XS88" s="21"/>
      <c r="XT88" s="21"/>
      <c r="XU88" s="21"/>
      <c r="XV88" s="21"/>
      <c r="XW88" s="21"/>
      <c r="XX88" s="21"/>
      <c r="XY88" s="21"/>
      <c r="XZ88" s="21"/>
      <c r="YA88" s="21"/>
      <c r="YB88" s="21"/>
      <c r="YC88" s="21"/>
      <c r="YD88" s="21"/>
      <c r="YE88" s="21"/>
      <c r="YF88" s="21"/>
      <c r="YG88" s="21"/>
      <c r="YH88" s="21"/>
      <c r="YI88" s="21"/>
      <c r="YJ88" s="21"/>
      <c r="YK88" s="21"/>
      <c r="YL88" s="21"/>
      <c r="YM88" s="21"/>
      <c r="YN88" s="21"/>
      <c r="YO88" s="21"/>
      <c r="YP88" s="21"/>
      <c r="YQ88" s="21"/>
      <c r="YR88" s="21"/>
      <c r="YS88" s="21"/>
      <c r="YT88" s="21"/>
      <c r="YU88" s="21"/>
      <c r="YV88" s="21"/>
      <c r="YW88" s="21"/>
      <c r="YX88" s="21"/>
      <c r="YY88" s="21"/>
      <c r="YZ88" s="21"/>
      <c r="ZA88" s="21"/>
      <c r="ZB88" s="21"/>
      <c r="ZC88" s="21"/>
      <c r="ZD88" s="21"/>
      <c r="ZE88" s="21"/>
      <c r="ZF88" s="21"/>
      <c r="ZG88" s="21"/>
      <c r="ZH88" s="21"/>
      <c r="ZI88" s="21"/>
      <c r="ZJ88" s="21"/>
      <c r="ZK88" s="21"/>
      <c r="ZL88" s="21"/>
      <c r="ZM88" s="21"/>
      <c r="ZN88" s="21"/>
      <c r="ZO88" s="21"/>
      <c r="ZP88" s="21"/>
      <c r="ZQ88" s="21"/>
      <c r="ZR88" s="21"/>
      <c r="ZS88" s="21"/>
      <c r="ZT88" s="21"/>
      <c r="ZU88" s="21"/>
      <c r="ZV88" s="21"/>
      <c r="ZW88" s="21"/>
      <c r="ZX88" s="21"/>
      <c r="ZY88" s="21"/>
      <c r="ZZ88" s="21"/>
      <c r="AAA88" s="21"/>
      <c r="AAB88" s="21"/>
      <c r="AAC88" s="21"/>
      <c r="AAD88" s="21"/>
      <c r="AAE88" s="21"/>
      <c r="AAF88" s="21"/>
      <c r="AAG88" s="21"/>
      <c r="AAH88" s="21"/>
      <c r="AAI88" s="21"/>
      <c r="AAJ88" s="21"/>
      <c r="AAK88" s="21"/>
      <c r="AAL88" s="21"/>
      <c r="AAM88" s="21"/>
      <c r="AAN88" s="21"/>
      <c r="AAO88" s="21"/>
      <c r="AAP88" s="21"/>
      <c r="AAQ88" s="21"/>
      <c r="AAR88" s="21"/>
      <c r="AAS88" s="21"/>
      <c r="AAT88" s="21"/>
      <c r="AAU88" s="21"/>
      <c r="AAV88" s="21"/>
      <c r="AAW88" s="21"/>
      <c r="AAX88" s="21"/>
      <c r="AAY88" s="21"/>
      <c r="AAZ88" s="21"/>
      <c r="ABA88" s="21"/>
      <c r="ABB88" s="21"/>
      <c r="ABC88" s="21"/>
      <c r="ABD88" s="21"/>
      <c r="ABE88" s="21"/>
      <c r="ABF88" s="21"/>
      <c r="ABG88" s="21"/>
      <c r="ABH88" s="21"/>
      <c r="ABI88" s="21"/>
      <c r="ABJ88" s="21"/>
      <c r="ABK88" s="21"/>
      <c r="ABL88" s="21"/>
      <c r="ABM88" s="21"/>
      <c r="ABN88" s="21"/>
      <c r="ABO88" s="21"/>
      <c r="ABP88" s="21"/>
      <c r="ABQ88" s="21"/>
      <c r="ABR88" s="21"/>
      <c r="ABS88" s="21"/>
      <c r="ABT88" s="21"/>
      <c r="ABU88" s="21"/>
      <c r="ABV88" s="21"/>
      <c r="ABW88" s="21"/>
      <c r="ABX88" s="21"/>
      <c r="ABY88" s="21"/>
      <c r="ABZ88" s="21"/>
      <c r="ACA88" s="21"/>
      <c r="ACB88" s="21"/>
      <c r="ACC88" s="21"/>
      <c r="ACD88" s="21"/>
      <c r="ACE88" s="21"/>
      <c r="ACF88" s="21"/>
      <c r="ACG88" s="21"/>
      <c r="ACH88" s="21"/>
      <c r="ACI88" s="21"/>
      <c r="ACJ88" s="21"/>
      <c r="ACK88" s="21"/>
      <c r="ACL88" s="21"/>
      <c r="ACM88" s="21"/>
      <c r="ACN88" s="21"/>
      <c r="ACO88" s="21"/>
      <c r="ACP88" s="21"/>
      <c r="ACQ88" s="21"/>
      <c r="ACR88" s="21"/>
      <c r="ACS88" s="21"/>
      <c r="ACT88" s="21"/>
      <c r="ACU88" s="21"/>
      <c r="ACV88" s="21"/>
      <c r="ACW88" s="21"/>
      <c r="ACX88" s="21"/>
      <c r="ACY88" s="21"/>
      <c r="ACZ88" s="21"/>
      <c r="ADA88" s="21"/>
      <c r="ADB88" s="21"/>
      <c r="ADC88" s="21"/>
      <c r="ADD88" s="21"/>
      <c r="ADE88" s="21"/>
      <c r="ADF88" s="21"/>
      <c r="ADG88" s="21"/>
      <c r="ADH88" s="21"/>
      <c r="ADI88" s="21"/>
      <c r="ADJ88" s="21"/>
      <c r="ADK88" s="21"/>
      <c r="ADL88" s="21"/>
      <c r="ADM88" s="21"/>
      <c r="ADN88" s="21"/>
      <c r="ADO88" s="21"/>
      <c r="ADP88" s="21"/>
      <c r="ADQ88" s="21"/>
      <c r="ADR88" s="21"/>
      <c r="ADS88" s="21"/>
      <c r="ADT88" s="21"/>
      <c r="ADU88" s="21"/>
      <c r="ADV88" s="21"/>
      <c r="ADW88" s="21"/>
      <c r="ADX88" s="21"/>
      <c r="ADY88" s="21"/>
      <c r="ADZ88" s="21"/>
      <c r="AEA88" s="21"/>
      <c r="AEB88" s="21"/>
      <c r="AEC88" s="21"/>
      <c r="AED88" s="21"/>
      <c r="AEE88" s="21"/>
      <c r="AEF88" s="21"/>
      <c r="AEG88" s="21"/>
      <c r="AEH88" s="21"/>
      <c r="AEI88" s="21"/>
      <c r="AEJ88" s="21"/>
      <c r="AEK88" s="21"/>
      <c r="AEL88" s="21"/>
      <c r="AEM88" s="21"/>
      <c r="AEN88" s="21"/>
      <c r="AEO88" s="21"/>
      <c r="AEP88" s="21"/>
      <c r="AEQ88" s="21"/>
      <c r="AER88" s="21"/>
      <c r="AES88" s="21"/>
      <c r="AET88" s="21"/>
      <c r="AEU88" s="21"/>
      <c r="AEV88" s="21"/>
      <c r="AEW88" s="21"/>
      <c r="AEX88" s="21"/>
      <c r="AEY88" s="21"/>
      <c r="AEZ88" s="21"/>
      <c r="AFA88" s="21"/>
      <c r="AFB88" s="21"/>
      <c r="AFC88" s="21"/>
      <c r="AFD88" s="21"/>
      <c r="AFE88" s="21"/>
      <c r="AFF88" s="21"/>
      <c r="AFG88" s="21"/>
      <c r="AFH88" s="21"/>
      <c r="AFI88" s="21"/>
      <c r="AFJ88" s="21"/>
      <c r="AFK88" s="21"/>
      <c r="AFL88" s="21"/>
      <c r="AFM88" s="21"/>
      <c r="AFN88" s="21"/>
      <c r="AFO88" s="21"/>
      <c r="AFP88" s="21"/>
      <c r="AFQ88" s="21"/>
      <c r="AFR88" s="21"/>
      <c r="AFS88" s="21"/>
      <c r="AFT88" s="21"/>
      <c r="AFU88" s="21"/>
      <c r="AFV88" s="21"/>
      <c r="AFW88" s="21"/>
      <c r="AFX88" s="21"/>
      <c r="AFY88" s="21"/>
      <c r="AFZ88" s="21"/>
      <c r="AGA88" s="21"/>
      <c r="AGB88" s="21"/>
      <c r="AGC88" s="21"/>
      <c r="AGD88" s="21"/>
      <c r="AGE88" s="21"/>
      <c r="AGF88" s="21"/>
      <c r="AGG88" s="21"/>
      <c r="AGH88" s="21"/>
      <c r="AGI88" s="21"/>
      <c r="AGJ88" s="21"/>
      <c r="AGK88" s="21"/>
      <c r="AGL88" s="21"/>
      <c r="AGM88" s="21"/>
      <c r="AGN88" s="21"/>
      <c r="AGO88" s="21"/>
      <c r="AGP88" s="21"/>
      <c r="AGQ88" s="21"/>
      <c r="AGR88" s="21"/>
      <c r="AGS88" s="21"/>
      <c r="AGT88" s="21"/>
      <c r="AGU88" s="21"/>
      <c r="AGV88" s="21"/>
      <c r="AGW88" s="21"/>
      <c r="AGX88" s="21"/>
      <c r="AGY88" s="21"/>
      <c r="AGZ88" s="21"/>
      <c r="AHA88" s="21"/>
      <c r="AHB88" s="21"/>
      <c r="AHC88" s="21"/>
      <c r="AHD88" s="21"/>
      <c r="AHE88" s="21"/>
      <c r="AHF88" s="21"/>
      <c r="AHG88" s="21"/>
      <c r="AHH88" s="21"/>
      <c r="AHI88" s="21"/>
      <c r="AHJ88" s="21"/>
      <c r="AHK88" s="21"/>
      <c r="AHL88" s="21"/>
      <c r="AHM88" s="21"/>
      <c r="AHN88" s="21"/>
      <c r="AHO88" s="21"/>
      <c r="AHP88" s="21"/>
      <c r="AHQ88" s="21"/>
      <c r="AHR88" s="21"/>
      <c r="AHS88" s="21"/>
      <c r="AHT88" s="21"/>
      <c r="AHU88" s="21"/>
      <c r="AHV88" s="21"/>
      <c r="AHW88" s="21"/>
      <c r="AHX88" s="21"/>
      <c r="AHY88" s="21"/>
      <c r="AHZ88" s="21"/>
      <c r="AIA88" s="21"/>
      <c r="AIB88" s="21"/>
      <c r="AIC88" s="21"/>
      <c r="AID88" s="21"/>
      <c r="AIE88" s="21"/>
      <c r="AIF88" s="21"/>
      <c r="AIG88" s="21"/>
      <c r="AIH88" s="21"/>
      <c r="AII88" s="21"/>
      <c r="AIJ88" s="21"/>
      <c r="AIK88" s="21"/>
      <c r="AIL88" s="21"/>
      <c r="AIM88" s="21"/>
      <c r="AIN88" s="21"/>
      <c r="AIO88" s="21"/>
      <c r="AIP88" s="21"/>
      <c r="AIQ88" s="21"/>
      <c r="AIR88" s="21"/>
      <c r="AIS88" s="21"/>
      <c r="AIT88" s="21"/>
      <c r="AIU88" s="21"/>
      <c r="AIV88" s="21"/>
      <c r="AIW88" s="21"/>
      <c r="AIX88" s="21"/>
      <c r="AIY88" s="21"/>
      <c r="AIZ88" s="21"/>
      <c r="AJA88" s="21"/>
      <c r="AJB88" s="21"/>
      <c r="AJC88" s="21"/>
      <c r="AJD88" s="21"/>
      <c r="AJE88" s="21"/>
      <c r="AJF88" s="21"/>
      <c r="AJG88" s="21"/>
      <c r="AJH88" s="21"/>
      <c r="AJI88" s="21"/>
      <c r="AJJ88" s="21"/>
      <c r="AJK88" s="21"/>
      <c r="AJL88" s="21"/>
      <c r="AJM88" s="21"/>
      <c r="AJN88" s="21"/>
      <c r="AJO88" s="21"/>
      <c r="AJP88" s="21"/>
      <c r="AJQ88" s="21"/>
      <c r="AJR88" s="21"/>
      <c r="AJS88" s="21"/>
      <c r="AJT88" s="21"/>
      <c r="AJU88" s="21"/>
      <c r="AJV88" s="21"/>
      <c r="AJW88" s="21"/>
      <c r="AJX88" s="21"/>
      <c r="AJY88" s="21"/>
      <c r="AJZ88" s="21"/>
      <c r="AKA88" s="21"/>
      <c r="AKB88" s="21"/>
      <c r="AKC88" s="21"/>
      <c r="AKD88" s="21"/>
      <c r="AKE88" s="21"/>
      <c r="AKF88" s="21"/>
      <c r="AKG88" s="21"/>
      <c r="AKH88" s="21"/>
      <c r="AKI88" s="21"/>
      <c r="AKJ88" s="21"/>
      <c r="AKK88" s="21"/>
      <c r="AKL88" s="21"/>
    </row>
    <row r="89" spans="1:974" ht="46" customHeight="1">
      <c r="A89" s="13">
        <v>42584</v>
      </c>
      <c r="B89" s="14"/>
      <c r="C89" s="15"/>
      <c r="D89" s="16"/>
      <c r="E89" s="17">
        <f t="shared" si="2"/>
        <v>0</v>
      </c>
      <c r="F89" s="18"/>
      <c r="G89" s="18"/>
      <c r="H89" s="19"/>
      <c r="I89" s="19"/>
      <c r="L89" s="18"/>
      <c r="M89" s="18"/>
      <c r="S89" s="18">
        <f t="shared" si="3"/>
        <v>0</v>
      </c>
      <c r="U89" s="20"/>
      <c r="W89" s="21"/>
      <c r="X89"/>
      <c r="Y89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  <c r="SO89" s="21"/>
      <c r="SP89" s="21"/>
      <c r="SQ89" s="21"/>
      <c r="SR89" s="21"/>
      <c r="SS89" s="21"/>
      <c r="ST89" s="21"/>
      <c r="SU89" s="21"/>
      <c r="SV89" s="21"/>
      <c r="SW89" s="21"/>
      <c r="SX89" s="21"/>
      <c r="SY89" s="21"/>
      <c r="SZ89" s="21"/>
      <c r="TA89" s="21"/>
      <c r="TB89" s="21"/>
      <c r="TC89" s="21"/>
      <c r="TD89" s="21"/>
      <c r="TE89" s="21"/>
      <c r="TF89" s="21"/>
      <c r="TG89" s="21"/>
      <c r="TH89" s="21"/>
      <c r="TI89" s="21"/>
      <c r="TJ89" s="21"/>
      <c r="TK89" s="21"/>
      <c r="TL89" s="21"/>
      <c r="TM89" s="21"/>
      <c r="TN89" s="21"/>
      <c r="TO89" s="21"/>
      <c r="TP89" s="21"/>
      <c r="TQ89" s="21"/>
      <c r="TR89" s="21"/>
      <c r="TS89" s="21"/>
      <c r="TT89" s="21"/>
      <c r="TU89" s="21"/>
      <c r="TV89" s="21"/>
      <c r="TW89" s="21"/>
      <c r="TX89" s="21"/>
      <c r="TY89" s="21"/>
      <c r="TZ89" s="21"/>
      <c r="UA89" s="21"/>
      <c r="UB89" s="21"/>
      <c r="UC89" s="21"/>
      <c r="UD89" s="21"/>
      <c r="UE89" s="21"/>
      <c r="UF89" s="21"/>
      <c r="UG89" s="21"/>
      <c r="UH89" s="21"/>
      <c r="UI89" s="21"/>
      <c r="UJ89" s="21"/>
      <c r="UK89" s="21"/>
      <c r="UL89" s="21"/>
      <c r="UM89" s="21"/>
      <c r="UN89" s="21"/>
      <c r="UO89" s="21"/>
      <c r="UP89" s="21"/>
      <c r="UQ89" s="21"/>
      <c r="UR89" s="21"/>
      <c r="US89" s="21"/>
      <c r="UT89" s="21"/>
      <c r="UU89" s="21"/>
      <c r="UV89" s="21"/>
      <c r="UW89" s="21"/>
      <c r="UX89" s="21"/>
      <c r="UY89" s="21"/>
      <c r="UZ89" s="21"/>
      <c r="VA89" s="21"/>
      <c r="VB89" s="21"/>
      <c r="VC89" s="21"/>
      <c r="VD89" s="21"/>
      <c r="VE89" s="21"/>
      <c r="VF89" s="21"/>
      <c r="VG89" s="21"/>
      <c r="VH89" s="21"/>
      <c r="VI89" s="21"/>
      <c r="VJ89" s="21"/>
      <c r="VK89" s="21"/>
      <c r="VL89" s="21"/>
      <c r="VM89" s="21"/>
      <c r="VN89" s="21"/>
      <c r="VO89" s="21"/>
      <c r="VP89" s="21"/>
      <c r="VQ89" s="21"/>
      <c r="VR89" s="21"/>
      <c r="VS89" s="21"/>
      <c r="VT89" s="21"/>
      <c r="VU89" s="21"/>
      <c r="VV89" s="21"/>
      <c r="VW89" s="21"/>
      <c r="VX89" s="21"/>
      <c r="VY89" s="21"/>
      <c r="VZ89" s="21"/>
      <c r="WA89" s="21"/>
      <c r="WB89" s="21"/>
      <c r="WC89" s="21"/>
      <c r="WD89" s="21"/>
      <c r="WE89" s="21"/>
      <c r="WF89" s="21"/>
      <c r="WG89" s="21"/>
      <c r="WH89" s="21"/>
      <c r="WI89" s="21"/>
      <c r="WJ89" s="21"/>
      <c r="WK89" s="21"/>
      <c r="WL89" s="21"/>
      <c r="WM89" s="21"/>
      <c r="WN89" s="21"/>
      <c r="WO89" s="21"/>
      <c r="WP89" s="21"/>
      <c r="WQ89" s="21"/>
      <c r="WR89" s="21"/>
      <c r="WS89" s="21"/>
      <c r="WT89" s="21"/>
      <c r="WU89" s="21"/>
      <c r="WV89" s="21"/>
      <c r="WW89" s="21"/>
      <c r="WX89" s="21"/>
      <c r="WY89" s="21"/>
      <c r="WZ89" s="21"/>
      <c r="XA89" s="21"/>
      <c r="XB89" s="21"/>
      <c r="XC89" s="21"/>
      <c r="XD89" s="21"/>
      <c r="XE89" s="21"/>
      <c r="XF89" s="21"/>
      <c r="XG89" s="21"/>
      <c r="XH89" s="21"/>
      <c r="XI89" s="21"/>
      <c r="XJ89" s="21"/>
      <c r="XK89" s="21"/>
      <c r="XL89" s="21"/>
      <c r="XM89" s="21"/>
      <c r="XN89" s="21"/>
      <c r="XO89" s="21"/>
      <c r="XP89" s="21"/>
      <c r="XQ89" s="21"/>
      <c r="XR89" s="21"/>
      <c r="XS89" s="21"/>
      <c r="XT89" s="21"/>
      <c r="XU89" s="21"/>
      <c r="XV89" s="21"/>
      <c r="XW89" s="21"/>
      <c r="XX89" s="21"/>
      <c r="XY89" s="21"/>
      <c r="XZ89" s="21"/>
      <c r="YA89" s="21"/>
      <c r="YB89" s="21"/>
      <c r="YC89" s="21"/>
      <c r="YD89" s="21"/>
      <c r="YE89" s="21"/>
      <c r="YF89" s="21"/>
      <c r="YG89" s="21"/>
      <c r="YH89" s="21"/>
      <c r="YI89" s="21"/>
      <c r="YJ89" s="21"/>
      <c r="YK89" s="21"/>
      <c r="YL89" s="21"/>
      <c r="YM89" s="21"/>
      <c r="YN89" s="21"/>
      <c r="YO89" s="21"/>
      <c r="YP89" s="21"/>
      <c r="YQ89" s="21"/>
      <c r="YR89" s="21"/>
      <c r="YS89" s="21"/>
      <c r="YT89" s="21"/>
      <c r="YU89" s="21"/>
      <c r="YV89" s="21"/>
      <c r="YW89" s="21"/>
      <c r="YX89" s="21"/>
      <c r="YY89" s="21"/>
      <c r="YZ89" s="21"/>
      <c r="ZA89" s="21"/>
      <c r="ZB89" s="21"/>
      <c r="ZC89" s="21"/>
      <c r="ZD89" s="21"/>
      <c r="ZE89" s="21"/>
      <c r="ZF89" s="21"/>
      <c r="ZG89" s="21"/>
      <c r="ZH89" s="21"/>
      <c r="ZI89" s="21"/>
      <c r="ZJ89" s="21"/>
      <c r="ZK89" s="21"/>
      <c r="ZL89" s="21"/>
      <c r="ZM89" s="21"/>
      <c r="ZN89" s="21"/>
      <c r="ZO89" s="21"/>
      <c r="ZP89" s="21"/>
      <c r="ZQ89" s="21"/>
      <c r="ZR89" s="21"/>
      <c r="ZS89" s="21"/>
      <c r="ZT89" s="21"/>
      <c r="ZU89" s="21"/>
      <c r="ZV89" s="21"/>
      <c r="ZW89" s="21"/>
      <c r="ZX89" s="21"/>
      <c r="ZY89" s="21"/>
      <c r="ZZ89" s="21"/>
      <c r="AAA89" s="21"/>
      <c r="AAB89" s="21"/>
      <c r="AAC89" s="21"/>
      <c r="AAD89" s="21"/>
      <c r="AAE89" s="21"/>
      <c r="AAF89" s="21"/>
      <c r="AAG89" s="21"/>
      <c r="AAH89" s="21"/>
      <c r="AAI89" s="21"/>
      <c r="AAJ89" s="21"/>
      <c r="AAK89" s="21"/>
      <c r="AAL89" s="21"/>
      <c r="AAM89" s="21"/>
      <c r="AAN89" s="21"/>
      <c r="AAO89" s="21"/>
      <c r="AAP89" s="21"/>
      <c r="AAQ89" s="21"/>
      <c r="AAR89" s="21"/>
      <c r="AAS89" s="21"/>
      <c r="AAT89" s="21"/>
      <c r="AAU89" s="21"/>
      <c r="AAV89" s="21"/>
      <c r="AAW89" s="21"/>
      <c r="AAX89" s="21"/>
      <c r="AAY89" s="21"/>
      <c r="AAZ89" s="21"/>
      <c r="ABA89" s="21"/>
      <c r="ABB89" s="21"/>
      <c r="ABC89" s="21"/>
      <c r="ABD89" s="21"/>
      <c r="ABE89" s="21"/>
      <c r="ABF89" s="21"/>
      <c r="ABG89" s="21"/>
      <c r="ABH89" s="21"/>
      <c r="ABI89" s="21"/>
      <c r="ABJ89" s="21"/>
      <c r="ABK89" s="21"/>
      <c r="ABL89" s="21"/>
      <c r="ABM89" s="21"/>
      <c r="ABN89" s="21"/>
      <c r="ABO89" s="21"/>
      <c r="ABP89" s="21"/>
      <c r="ABQ89" s="21"/>
      <c r="ABR89" s="21"/>
      <c r="ABS89" s="21"/>
      <c r="ABT89" s="21"/>
      <c r="ABU89" s="21"/>
      <c r="ABV89" s="21"/>
      <c r="ABW89" s="21"/>
      <c r="ABX89" s="21"/>
      <c r="ABY89" s="21"/>
      <c r="ABZ89" s="21"/>
      <c r="ACA89" s="21"/>
      <c r="ACB89" s="21"/>
      <c r="ACC89" s="21"/>
      <c r="ACD89" s="21"/>
      <c r="ACE89" s="21"/>
      <c r="ACF89" s="21"/>
      <c r="ACG89" s="21"/>
      <c r="ACH89" s="21"/>
      <c r="ACI89" s="21"/>
      <c r="ACJ89" s="21"/>
      <c r="ACK89" s="21"/>
      <c r="ACL89" s="21"/>
      <c r="ACM89" s="21"/>
      <c r="ACN89" s="21"/>
      <c r="ACO89" s="21"/>
      <c r="ACP89" s="21"/>
      <c r="ACQ89" s="21"/>
      <c r="ACR89" s="21"/>
      <c r="ACS89" s="21"/>
      <c r="ACT89" s="21"/>
      <c r="ACU89" s="21"/>
      <c r="ACV89" s="21"/>
      <c r="ACW89" s="21"/>
      <c r="ACX89" s="21"/>
      <c r="ACY89" s="21"/>
      <c r="ACZ89" s="21"/>
      <c r="ADA89" s="21"/>
      <c r="ADB89" s="21"/>
      <c r="ADC89" s="21"/>
      <c r="ADD89" s="21"/>
      <c r="ADE89" s="21"/>
      <c r="ADF89" s="21"/>
      <c r="ADG89" s="21"/>
      <c r="ADH89" s="21"/>
      <c r="ADI89" s="21"/>
      <c r="ADJ89" s="21"/>
      <c r="ADK89" s="21"/>
      <c r="ADL89" s="21"/>
      <c r="ADM89" s="21"/>
      <c r="ADN89" s="21"/>
      <c r="ADO89" s="21"/>
      <c r="ADP89" s="21"/>
      <c r="ADQ89" s="21"/>
      <c r="ADR89" s="21"/>
      <c r="ADS89" s="21"/>
      <c r="ADT89" s="21"/>
      <c r="ADU89" s="21"/>
      <c r="ADV89" s="21"/>
      <c r="ADW89" s="21"/>
      <c r="ADX89" s="21"/>
      <c r="ADY89" s="21"/>
      <c r="ADZ89" s="21"/>
      <c r="AEA89" s="21"/>
      <c r="AEB89" s="21"/>
      <c r="AEC89" s="21"/>
      <c r="AED89" s="21"/>
      <c r="AEE89" s="21"/>
      <c r="AEF89" s="21"/>
      <c r="AEG89" s="21"/>
      <c r="AEH89" s="21"/>
      <c r="AEI89" s="21"/>
      <c r="AEJ89" s="21"/>
      <c r="AEK89" s="21"/>
      <c r="AEL89" s="21"/>
      <c r="AEM89" s="21"/>
      <c r="AEN89" s="21"/>
      <c r="AEO89" s="21"/>
      <c r="AEP89" s="21"/>
      <c r="AEQ89" s="21"/>
      <c r="AER89" s="21"/>
      <c r="AES89" s="21"/>
      <c r="AET89" s="21"/>
      <c r="AEU89" s="21"/>
      <c r="AEV89" s="21"/>
      <c r="AEW89" s="21"/>
      <c r="AEX89" s="21"/>
      <c r="AEY89" s="21"/>
      <c r="AEZ89" s="21"/>
      <c r="AFA89" s="21"/>
      <c r="AFB89" s="21"/>
      <c r="AFC89" s="21"/>
      <c r="AFD89" s="21"/>
      <c r="AFE89" s="21"/>
      <c r="AFF89" s="21"/>
      <c r="AFG89" s="21"/>
      <c r="AFH89" s="21"/>
      <c r="AFI89" s="21"/>
      <c r="AFJ89" s="21"/>
      <c r="AFK89" s="21"/>
      <c r="AFL89" s="21"/>
      <c r="AFM89" s="21"/>
      <c r="AFN89" s="21"/>
      <c r="AFO89" s="21"/>
      <c r="AFP89" s="21"/>
      <c r="AFQ89" s="21"/>
      <c r="AFR89" s="21"/>
      <c r="AFS89" s="21"/>
      <c r="AFT89" s="21"/>
      <c r="AFU89" s="21"/>
      <c r="AFV89" s="21"/>
      <c r="AFW89" s="21"/>
      <c r="AFX89" s="21"/>
      <c r="AFY89" s="21"/>
      <c r="AFZ89" s="21"/>
      <c r="AGA89" s="21"/>
      <c r="AGB89" s="21"/>
      <c r="AGC89" s="21"/>
      <c r="AGD89" s="21"/>
      <c r="AGE89" s="21"/>
      <c r="AGF89" s="21"/>
      <c r="AGG89" s="21"/>
      <c r="AGH89" s="21"/>
      <c r="AGI89" s="21"/>
      <c r="AGJ89" s="21"/>
      <c r="AGK89" s="21"/>
      <c r="AGL89" s="21"/>
      <c r="AGM89" s="21"/>
      <c r="AGN89" s="21"/>
      <c r="AGO89" s="21"/>
      <c r="AGP89" s="21"/>
      <c r="AGQ89" s="21"/>
      <c r="AGR89" s="21"/>
      <c r="AGS89" s="21"/>
      <c r="AGT89" s="21"/>
      <c r="AGU89" s="21"/>
      <c r="AGV89" s="21"/>
      <c r="AGW89" s="21"/>
      <c r="AGX89" s="21"/>
      <c r="AGY89" s="21"/>
      <c r="AGZ89" s="21"/>
      <c r="AHA89" s="21"/>
      <c r="AHB89" s="21"/>
      <c r="AHC89" s="21"/>
      <c r="AHD89" s="21"/>
      <c r="AHE89" s="21"/>
      <c r="AHF89" s="21"/>
      <c r="AHG89" s="21"/>
      <c r="AHH89" s="21"/>
      <c r="AHI89" s="21"/>
      <c r="AHJ89" s="21"/>
      <c r="AHK89" s="21"/>
      <c r="AHL89" s="21"/>
      <c r="AHM89" s="21"/>
      <c r="AHN89" s="21"/>
      <c r="AHO89" s="21"/>
      <c r="AHP89" s="21"/>
      <c r="AHQ89" s="21"/>
      <c r="AHR89" s="21"/>
      <c r="AHS89" s="21"/>
      <c r="AHT89" s="21"/>
      <c r="AHU89" s="21"/>
      <c r="AHV89" s="21"/>
      <c r="AHW89" s="21"/>
      <c r="AHX89" s="21"/>
      <c r="AHY89" s="21"/>
      <c r="AHZ89" s="21"/>
      <c r="AIA89" s="21"/>
      <c r="AIB89" s="21"/>
      <c r="AIC89" s="21"/>
      <c r="AID89" s="21"/>
      <c r="AIE89" s="21"/>
      <c r="AIF89" s="21"/>
      <c r="AIG89" s="21"/>
      <c r="AIH89" s="21"/>
      <c r="AII89" s="21"/>
      <c r="AIJ89" s="21"/>
      <c r="AIK89" s="21"/>
      <c r="AIL89" s="21"/>
      <c r="AIM89" s="21"/>
      <c r="AIN89" s="21"/>
      <c r="AIO89" s="21"/>
      <c r="AIP89" s="21"/>
      <c r="AIQ89" s="21"/>
      <c r="AIR89" s="21"/>
      <c r="AIS89" s="21"/>
      <c r="AIT89" s="21"/>
      <c r="AIU89" s="21"/>
      <c r="AIV89" s="21"/>
      <c r="AIW89" s="21"/>
      <c r="AIX89" s="21"/>
      <c r="AIY89" s="21"/>
      <c r="AIZ89" s="21"/>
      <c r="AJA89" s="21"/>
      <c r="AJB89" s="21"/>
      <c r="AJC89" s="21"/>
      <c r="AJD89" s="21"/>
      <c r="AJE89" s="21"/>
      <c r="AJF89" s="21"/>
      <c r="AJG89" s="21"/>
      <c r="AJH89" s="21"/>
      <c r="AJI89" s="21"/>
      <c r="AJJ89" s="21"/>
      <c r="AJK89" s="21"/>
      <c r="AJL89" s="21"/>
      <c r="AJM89" s="21"/>
      <c r="AJN89" s="21"/>
      <c r="AJO89" s="21"/>
      <c r="AJP89" s="21"/>
      <c r="AJQ89" s="21"/>
      <c r="AJR89" s="21"/>
      <c r="AJS89" s="21"/>
      <c r="AJT89" s="21"/>
      <c r="AJU89" s="21"/>
      <c r="AJV89" s="21"/>
      <c r="AJW89" s="21"/>
      <c r="AJX89" s="21"/>
      <c r="AJY89" s="21"/>
      <c r="AJZ89" s="21"/>
      <c r="AKA89" s="21"/>
      <c r="AKB89" s="21"/>
      <c r="AKC89" s="21"/>
      <c r="AKD89" s="21"/>
      <c r="AKE89" s="21"/>
      <c r="AKF89" s="21"/>
      <c r="AKG89" s="21"/>
      <c r="AKH89" s="21"/>
      <c r="AKI89" s="21"/>
      <c r="AKJ89" s="21"/>
      <c r="AKK89" s="21"/>
      <c r="AKL89" s="21"/>
    </row>
    <row r="90" spans="1:974" ht="14.75">
      <c r="A90" s="39">
        <v>42637</v>
      </c>
      <c r="B90" s="14"/>
      <c r="C90" s="15"/>
      <c r="D90" s="16"/>
      <c r="E90" s="17">
        <f t="shared" si="2"/>
        <v>0</v>
      </c>
      <c r="F90" s="18"/>
      <c r="G90" s="18"/>
      <c r="H90" s="19"/>
      <c r="I90" s="19"/>
      <c r="L90" s="18"/>
      <c r="M90" s="18"/>
      <c r="S90" s="18">
        <f t="shared" si="3"/>
        <v>0</v>
      </c>
      <c r="U90" s="20"/>
      <c r="W90" s="21"/>
      <c r="X90"/>
      <c r="Y90"/>
    </row>
    <row r="91" spans="1:974" ht="11.3" customHeight="1">
      <c r="A91" s="13">
        <v>42639</v>
      </c>
      <c r="B91" s="14"/>
      <c r="C91" s="15"/>
      <c r="D91" s="16"/>
      <c r="E91" s="17">
        <f t="shared" si="2"/>
        <v>0</v>
      </c>
      <c r="F91" s="18"/>
      <c r="G91" s="18"/>
      <c r="H91" s="19"/>
      <c r="I91" s="19"/>
      <c r="L91" s="18"/>
      <c r="M91" s="18"/>
      <c r="S91" s="18">
        <f t="shared" si="3"/>
        <v>0</v>
      </c>
      <c r="U91" s="20"/>
      <c r="W91" s="21"/>
      <c r="X91"/>
      <c r="Y91"/>
    </row>
    <row r="92" spans="1:974" ht="32.1" customHeight="1">
      <c r="A92" s="13">
        <v>42640</v>
      </c>
      <c r="B92" s="14"/>
      <c r="C92" s="15"/>
      <c r="D92" s="16"/>
      <c r="E92" s="17">
        <f t="shared" si="2"/>
        <v>0</v>
      </c>
      <c r="F92" s="18"/>
      <c r="G92" s="18"/>
      <c r="H92" s="19"/>
      <c r="I92" s="19"/>
      <c r="L92" s="18"/>
      <c r="M92" s="18"/>
      <c r="S92" s="18">
        <f t="shared" si="3"/>
        <v>0</v>
      </c>
      <c r="U92" s="20"/>
      <c r="W92" s="21"/>
      <c r="X92"/>
      <c r="Y92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  <c r="NU92" s="11"/>
      <c r="NV92" s="11"/>
      <c r="NW92" s="11"/>
      <c r="NX92" s="11"/>
      <c r="NY92" s="11"/>
      <c r="NZ92" s="11"/>
      <c r="OA92" s="11"/>
      <c r="OB92" s="11"/>
      <c r="OC92" s="11"/>
      <c r="OD92" s="11"/>
      <c r="OE92" s="11"/>
      <c r="OF92" s="11"/>
      <c r="OG92" s="11"/>
      <c r="OH92" s="11"/>
      <c r="OI92" s="11"/>
      <c r="OJ92" s="11"/>
      <c r="OK92" s="11"/>
      <c r="OL92" s="11"/>
      <c r="OM92" s="11"/>
      <c r="ON92" s="11"/>
      <c r="OO92" s="11"/>
      <c r="OP92" s="11"/>
      <c r="OQ92" s="11"/>
      <c r="OR92" s="11"/>
      <c r="OS92" s="11"/>
      <c r="OT92" s="11"/>
      <c r="OU92" s="11"/>
      <c r="OV92" s="11"/>
      <c r="OW92" s="11"/>
      <c r="OX92" s="11"/>
      <c r="OY92" s="11"/>
      <c r="OZ92" s="11"/>
      <c r="PA92" s="11"/>
      <c r="PB92" s="11"/>
      <c r="PC92" s="11"/>
      <c r="PD92" s="11"/>
      <c r="PE92" s="11"/>
      <c r="PF92" s="11"/>
      <c r="PG92" s="11"/>
      <c r="PH92" s="11"/>
      <c r="PI92" s="11"/>
      <c r="PJ92" s="11"/>
      <c r="PK92" s="11"/>
      <c r="PL92" s="11"/>
      <c r="PM92" s="11"/>
      <c r="PN92" s="11"/>
      <c r="PO92" s="11"/>
      <c r="PP92" s="11"/>
      <c r="PQ92" s="11"/>
      <c r="PR92" s="11"/>
      <c r="PS92" s="11"/>
      <c r="PT92" s="11"/>
      <c r="PU92" s="11"/>
      <c r="PV92" s="11"/>
      <c r="PW92" s="11"/>
      <c r="PX92" s="11"/>
      <c r="PY92" s="11"/>
      <c r="PZ92" s="11"/>
      <c r="QA92" s="11"/>
      <c r="QB92" s="11"/>
      <c r="QC92" s="11"/>
      <c r="QD92" s="11"/>
      <c r="QE92" s="11"/>
      <c r="QF92" s="11"/>
      <c r="QG92" s="11"/>
      <c r="QH92" s="11"/>
      <c r="QI92" s="11"/>
      <c r="QJ92" s="11"/>
      <c r="QK92" s="11"/>
      <c r="QL92" s="11"/>
      <c r="QM92" s="11"/>
      <c r="QN92" s="11"/>
      <c r="QO92" s="11"/>
      <c r="QP92" s="11"/>
      <c r="QQ92" s="11"/>
      <c r="QR92" s="11"/>
      <c r="QS92" s="11"/>
      <c r="QT92" s="11"/>
      <c r="QU92" s="11"/>
      <c r="QV92" s="11"/>
      <c r="QW92" s="11"/>
      <c r="QX92" s="11"/>
      <c r="QY92" s="11"/>
      <c r="QZ92" s="11"/>
      <c r="RA92" s="11"/>
      <c r="RB92" s="11"/>
      <c r="RC92" s="11"/>
      <c r="RD92" s="11"/>
      <c r="RE92" s="11"/>
      <c r="RF92" s="11"/>
      <c r="RG92" s="11"/>
      <c r="RH92" s="11"/>
      <c r="RI92" s="11"/>
      <c r="RJ92" s="11"/>
      <c r="RK92" s="11"/>
      <c r="RL92" s="11"/>
      <c r="RM92" s="11"/>
      <c r="RN92" s="11"/>
      <c r="RO92" s="11"/>
      <c r="RP92" s="11"/>
      <c r="RQ92" s="11"/>
      <c r="RR92" s="11"/>
      <c r="RS92" s="11"/>
      <c r="RT92" s="11"/>
      <c r="RU92" s="11"/>
      <c r="RV92" s="11"/>
      <c r="RW92" s="11"/>
      <c r="RX92" s="11"/>
      <c r="RY92" s="11"/>
      <c r="RZ92" s="11"/>
      <c r="SA92" s="11"/>
      <c r="SB92" s="11"/>
      <c r="SC92" s="11"/>
      <c r="SD92" s="11"/>
      <c r="SE92" s="11"/>
      <c r="SF92" s="11"/>
      <c r="SG92" s="11"/>
      <c r="SH92" s="11"/>
      <c r="SI92" s="11"/>
      <c r="SJ92" s="11"/>
      <c r="SK92" s="11"/>
      <c r="SL92" s="11"/>
      <c r="SM92" s="11"/>
      <c r="SN92" s="11"/>
      <c r="SO92" s="11"/>
      <c r="SP92" s="11"/>
      <c r="SQ92" s="11"/>
      <c r="SR92" s="11"/>
      <c r="SS92" s="11"/>
      <c r="ST92" s="11"/>
      <c r="SU92" s="11"/>
      <c r="SV92" s="11"/>
      <c r="SW92" s="11"/>
      <c r="SX92" s="11"/>
      <c r="SY92" s="11"/>
      <c r="SZ92" s="11"/>
      <c r="TA92" s="11"/>
      <c r="TB92" s="11"/>
      <c r="TC92" s="11"/>
      <c r="TD92" s="11"/>
      <c r="TE92" s="11"/>
      <c r="TF92" s="11"/>
      <c r="TG92" s="11"/>
      <c r="TH92" s="11"/>
      <c r="TI92" s="11"/>
      <c r="TJ92" s="11"/>
      <c r="TK92" s="11"/>
      <c r="TL92" s="11"/>
      <c r="TM92" s="11"/>
      <c r="TN92" s="11"/>
      <c r="TO92" s="11"/>
      <c r="TP92" s="11"/>
      <c r="TQ92" s="11"/>
      <c r="TR92" s="11"/>
      <c r="TS92" s="11"/>
      <c r="TT92" s="11"/>
      <c r="TU92" s="11"/>
      <c r="TV92" s="11"/>
      <c r="TW92" s="11"/>
      <c r="TX92" s="11"/>
      <c r="TY92" s="11"/>
      <c r="TZ92" s="11"/>
      <c r="UA92" s="11"/>
      <c r="UB92" s="11"/>
      <c r="UC92" s="11"/>
      <c r="UD92" s="11"/>
      <c r="UE92" s="11"/>
      <c r="UF92" s="11"/>
      <c r="UG92" s="11"/>
      <c r="UH92" s="11"/>
      <c r="UI92" s="11"/>
      <c r="UJ92" s="11"/>
      <c r="UK92" s="11"/>
      <c r="UL92" s="11"/>
      <c r="UM92" s="11"/>
      <c r="UN92" s="11"/>
      <c r="UO92" s="11"/>
      <c r="UP92" s="11"/>
      <c r="UQ92" s="11"/>
      <c r="UR92" s="11"/>
      <c r="US92" s="11"/>
      <c r="UT92" s="11"/>
      <c r="UU92" s="11"/>
      <c r="UV92" s="11"/>
      <c r="UW92" s="11"/>
      <c r="UX92" s="11"/>
      <c r="UY92" s="11"/>
      <c r="UZ92" s="11"/>
      <c r="VA92" s="11"/>
      <c r="VB92" s="11"/>
      <c r="VC92" s="11"/>
      <c r="VD92" s="11"/>
      <c r="VE92" s="11"/>
      <c r="VF92" s="11"/>
      <c r="VG92" s="11"/>
      <c r="VH92" s="11"/>
      <c r="VI92" s="11"/>
      <c r="VJ92" s="11"/>
      <c r="VK92" s="11"/>
      <c r="VL92" s="11"/>
      <c r="VM92" s="11"/>
      <c r="VN92" s="11"/>
      <c r="VO92" s="11"/>
      <c r="VP92" s="11"/>
      <c r="VQ92" s="11"/>
      <c r="VR92" s="11"/>
      <c r="VS92" s="11"/>
      <c r="VT92" s="11"/>
      <c r="VU92" s="11"/>
      <c r="VV92" s="11"/>
      <c r="VW92" s="11"/>
      <c r="VX92" s="11"/>
      <c r="VY92" s="11"/>
      <c r="VZ92" s="11"/>
      <c r="WA92" s="11"/>
      <c r="WB92" s="11"/>
      <c r="WC92" s="11"/>
      <c r="WD92" s="11"/>
      <c r="WE92" s="11"/>
      <c r="WF92" s="11"/>
      <c r="WG92" s="11"/>
      <c r="WH92" s="11"/>
      <c r="WI92" s="11"/>
      <c r="WJ92" s="11"/>
      <c r="WK92" s="11"/>
      <c r="WL92" s="11"/>
      <c r="WM92" s="11"/>
      <c r="WN92" s="11"/>
      <c r="WO92" s="11"/>
      <c r="WP92" s="11"/>
      <c r="WQ92" s="11"/>
      <c r="WR92" s="11"/>
      <c r="WS92" s="11"/>
      <c r="WT92" s="11"/>
      <c r="WU92" s="11"/>
      <c r="WV92" s="11"/>
      <c r="WW92" s="11"/>
      <c r="WX92" s="11"/>
      <c r="WY92" s="11"/>
      <c r="WZ92" s="11"/>
      <c r="XA92" s="11"/>
      <c r="XB92" s="11"/>
      <c r="XC92" s="11"/>
      <c r="XD92" s="11"/>
      <c r="XE92" s="11"/>
      <c r="XF92" s="11"/>
      <c r="XG92" s="11"/>
      <c r="XH92" s="11"/>
      <c r="XI92" s="11"/>
      <c r="XJ92" s="11"/>
      <c r="XK92" s="11"/>
      <c r="XL92" s="11"/>
      <c r="XM92" s="11"/>
      <c r="XN92" s="11"/>
      <c r="XO92" s="11"/>
      <c r="XP92" s="11"/>
      <c r="XQ92" s="11"/>
      <c r="XR92" s="11"/>
      <c r="XS92" s="11"/>
      <c r="XT92" s="11"/>
      <c r="XU92" s="11"/>
      <c r="XV92" s="11"/>
      <c r="XW92" s="11"/>
      <c r="XX92" s="11"/>
      <c r="XY92" s="11"/>
      <c r="XZ92" s="11"/>
      <c r="YA92" s="11"/>
      <c r="YB92" s="11"/>
      <c r="YC92" s="11"/>
      <c r="YD92" s="11"/>
      <c r="YE92" s="11"/>
      <c r="YF92" s="11"/>
      <c r="YG92" s="11"/>
      <c r="YH92" s="11"/>
      <c r="YI92" s="11"/>
      <c r="YJ92" s="11"/>
      <c r="YK92" s="11"/>
      <c r="YL92" s="11"/>
      <c r="YM92" s="11"/>
      <c r="YN92" s="11"/>
      <c r="YO92" s="11"/>
      <c r="YP92" s="11"/>
      <c r="YQ92" s="11"/>
      <c r="YR92" s="11"/>
      <c r="YS92" s="11"/>
      <c r="YT92" s="11"/>
      <c r="YU92" s="11"/>
      <c r="YV92" s="11"/>
      <c r="YW92" s="11"/>
      <c r="YX92" s="11"/>
      <c r="YY92" s="11"/>
      <c r="YZ92" s="11"/>
      <c r="ZA92" s="11"/>
      <c r="ZB92" s="11"/>
      <c r="ZC92" s="11"/>
      <c r="ZD92" s="11"/>
      <c r="ZE92" s="11"/>
      <c r="ZF92" s="11"/>
      <c r="ZG92" s="11"/>
      <c r="ZH92" s="11"/>
      <c r="ZI92" s="11"/>
      <c r="ZJ92" s="11"/>
      <c r="ZK92" s="11"/>
      <c r="ZL92" s="11"/>
      <c r="ZM92" s="11"/>
      <c r="ZN92" s="11"/>
      <c r="ZO92" s="11"/>
      <c r="ZP92" s="11"/>
      <c r="ZQ92" s="11"/>
      <c r="ZR92" s="11"/>
      <c r="ZS92" s="11"/>
      <c r="ZT92" s="11"/>
      <c r="ZU92" s="11"/>
      <c r="ZV92" s="11"/>
      <c r="ZW92" s="11"/>
      <c r="ZX92" s="11"/>
      <c r="ZY92" s="11"/>
      <c r="ZZ92" s="11"/>
      <c r="AAA92" s="11"/>
      <c r="AAB92" s="11"/>
      <c r="AAC92" s="11"/>
      <c r="AAD92" s="11"/>
      <c r="AAE92" s="11"/>
      <c r="AAF92" s="11"/>
      <c r="AAG92" s="11"/>
      <c r="AAH92" s="11"/>
      <c r="AAI92" s="11"/>
      <c r="AAJ92" s="11"/>
      <c r="AAK92" s="11"/>
      <c r="AAL92" s="11"/>
      <c r="AAM92" s="11"/>
      <c r="AAN92" s="11"/>
      <c r="AAO92" s="11"/>
      <c r="AAP92" s="11"/>
      <c r="AAQ92" s="11"/>
      <c r="AAR92" s="11"/>
      <c r="AAS92" s="11"/>
      <c r="AAT92" s="11"/>
      <c r="AAU92" s="11"/>
      <c r="AAV92" s="11"/>
      <c r="AAW92" s="11"/>
      <c r="AAX92" s="11"/>
      <c r="AAY92" s="11"/>
      <c r="AAZ92" s="11"/>
      <c r="ABA92" s="11"/>
      <c r="ABB92" s="11"/>
      <c r="ABC92" s="11"/>
      <c r="ABD92" s="11"/>
      <c r="ABE92" s="11"/>
      <c r="ABF92" s="11"/>
      <c r="ABG92" s="11"/>
      <c r="ABH92" s="11"/>
      <c r="ABI92" s="11"/>
      <c r="ABJ92" s="11"/>
      <c r="ABK92" s="11"/>
      <c r="ABL92" s="11"/>
      <c r="ABM92" s="11"/>
      <c r="ABN92" s="11"/>
      <c r="ABO92" s="11"/>
      <c r="ABP92" s="11"/>
      <c r="ABQ92" s="11"/>
      <c r="ABR92" s="11"/>
      <c r="ABS92" s="11"/>
      <c r="ABT92" s="11"/>
      <c r="ABU92" s="11"/>
      <c r="ABV92" s="11"/>
      <c r="ABW92" s="11"/>
      <c r="ABX92" s="11"/>
      <c r="ABY92" s="11"/>
      <c r="ABZ92" s="11"/>
      <c r="ACA92" s="11"/>
      <c r="ACB92" s="11"/>
      <c r="ACC92" s="11"/>
      <c r="ACD92" s="11"/>
      <c r="ACE92" s="11"/>
      <c r="ACF92" s="11"/>
      <c r="ACG92" s="11"/>
      <c r="ACH92" s="11"/>
      <c r="ACI92" s="11"/>
      <c r="ACJ92" s="11"/>
      <c r="ACK92" s="11"/>
      <c r="ACL92" s="11"/>
      <c r="ACM92" s="11"/>
      <c r="ACN92" s="11"/>
      <c r="ACO92" s="11"/>
      <c r="ACP92" s="11"/>
      <c r="ACQ92" s="11"/>
      <c r="ACR92" s="11"/>
      <c r="ACS92" s="11"/>
      <c r="ACT92" s="11"/>
      <c r="ACU92" s="11"/>
      <c r="ACV92" s="11"/>
      <c r="ACW92" s="11"/>
      <c r="ACX92" s="11"/>
      <c r="ACY92" s="11"/>
      <c r="ACZ92" s="11"/>
      <c r="ADA92" s="11"/>
      <c r="ADB92" s="11"/>
      <c r="ADC92" s="11"/>
      <c r="ADD92" s="11"/>
      <c r="ADE92" s="11"/>
      <c r="ADF92" s="11"/>
      <c r="ADG92" s="11"/>
      <c r="ADH92" s="11"/>
      <c r="ADI92" s="11"/>
      <c r="ADJ92" s="11"/>
      <c r="ADK92" s="11"/>
      <c r="ADL92" s="11"/>
      <c r="ADM92" s="11"/>
      <c r="ADN92" s="11"/>
      <c r="ADO92" s="11"/>
      <c r="ADP92" s="11"/>
      <c r="ADQ92" s="11"/>
      <c r="ADR92" s="11"/>
      <c r="ADS92" s="11"/>
      <c r="ADT92" s="11"/>
      <c r="ADU92" s="11"/>
      <c r="ADV92" s="11"/>
      <c r="ADW92" s="11"/>
      <c r="ADX92" s="11"/>
      <c r="ADY92" s="11"/>
      <c r="ADZ92" s="11"/>
      <c r="AEA92" s="11"/>
      <c r="AEB92" s="11"/>
      <c r="AEC92" s="11"/>
      <c r="AED92" s="11"/>
      <c r="AEE92" s="11"/>
      <c r="AEF92" s="11"/>
      <c r="AEG92" s="11"/>
      <c r="AEH92" s="11"/>
      <c r="AEI92" s="11"/>
      <c r="AEJ92" s="11"/>
      <c r="AEK92" s="11"/>
      <c r="AEL92" s="11"/>
      <c r="AEM92" s="11"/>
      <c r="AEN92" s="11"/>
      <c r="AEO92" s="11"/>
      <c r="AEP92" s="11"/>
      <c r="AEQ92" s="11"/>
      <c r="AER92" s="11"/>
      <c r="AES92" s="11"/>
      <c r="AET92" s="11"/>
      <c r="AEU92" s="11"/>
      <c r="AEV92" s="11"/>
      <c r="AEW92" s="11"/>
      <c r="AEX92" s="11"/>
      <c r="AEY92" s="11"/>
      <c r="AEZ92" s="11"/>
      <c r="AFA92" s="11"/>
      <c r="AFB92" s="11"/>
      <c r="AFC92" s="11"/>
      <c r="AFD92" s="11"/>
      <c r="AFE92" s="11"/>
      <c r="AFF92" s="11"/>
      <c r="AFG92" s="11"/>
      <c r="AFH92" s="11"/>
      <c r="AFI92" s="11"/>
      <c r="AFJ92" s="11"/>
      <c r="AFK92" s="11"/>
      <c r="AFL92" s="11"/>
      <c r="AFM92" s="11"/>
      <c r="AFN92" s="11"/>
      <c r="AFO92" s="11"/>
      <c r="AFP92" s="11"/>
      <c r="AFQ92" s="11"/>
      <c r="AFR92" s="11"/>
      <c r="AFS92" s="11"/>
      <c r="AFT92" s="11"/>
      <c r="AFU92" s="11"/>
      <c r="AFV92" s="11"/>
      <c r="AFW92" s="11"/>
      <c r="AFX92" s="11"/>
      <c r="AFY92" s="11"/>
      <c r="AFZ92" s="11"/>
      <c r="AGA92" s="11"/>
      <c r="AGB92" s="11"/>
      <c r="AGC92" s="11"/>
      <c r="AGD92" s="11"/>
      <c r="AGE92" s="11"/>
      <c r="AGF92" s="11"/>
      <c r="AGG92" s="11"/>
      <c r="AGH92" s="11"/>
      <c r="AGI92" s="11"/>
      <c r="AGJ92" s="11"/>
      <c r="AGK92" s="11"/>
      <c r="AGL92" s="11"/>
      <c r="AGM92" s="11"/>
      <c r="AGN92" s="11"/>
      <c r="AGO92" s="11"/>
      <c r="AGP92" s="11"/>
      <c r="AGQ92" s="11"/>
      <c r="AGR92" s="11"/>
      <c r="AGS92" s="11"/>
      <c r="AGT92" s="11"/>
      <c r="AGU92" s="11"/>
      <c r="AGV92" s="11"/>
      <c r="AGW92" s="11"/>
      <c r="AGX92" s="11"/>
      <c r="AGY92" s="11"/>
      <c r="AGZ92" s="11"/>
      <c r="AHA92" s="11"/>
      <c r="AHB92" s="11"/>
      <c r="AHC92" s="11"/>
      <c r="AHD92" s="11"/>
      <c r="AHE92" s="11"/>
      <c r="AHF92" s="11"/>
      <c r="AHG92" s="11"/>
      <c r="AHH92" s="11"/>
      <c r="AHI92" s="11"/>
      <c r="AHJ92" s="11"/>
      <c r="AHK92" s="11"/>
      <c r="AHL92" s="11"/>
      <c r="AHM92" s="11"/>
      <c r="AHN92" s="11"/>
      <c r="AHO92" s="11"/>
      <c r="AHP92" s="11"/>
      <c r="AHQ92" s="11"/>
      <c r="AHR92" s="11"/>
      <c r="AHS92" s="11"/>
      <c r="AHT92" s="11"/>
      <c r="AHU92" s="11"/>
      <c r="AHV92" s="11"/>
      <c r="AHW92" s="11"/>
      <c r="AHX92" s="11"/>
      <c r="AHY92" s="11"/>
      <c r="AHZ92" s="11"/>
      <c r="AIA92" s="11"/>
      <c r="AIB92" s="11"/>
      <c r="AIC92" s="11"/>
      <c r="AID92" s="11"/>
      <c r="AIE92" s="11"/>
      <c r="AIF92" s="11"/>
      <c r="AIG92" s="11"/>
      <c r="AIH92" s="11"/>
      <c r="AII92" s="11"/>
      <c r="AIJ92" s="11"/>
      <c r="AIK92" s="11"/>
      <c r="AIL92" s="11"/>
      <c r="AIM92" s="11"/>
      <c r="AIN92" s="11"/>
      <c r="AIO92" s="11"/>
      <c r="AIP92" s="11"/>
      <c r="AIQ92" s="11"/>
      <c r="AIR92" s="11"/>
      <c r="AIS92" s="11"/>
      <c r="AIT92" s="11"/>
      <c r="AIU92" s="11"/>
      <c r="AIV92" s="11"/>
      <c r="AIW92" s="11"/>
      <c r="AIX92" s="11"/>
      <c r="AIY92" s="11"/>
      <c r="AIZ92" s="11"/>
      <c r="AJA92" s="11"/>
      <c r="AJB92" s="11"/>
      <c r="AJC92" s="11"/>
      <c r="AJD92" s="11"/>
      <c r="AJE92" s="11"/>
      <c r="AJF92" s="11"/>
      <c r="AJG92" s="11"/>
      <c r="AJH92" s="11"/>
      <c r="AJI92" s="11"/>
      <c r="AJJ92" s="11"/>
      <c r="AJK92" s="11"/>
      <c r="AJL92" s="11"/>
      <c r="AJM92" s="11"/>
      <c r="AJN92" s="11"/>
      <c r="AJO92" s="11"/>
      <c r="AJP92" s="11"/>
      <c r="AJQ92" s="11"/>
      <c r="AJR92" s="11"/>
      <c r="AJS92" s="11"/>
      <c r="AJT92" s="11"/>
      <c r="AJU92" s="11"/>
      <c r="AJV92" s="11"/>
      <c r="AJW92" s="11"/>
      <c r="AJX92" s="11"/>
      <c r="AJY92" s="11"/>
      <c r="AJZ92" s="11"/>
      <c r="AKA92" s="11"/>
      <c r="AKB92" s="11"/>
      <c r="AKC92" s="11"/>
      <c r="AKD92" s="11"/>
      <c r="AKE92" s="11"/>
      <c r="AKF92" s="11"/>
      <c r="AKG92" s="11"/>
      <c r="AKH92" s="11"/>
      <c r="AKI92" s="11"/>
      <c r="AKJ92" s="11"/>
      <c r="AKK92" s="11"/>
      <c r="AKL92" s="11"/>
    </row>
    <row r="93" spans="1:974" ht="14.75">
      <c r="A93" s="25">
        <v>42645</v>
      </c>
      <c r="B93" s="14"/>
      <c r="C93" s="15"/>
      <c r="D93" s="16"/>
      <c r="E93" s="17">
        <f t="shared" si="2"/>
        <v>0</v>
      </c>
      <c r="F93" s="18"/>
      <c r="G93" s="18"/>
      <c r="H93" s="19"/>
      <c r="I93" s="19"/>
      <c r="L93" s="18"/>
      <c r="M93" s="18"/>
      <c r="S93" s="18">
        <f t="shared" si="3"/>
        <v>0</v>
      </c>
      <c r="U93" s="20"/>
      <c r="W93" s="21"/>
      <c r="X93"/>
      <c r="Y93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  <c r="NV93" s="11"/>
      <c r="NW93" s="11"/>
      <c r="NX93" s="11"/>
      <c r="NY93" s="11"/>
      <c r="NZ93" s="11"/>
      <c r="OA93" s="11"/>
      <c r="OB93" s="11"/>
      <c r="OC93" s="11"/>
      <c r="OD93" s="11"/>
      <c r="OE93" s="11"/>
      <c r="OF93" s="11"/>
      <c r="OG93" s="11"/>
      <c r="OH93" s="11"/>
      <c r="OI93" s="11"/>
      <c r="OJ93" s="11"/>
      <c r="OK93" s="11"/>
      <c r="OL93" s="11"/>
      <c r="OM93" s="11"/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11"/>
      <c r="OZ93" s="11"/>
      <c r="PA93" s="11"/>
      <c r="PB93" s="11"/>
      <c r="PC93" s="11"/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</row>
    <row r="94" spans="1:974" ht="14.75">
      <c r="A94" s="25">
        <v>42661</v>
      </c>
      <c r="B94" s="14"/>
      <c r="C94" s="15" t="s">
        <v>23</v>
      </c>
      <c r="D94" s="14"/>
      <c r="E94" s="17">
        <f t="shared" si="2"/>
        <v>0</v>
      </c>
      <c r="F94" s="18"/>
      <c r="G94" s="18"/>
      <c r="H94" s="19"/>
      <c r="I94" s="19"/>
      <c r="L94" s="18"/>
      <c r="M94" s="18"/>
      <c r="S94" s="18">
        <f t="shared" si="3"/>
        <v>0</v>
      </c>
      <c r="U94" s="20"/>
      <c r="W94" s="21"/>
      <c r="X94"/>
      <c r="Y94"/>
    </row>
    <row r="95" spans="1:974" ht="11.3" customHeight="1">
      <c r="A95" s="25">
        <v>42661</v>
      </c>
      <c r="B95" s="14"/>
      <c r="C95" s="15"/>
      <c r="D95" s="16"/>
      <c r="E95" s="17">
        <f t="shared" si="2"/>
        <v>0</v>
      </c>
      <c r="F95" s="18"/>
      <c r="G95" s="18"/>
      <c r="H95" s="19"/>
      <c r="I95" s="19"/>
      <c r="L95" s="18"/>
      <c r="M95" s="18"/>
      <c r="S95" s="18">
        <f t="shared" si="3"/>
        <v>0</v>
      </c>
      <c r="U95" s="20"/>
      <c r="W95" s="21"/>
      <c r="X95"/>
      <c r="Y95"/>
    </row>
    <row r="96" spans="1:974" ht="14.75">
      <c r="A96" s="13">
        <v>42684</v>
      </c>
      <c r="B96" s="14"/>
      <c r="C96" s="15"/>
      <c r="D96" s="16"/>
      <c r="E96" s="17">
        <f t="shared" si="2"/>
        <v>0</v>
      </c>
      <c r="F96" s="18"/>
      <c r="G96" s="18"/>
      <c r="H96" s="19"/>
      <c r="I96" s="19"/>
      <c r="L96" s="18"/>
      <c r="M96" s="18"/>
      <c r="S96" s="18">
        <f t="shared" si="3"/>
        <v>0</v>
      </c>
      <c r="U96" s="20"/>
      <c r="W96" s="21"/>
      <c r="X96"/>
      <c r="Y96"/>
    </row>
    <row r="97" spans="1:975" ht="14.75">
      <c r="A97" s="13">
        <v>42686</v>
      </c>
      <c r="B97" s="14"/>
      <c r="C97" s="15"/>
      <c r="D97" s="16"/>
      <c r="E97" s="17">
        <f t="shared" si="2"/>
        <v>0</v>
      </c>
      <c r="F97" s="18"/>
      <c r="G97" s="18"/>
      <c r="H97" s="19"/>
      <c r="I97" s="19"/>
      <c r="L97" s="18"/>
      <c r="M97" s="18"/>
      <c r="S97" s="18">
        <f t="shared" si="3"/>
        <v>0</v>
      </c>
      <c r="U97" s="20"/>
      <c r="W97" s="21"/>
      <c r="X97"/>
      <c r="Y97"/>
    </row>
    <row r="98" spans="1:975" ht="14.75">
      <c r="A98" s="13">
        <v>42690</v>
      </c>
      <c r="B98" s="14"/>
      <c r="C98" s="15"/>
      <c r="D98" s="16"/>
      <c r="E98" s="17">
        <f t="shared" si="2"/>
        <v>0</v>
      </c>
      <c r="F98" s="18"/>
      <c r="G98" s="18"/>
      <c r="H98" s="19"/>
      <c r="I98" s="19"/>
      <c r="L98" s="18"/>
      <c r="M98" s="18"/>
      <c r="S98" s="18">
        <f t="shared" si="3"/>
        <v>0</v>
      </c>
      <c r="U98" s="20"/>
      <c r="W98" s="21"/>
      <c r="X98"/>
      <c r="Y98"/>
    </row>
    <row r="99" spans="1:975" ht="11.3" customHeight="1">
      <c r="A99" s="25">
        <v>42704</v>
      </c>
      <c r="B99" s="14"/>
      <c r="C99" s="15"/>
      <c r="D99" s="16"/>
      <c r="E99" s="17">
        <f t="shared" si="2"/>
        <v>0</v>
      </c>
      <c r="F99" s="18"/>
      <c r="G99" s="18"/>
      <c r="H99" s="19"/>
      <c r="I99" s="19"/>
      <c r="L99" s="18"/>
      <c r="M99" s="18"/>
      <c r="S99" s="18">
        <f t="shared" si="3"/>
        <v>0</v>
      </c>
      <c r="U99" s="20"/>
      <c r="W99" s="21"/>
      <c r="X99"/>
      <c r="Y99"/>
    </row>
    <row r="100" spans="1:975" ht="11.3" customHeight="1">
      <c r="A100" s="13">
        <v>42713</v>
      </c>
      <c r="B100" s="14"/>
      <c r="C100" s="15"/>
      <c r="D100" s="16"/>
      <c r="E100" s="17">
        <f t="shared" si="2"/>
        <v>0</v>
      </c>
      <c r="F100" s="18"/>
      <c r="G100" s="18"/>
      <c r="H100" s="19"/>
      <c r="I100" s="19"/>
      <c r="L100" s="18"/>
      <c r="M100" s="18"/>
      <c r="S100" s="18">
        <f t="shared" si="3"/>
        <v>0</v>
      </c>
      <c r="U100" s="20"/>
      <c r="W100" s="21"/>
      <c r="X100"/>
      <c r="Y100"/>
    </row>
    <row r="101" spans="1:975" ht="22.75" customHeight="1">
      <c r="A101" s="13">
        <v>42720</v>
      </c>
      <c r="B101" s="14"/>
      <c r="C101" s="15" t="s">
        <v>30</v>
      </c>
      <c r="D101" s="16"/>
      <c r="E101" s="17">
        <f t="shared" si="2"/>
        <v>0</v>
      </c>
      <c r="F101" s="18"/>
      <c r="G101" s="18"/>
      <c r="H101" s="19"/>
      <c r="I101" s="19"/>
      <c r="L101" s="18"/>
      <c r="M101" s="18"/>
      <c r="S101" s="18">
        <f t="shared" si="3"/>
        <v>0</v>
      </c>
      <c r="U101" s="20"/>
      <c r="W101" s="21"/>
      <c r="X101"/>
      <c r="Y101"/>
    </row>
    <row r="102" spans="1:975" ht="11.3" customHeight="1">
      <c r="A102" s="27">
        <v>42446</v>
      </c>
      <c r="B102" s="28">
        <v>591</v>
      </c>
      <c r="C102" s="29"/>
      <c r="D102" s="28"/>
      <c r="E102" s="30">
        <f t="shared" si="2"/>
        <v>591</v>
      </c>
      <c r="F102" s="31">
        <v>721.12</v>
      </c>
      <c r="G102" s="31"/>
      <c r="H102" s="34">
        <v>722.34</v>
      </c>
      <c r="I102" s="34"/>
      <c r="J102" s="31"/>
      <c r="K102" s="31"/>
      <c r="L102" s="31"/>
      <c r="M102" s="31"/>
      <c r="N102" s="31"/>
      <c r="O102" s="31"/>
      <c r="P102" s="31"/>
      <c r="Q102" s="31"/>
      <c r="R102" s="31"/>
      <c r="S102" s="18">
        <f t="shared" si="3"/>
        <v>722.34</v>
      </c>
      <c r="T102" s="31" t="s">
        <v>29</v>
      </c>
      <c r="U102" s="20"/>
      <c r="W102" s="21"/>
      <c r="X102"/>
      <c r="Y102"/>
    </row>
    <row r="103" spans="1:975" ht="14.75">
      <c r="A103" s="13">
        <v>42414</v>
      </c>
      <c r="B103" s="16">
        <v>812.08</v>
      </c>
      <c r="C103" s="15"/>
      <c r="D103" s="16"/>
      <c r="E103" s="17">
        <f t="shared" si="2"/>
        <v>812.08</v>
      </c>
      <c r="F103" s="18"/>
      <c r="G103" s="18"/>
      <c r="H103" s="19"/>
      <c r="I103" s="19"/>
      <c r="L103" s="18"/>
      <c r="M103" s="18"/>
      <c r="S103" s="18">
        <f t="shared" si="3"/>
        <v>0</v>
      </c>
      <c r="U103" s="20"/>
      <c r="W103" s="21"/>
      <c r="X103"/>
      <c r="Y103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  <c r="JM103" s="24"/>
      <c r="JN103" s="24"/>
      <c r="JO103" s="24"/>
      <c r="JP103" s="24"/>
      <c r="JQ103" s="24"/>
      <c r="JR103" s="24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4"/>
      <c r="KD103" s="24"/>
      <c r="KE103" s="24"/>
      <c r="KF103" s="24"/>
      <c r="KG103" s="24"/>
      <c r="KH103" s="24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  <c r="LD103" s="24"/>
      <c r="LE103" s="24"/>
      <c r="LF103" s="24"/>
      <c r="LG103" s="24"/>
      <c r="LH103" s="24"/>
      <c r="LI103" s="24"/>
      <c r="LJ103" s="24"/>
      <c r="LK103" s="24"/>
      <c r="LL103" s="24"/>
      <c r="LM103" s="24"/>
      <c r="LN103" s="24"/>
      <c r="LO103" s="24"/>
      <c r="LP103" s="24"/>
      <c r="LQ103" s="24"/>
      <c r="LR103" s="24"/>
      <c r="LS103" s="24"/>
      <c r="LT103" s="24"/>
      <c r="LU103" s="24"/>
      <c r="LV103" s="24"/>
      <c r="LW103" s="24"/>
      <c r="LX103" s="24"/>
      <c r="LY103" s="24"/>
      <c r="LZ103" s="24"/>
      <c r="MA103" s="24"/>
      <c r="MB103" s="24"/>
      <c r="MC103" s="24"/>
      <c r="MD103" s="24"/>
      <c r="ME103" s="24"/>
      <c r="MF103" s="24"/>
      <c r="MG103" s="24"/>
      <c r="MH103" s="24"/>
      <c r="MI103" s="24"/>
      <c r="MJ103" s="24"/>
      <c r="MK103" s="24"/>
      <c r="ML103" s="24"/>
      <c r="MM103" s="24"/>
      <c r="MN103" s="24"/>
      <c r="MO103" s="24"/>
      <c r="MP103" s="24"/>
      <c r="MQ103" s="24"/>
      <c r="MR103" s="24"/>
      <c r="MS103" s="24"/>
      <c r="MT103" s="24"/>
      <c r="MU103" s="24"/>
      <c r="MV103" s="24"/>
      <c r="MW103" s="24"/>
      <c r="MX103" s="24"/>
      <c r="MY103" s="24"/>
      <c r="MZ103" s="24"/>
      <c r="NA103" s="24"/>
      <c r="NB103" s="24"/>
      <c r="NC103" s="24"/>
      <c r="ND103" s="24"/>
      <c r="NE103" s="24"/>
      <c r="NF103" s="24"/>
      <c r="NG103" s="24"/>
      <c r="NH103" s="24"/>
      <c r="NI103" s="24"/>
      <c r="NJ103" s="24"/>
      <c r="NK103" s="24"/>
      <c r="NL103" s="24"/>
      <c r="NM103" s="24"/>
      <c r="NN103" s="24"/>
      <c r="NO103" s="24"/>
      <c r="NP103" s="24"/>
      <c r="NQ103" s="24"/>
      <c r="NR103" s="24"/>
      <c r="NS103" s="24"/>
      <c r="NT103" s="24"/>
      <c r="NU103" s="24"/>
      <c r="NV103" s="24"/>
      <c r="NW103" s="24"/>
      <c r="NX103" s="24"/>
      <c r="NY103" s="24"/>
      <c r="NZ103" s="24"/>
      <c r="OA103" s="24"/>
      <c r="OB103" s="24"/>
      <c r="OC103" s="24"/>
      <c r="OD103" s="24"/>
      <c r="OE103" s="24"/>
      <c r="OF103" s="24"/>
      <c r="OG103" s="24"/>
      <c r="OH103" s="24"/>
      <c r="OI103" s="24"/>
      <c r="OJ103" s="24"/>
      <c r="OK103" s="24"/>
      <c r="OL103" s="24"/>
      <c r="OM103" s="24"/>
      <c r="ON103" s="24"/>
      <c r="OO103" s="24"/>
      <c r="OP103" s="24"/>
      <c r="OQ103" s="24"/>
      <c r="OR103" s="24"/>
      <c r="OS103" s="24"/>
      <c r="OT103" s="24"/>
      <c r="OU103" s="24"/>
      <c r="OV103" s="24"/>
      <c r="OW103" s="24"/>
      <c r="OX103" s="24"/>
      <c r="OY103" s="24"/>
      <c r="OZ103" s="24"/>
      <c r="PA103" s="24"/>
      <c r="PB103" s="24"/>
      <c r="PC103" s="24"/>
      <c r="PD103" s="24"/>
      <c r="PE103" s="24"/>
      <c r="PF103" s="24"/>
      <c r="PG103" s="24"/>
      <c r="PH103" s="24"/>
      <c r="PI103" s="24"/>
      <c r="PJ103" s="24"/>
      <c r="PK103" s="24"/>
      <c r="PL103" s="24"/>
      <c r="PM103" s="24"/>
      <c r="PN103" s="24"/>
      <c r="PO103" s="24"/>
      <c r="PP103" s="24"/>
      <c r="PQ103" s="24"/>
      <c r="PR103" s="24"/>
      <c r="PS103" s="24"/>
      <c r="PT103" s="24"/>
      <c r="PU103" s="24"/>
      <c r="PV103" s="24"/>
      <c r="PW103" s="24"/>
      <c r="PX103" s="24"/>
      <c r="PY103" s="24"/>
      <c r="PZ103" s="24"/>
      <c r="QA103" s="24"/>
      <c r="QB103" s="24"/>
      <c r="QC103" s="24"/>
      <c r="QD103" s="24"/>
      <c r="QE103" s="24"/>
      <c r="QF103" s="24"/>
      <c r="QG103" s="24"/>
      <c r="QH103" s="24"/>
      <c r="QI103" s="24"/>
      <c r="QJ103" s="24"/>
      <c r="QK103" s="24"/>
      <c r="QL103" s="24"/>
      <c r="QM103" s="24"/>
      <c r="QN103" s="24"/>
      <c r="QO103" s="24"/>
      <c r="QP103" s="24"/>
      <c r="QQ103" s="24"/>
      <c r="QR103" s="24"/>
      <c r="QS103" s="24"/>
      <c r="QT103" s="24"/>
      <c r="QU103" s="24"/>
      <c r="QV103" s="24"/>
      <c r="QW103" s="24"/>
      <c r="QX103" s="24"/>
      <c r="QY103" s="24"/>
      <c r="QZ103" s="24"/>
      <c r="RA103" s="24"/>
      <c r="RB103" s="24"/>
      <c r="RC103" s="24"/>
      <c r="RD103" s="24"/>
      <c r="RE103" s="24"/>
      <c r="RF103" s="24"/>
      <c r="RG103" s="24"/>
      <c r="RH103" s="24"/>
      <c r="RI103" s="24"/>
      <c r="RJ103" s="24"/>
      <c r="RK103" s="24"/>
      <c r="RL103" s="24"/>
      <c r="RM103" s="24"/>
      <c r="RN103" s="24"/>
      <c r="RO103" s="24"/>
      <c r="RP103" s="24"/>
      <c r="RQ103" s="24"/>
      <c r="RR103" s="24"/>
      <c r="RS103" s="24"/>
      <c r="RT103" s="24"/>
      <c r="RU103" s="24"/>
      <c r="RV103" s="24"/>
      <c r="RW103" s="24"/>
      <c r="RX103" s="24"/>
      <c r="RY103" s="24"/>
      <c r="RZ103" s="24"/>
      <c r="SA103" s="24"/>
      <c r="SB103" s="24"/>
      <c r="SC103" s="24"/>
      <c r="SD103" s="24"/>
      <c r="SE103" s="24"/>
      <c r="SF103" s="24"/>
      <c r="SG103" s="24"/>
      <c r="SH103" s="24"/>
      <c r="SI103" s="24"/>
      <c r="SJ103" s="24"/>
      <c r="SK103" s="24"/>
      <c r="SL103" s="24"/>
      <c r="SM103" s="24"/>
      <c r="SN103" s="24"/>
      <c r="SO103" s="24"/>
      <c r="SP103" s="24"/>
      <c r="SQ103" s="24"/>
      <c r="SR103" s="24"/>
      <c r="SS103" s="24"/>
      <c r="ST103" s="24"/>
      <c r="SU103" s="24"/>
      <c r="SV103" s="24"/>
      <c r="SW103" s="24"/>
      <c r="SX103" s="24"/>
      <c r="SY103" s="24"/>
      <c r="SZ103" s="24"/>
      <c r="TA103" s="24"/>
      <c r="TB103" s="24"/>
      <c r="TC103" s="24"/>
      <c r="TD103" s="24"/>
      <c r="TE103" s="24"/>
      <c r="TF103" s="24"/>
      <c r="TG103" s="24"/>
      <c r="TH103" s="24"/>
      <c r="TI103" s="24"/>
      <c r="TJ103" s="24"/>
      <c r="TK103" s="24"/>
      <c r="TL103" s="24"/>
      <c r="TM103" s="24"/>
      <c r="TN103" s="24"/>
      <c r="TO103" s="24"/>
      <c r="TP103" s="24"/>
      <c r="TQ103" s="24"/>
      <c r="TR103" s="24"/>
      <c r="TS103" s="24"/>
      <c r="TT103" s="24"/>
      <c r="TU103" s="24"/>
      <c r="TV103" s="24"/>
      <c r="TW103" s="24"/>
      <c r="TX103" s="24"/>
      <c r="TY103" s="24"/>
      <c r="TZ103" s="24"/>
      <c r="UA103" s="24"/>
      <c r="UB103" s="24"/>
      <c r="UC103" s="24"/>
      <c r="UD103" s="24"/>
      <c r="UE103" s="24"/>
      <c r="UF103" s="24"/>
      <c r="UG103" s="24"/>
      <c r="UH103" s="24"/>
      <c r="UI103" s="24"/>
      <c r="UJ103" s="24"/>
      <c r="UK103" s="24"/>
      <c r="UL103" s="24"/>
      <c r="UM103" s="24"/>
      <c r="UN103" s="24"/>
      <c r="UO103" s="24"/>
      <c r="UP103" s="24"/>
      <c r="UQ103" s="24"/>
      <c r="UR103" s="24"/>
      <c r="US103" s="24"/>
      <c r="UT103" s="24"/>
      <c r="UU103" s="24"/>
      <c r="UV103" s="24"/>
      <c r="UW103" s="24"/>
      <c r="UX103" s="24"/>
      <c r="UY103" s="24"/>
      <c r="UZ103" s="24"/>
      <c r="VA103" s="24"/>
      <c r="VB103" s="24"/>
      <c r="VC103" s="24"/>
      <c r="VD103" s="24"/>
      <c r="VE103" s="24"/>
      <c r="VF103" s="24"/>
      <c r="VG103" s="24"/>
      <c r="VH103" s="24"/>
      <c r="VI103" s="24"/>
      <c r="VJ103" s="24"/>
      <c r="VK103" s="24"/>
      <c r="VL103" s="24"/>
      <c r="VM103" s="24"/>
      <c r="VN103" s="24"/>
      <c r="VO103" s="24"/>
      <c r="VP103" s="24"/>
      <c r="VQ103" s="24"/>
      <c r="VR103" s="24"/>
      <c r="VS103" s="24"/>
      <c r="VT103" s="24"/>
      <c r="VU103" s="24"/>
      <c r="VV103" s="24"/>
      <c r="VW103" s="24"/>
      <c r="VX103" s="24"/>
      <c r="VY103" s="24"/>
      <c r="VZ103" s="24"/>
      <c r="WA103" s="24"/>
      <c r="WB103" s="24"/>
      <c r="WC103" s="24"/>
      <c r="WD103" s="24"/>
      <c r="WE103" s="24"/>
      <c r="WF103" s="24"/>
      <c r="WG103" s="24"/>
      <c r="WH103" s="24"/>
      <c r="WI103" s="24"/>
      <c r="WJ103" s="24"/>
      <c r="WK103" s="24"/>
      <c r="WL103" s="24"/>
      <c r="WM103" s="24"/>
      <c r="WN103" s="24"/>
      <c r="WO103" s="24"/>
      <c r="WP103" s="24"/>
      <c r="WQ103" s="24"/>
      <c r="WR103" s="24"/>
      <c r="WS103" s="24"/>
      <c r="WT103" s="24"/>
      <c r="WU103" s="24"/>
      <c r="WV103" s="24"/>
      <c r="WW103" s="24"/>
      <c r="WX103" s="24"/>
      <c r="WY103" s="24"/>
      <c r="WZ103" s="24"/>
      <c r="XA103" s="24"/>
      <c r="XB103" s="24"/>
      <c r="XC103" s="24"/>
      <c r="XD103" s="24"/>
      <c r="XE103" s="24"/>
      <c r="XF103" s="24"/>
      <c r="XG103" s="24"/>
      <c r="XH103" s="24"/>
      <c r="XI103" s="24"/>
      <c r="XJ103" s="24"/>
      <c r="XK103" s="24"/>
      <c r="XL103" s="24"/>
      <c r="XM103" s="24"/>
      <c r="XN103" s="24"/>
      <c r="XO103" s="24"/>
      <c r="XP103" s="24"/>
      <c r="XQ103" s="24"/>
      <c r="XR103" s="24"/>
      <c r="XS103" s="24"/>
      <c r="XT103" s="24"/>
      <c r="XU103" s="24"/>
      <c r="XV103" s="24"/>
      <c r="XW103" s="24"/>
      <c r="XX103" s="24"/>
      <c r="XY103" s="24"/>
      <c r="XZ103" s="24"/>
      <c r="YA103" s="24"/>
      <c r="YB103" s="24"/>
      <c r="YC103" s="24"/>
      <c r="YD103" s="24"/>
      <c r="YE103" s="24"/>
      <c r="YF103" s="24"/>
      <c r="YG103" s="24"/>
      <c r="YH103" s="24"/>
      <c r="YI103" s="24"/>
      <c r="YJ103" s="24"/>
      <c r="YK103" s="24"/>
      <c r="YL103" s="24"/>
      <c r="YM103" s="24"/>
      <c r="YN103" s="24"/>
      <c r="YO103" s="24"/>
      <c r="YP103" s="24"/>
      <c r="YQ103" s="24"/>
      <c r="YR103" s="24"/>
      <c r="YS103" s="24"/>
      <c r="YT103" s="24"/>
      <c r="YU103" s="24"/>
      <c r="YV103" s="24"/>
      <c r="YW103" s="24"/>
      <c r="YX103" s="24"/>
      <c r="YY103" s="24"/>
      <c r="YZ103" s="24"/>
      <c r="ZA103" s="24"/>
      <c r="ZB103" s="24"/>
      <c r="ZC103" s="24"/>
      <c r="ZD103" s="24"/>
      <c r="ZE103" s="24"/>
      <c r="ZF103" s="24"/>
      <c r="ZG103" s="24"/>
      <c r="ZH103" s="24"/>
      <c r="ZI103" s="24"/>
      <c r="ZJ103" s="24"/>
      <c r="ZK103" s="24"/>
      <c r="ZL103" s="24"/>
      <c r="ZM103" s="24"/>
      <c r="ZN103" s="24"/>
      <c r="ZO103" s="24"/>
      <c r="ZP103" s="24"/>
      <c r="ZQ103" s="24"/>
      <c r="ZR103" s="24"/>
      <c r="ZS103" s="24"/>
      <c r="ZT103" s="24"/>
      <c r="ZU103" s="24"/>
      <c r="ZV103" s="24"/>
      <c r="ZW103" s="24"/>
      <c r="ZX103" s="24"/>
      <c r="ZY103" s="24"/>
      <c r="ZZ103" s="24"/>
      <c r="AAA103" s="24"/>
      <c r="AAB103" s="24"/>
      <c r="AAC103" s="24"/>
      <c r="AAD103" s="24"/>
      <c r="AAE103" s="24"/>
      <c r="AAF103" s="24"/>
      <c r="AAG103" s="24"/>
      <c r="AAH103" s="24"/>
      <c r="AAI103" s="24"/>
      <c r="AAJ103" s="24"/>
      <c r="AAK103" s="24"/>
      <c r="AAL103" s="24"/>
      <c r="AAM103" s="24"/>
      <c r="AAN103" s="24"/>
      <c r="AAO103" s="24"/>
      <c r="AAP103" s="24"/>
      <c r="AAQ103" s="24"/>
      <c r="AAR103" s="24"/>
      <c r="AAS103" s="24"/>
      <c r="AAT103" s="24"/>
      <c r="AAU103" s="24"/>
      <c r="AAV103" s="24"/>
      <c r="AAW103" s="24"/>
      <c r="AAX103" s="24"/>
      <c r="AAY103" s="24"/>
      <c r="AAZ103" s="24"/>
      <c r="ABA103" s="24"/>
      <c r="ABB103" s="24"/>
      <c r="ABC103" s="24"/>
      <c r="ABD103" s="24"/>
      <c r="ABE103" s="24"/>
      <c r="ABF103" s="24"/>
      <c r="ABG103" s="24"/>
      <c r="ABH103" s="24"/>
      <c r="ABI103" s="24"/>
      <c r="ABJ103" s="24"/>
      <c r="ABK103" s="24"/>
      <c r="ABL103" s="24"/>
      <c r="ABM103" s="24"/>
      <c r="ABN103" s="24"/>
      <c r="ABO103" s="24"/>
      <c r="ABP103" s="24"/>
      <c r="ABQ103" s="24"/>
      <c r="ABR103" s="24"/>
      <c r="ABS103" s="24"/>
      <c r="ABT103" s="24"/>
      <c r="ABU103" s="24"/>
      <c r="ABV103" s="24"/>
      <c r="ABW103" s="24"/>
      <c r="ABX103" s="24"/>
      <c r="ABY103" s="24"/>
      <c r="ABZ103" s="24"/>
      <c r="ACA103" s="24"/>
      <c r="ACB103" s="24"/>
      <c r="ACC103" s="24"/>
      <c r="ACD103" s="24"/>
      <c r="ACE103" s="24"/>
      <c r="ACF103" s="24"/>
      <c r="ACG103" s="24"/>
      <c r="ACH103" s="24"/>
      <c r="ACI103" s="24"/>
      <c r="ACJ103" s="24"/>
      <c r="ACK103" s="24"/>
      <c r="ACL103" s="24"/>
      <c r="ACM103" s="24"/>
      <c r="ACN103" s="24"/>
      <c r="ACO103" s="24"/>
      <c r="ACP103" s="24"/>
      <c r="ACQ103" s="24"/>
      <c r="ACR103" s="24"/>
      <c r="ACS103" s="24"/>
      <c r="ACT103" s="24"/>
      <c r="ACU103" s="24"/>
      <c r="ACV103" s="24"/>
      <c r="ACW103" s="24"/>
      <c r="ACX103" s="24"/>
      <c r="ACY103" s="24"/>
      <c r="ACZ103" s="24"/>
      <c r="ADA103" s="24"/>
      <c r="ADB103" s="24"/>
      <c r="ADC103" s="24"/>
      <c r="ADD103" s="24"/>
      <c r="ADE103" s="24"/>
      <c r="ADF103" s="24"/>
      <c r="ADG103" s="24"/>
      <c r="ADH103" s="24"/>
      <c r="ADI103" s="24"/>
      <c r="ADJ103" s="24"/>
      <c r="ADK103" s="24"/>
      <c r="ADL103" s="24"/>
      <c r="ADM103" s="24"/>
      <c r="ADN103" s="24"/>
      <c r="ADO103" s="24"/>
      <c r="ADP103" s="24"/>
      <c r="ADQ103" s="24"/>
      <c r="ADR103" s="24"/>
      <c r="ADS103" s="24"/>
      <c r="ADT103" s="24"/>
      <c r="ADU103" s="24"/>
      <c r="ADV103" s="24"/>
      <c r="ADW103" s="24"/>
      <c r="ADX103" s="24"/>
      <c r="ADY103" s="24"/>
      <c r="ADZ103" s="24"/>
      <c r="AEA103" s="24"/>
      <c r="AEB103" s="24"/>
      <c r="AEC103" s="24"/>
      <c r="AED103" s="24"/>
      <c r="AEE103" s="24"/>
      <c r="AEF103" s="24"/>
      <c r="AEG103" s="24"/>
      <c r="AEH103" s="24"/>
      <c r="AEI103" s="24"/>
      <c r="AEJ103" s="24"/>
      <c r="AEK103" s="24"/>
      <c r="AEL103" s="24"/>
      <c r="AEM103" s="24"/>
      <c r="AEN103" s="24"/>
      <c r="AEO103" s="24"/>
      <c r="AEP103" s="24"/>
      <c r="AEQ103" s="24"/>
      <c r="AER103" s="24"/>
      <c r="AES103" s="24"/>
      <c r="AET103" s="24"/>
      <c r="AEU103" s="24"/>
      <c r="AEV103" s="24"/>
      <c r="AEW103" s="24"/>
      <c r="AEX103" s="24"/>
      <c r="AEY103" s="24"/>
      <c r="AEZ103" s="24"/>
      <c r="AFA103" s="24"/>
      <c r="AFB103" s="24"/>
      <c r="AFC103" s="24"/>
      <c r="AFD103" s="24"/>
      <c r="AFE103" s="24"/>
      <c r="AFF103" s="24"/>
      <c r="AFG103" s="24"/>
      <c r="AFH103" s="24"/>
      <c r="AFI103" s="24"/>
      <c r="AFJ103" s="24"/>
      <c r="AFK103" s="24"/>
      <c r="AFL103" s="24"/>
      <c r="AFM103" s="24"/>
      <c r="AFN103" s="24"/>
      <c r="AFO103" s="24"/>
      <c r="AFP103" s="24"/>
      <c r="AFQ103" s="24"/>
      <c r="AFR103" s="24"/>
      <c r="AFS103" s="24"/>
      <c r="AFT103" s="24"/>
      <c r="AFU103" s="24"/>
      <c r="AFV103" s="24"/>
      <c r="AFW103" s="24"/>
      <c r="AFX103" s="24"/>
      <c r="AFY103" s="24"/>
      <c r="AFZ103" s="24"/>
      <c r="AGA103" s="24"/>
      <c r="AGB103" s="24"/>
      <c r="AGC103" s="24"/>
      <c r="AGD103" s="24"/>
      <c r="AGE103" s="24"/>
      <c r="AGF103" s="24"/>
      <c r="AGG103" s="24"/>
      <c r="AGH103" s="24"/>
      <c r="AGI103" s="24"/>
      <c r="AGJ103" s="24"/>
      <c r="AGK103" s="24"/>
      <c r="AGL103" s="24"/>
      <c r="AGM103" s="24"/>
      <c r="AGN103" s="24"/>
      <c r="AGO103" s="24"/>
      <c r="AGP103" s="24"/>
      <c r="AGQ103" s="24"/>
      <c r="AGR103" s="24"/>
      <c r="AGS103" s="24"/>
      <c r="AGT103" s="24"/>
      <c r="AGU103" s="24"/>
      <c r="AGV103" s="24"/>
      <c r="AGW103" s="24"/>
      <c r="AGX103" s="24"/>
      <c r="AGY103" s="24"/>
      <c r="AGZ103" s="24"/>
      <c r="AHA103" s="24"/>
      <c r="AHB103" s="24"/>
      <c r="AHC103" s="24"/>
      <c r="AHD103" s="24"/>
      <c r="AHE103" s="24"/>
      <c r="AHF103" s="24"/>
      <c r="AHG103" s="24"/>
      <c r="AHH103" s="24"/>
      <c r="AHI103" s="24"/>
      <c r="AHJ103" s="24"/>
      <c r="AHK103" s="24"/>
      <c r="AHL103" s="24"/>
      <c r="AHM103" s="24"/>
      <c r="AHN103" s="24"/>
      <c r="AHO103" s="24"/>
      <c r="AHP103" s="24"/>
      <c r="AHQ103" s="24"/>
      <c r="AHR103" s="24"/>
      <c r="AHS103" s="24"/>
      <c r="AHT103" s="24"/>
      <c r="AHU103" s="24"/>
      <c r="AHV103" s="24"/>
      <c r="AHW103" s="24"/>
      <c r="AHX103" s="24"/>
      <c r="AHY103" s="24"/>
      <c r="AHZ103" s="24"/>
      <c r="AIA103" s="24"/>
      <c r="AIB103" s="24"/>
      <c r="AIC103" s="24"/>
      <c r="AID103" s="24"/>
      <c r="AIE103" s="24"/>
      <c r="AIF103" s="24"/>
      <c r="AIG103" s="24"/>
      <c r="AIH103" s="24"/>
      <c r="AII103" s="24"/>
      <c r="AIJ103" s="24"/>
      <c r="AIK103" s="24"/>
      <c r="AIL103" s="24"/>
      <c r="AIM103" s="24"/>
      <c r="AIN103" s="24"/>
      <c r="AIO103" s="24"/>
      <c r="AIP103" s="24"/>
      <c r="AIQ103" s="24"/>
      <c r="AIR103" s="24"/>
      <c r="AIS103" s="24"/>
      <c r="AIT103" s="24"/>
      <c r="AIU103" s="24"/>
      <c r="AIV103" s="24"/>
      <c r="AIW103" s="24"/>
      <c r="AIX103" s="24"/>
      <c r="AIY103" s="24"/>
      <c r="AIZ103" s="24"/>
      <c r="AJA103" s="24"/>
      <c r="AJB103" s="24"/>
      <c r="AJC103" s="24"/>
      <c r="AJD103" s="24"/>
      <c r="AJE103" s="24"/>
      <c r="AJF103" s="24"/>
      <c r="AJG103" s="24"/>
      <c r="AJH103" s="24"/>
      <c r="AJI103" s="24"/>
      <c r="AJJ103" s="24"/>
      <c r="AJK103" s="24"/>
      <c r="AJL103" s="24"/>
      <c r="AJM103" s="24"/>
      <c r="AJN103" s="24"/>
      <c r="AJO103" s="24"/>
      <c r="AJP103" s="24"/>
      <c r="AJQ103" s="24"/>
      <c r="AJR103" s="24"/>
      <c r="AJS103" s="24"/>
      <c r="AJT103" s="24"/>
      <c r="AJU103" s="24"/>
      <c r="AJV103" s="24"/>
      <c r="AJW103" s="24"/>
      <c r="AJX103" s="24"/>
      <c r="AJY103" s="24"/>
      <c r="AJZ103" s="24"/>
      <c r="AKA103" s="24"/>
      <c r="AKB103" s="24"/>
      <c r="AKC103" s="24"/>
      <c r="AKD103" s="24"/>
      <c r="AKE103" s="24"/>
      <c r="AKF103" s="24"/>
      <c r="AKG103" s="24"/>
      <c r="AKH103" s="24"/>
      <c r="AKI103" s="24"/>
      <c r="AKJ103" s="24"/>
      <c r="AKK103" s="24"/>
      <c r="AKL103" s="24"/>
    </row>
    <row r="104" spans="1:975" ht="11.3" customHeight="1">
      <c r="A104" s="13">
        <v>42722</v>
      </c>
      <c r="B104" s="16">
        <v>1200.6099999999999</v>
      </c>
      <c r="C104" s="15"/>
      <c r="D104" s="16"/>
      <c r="E104" s="17">
        <f t="shared" si="2"/>
        <v>1200.6099999999999</v>
      </c>
      <c r="F104" s="18"/>
      <c r="G104" s="18"/>
      <c r="H104" s="19"/>
      <c r="I104" s="19"/>
      <c r="L104" s="18"/>
      <c r="M104" s="18"/>
      <c r="S104" s="18">
        <f t="shared" si="3"/>
        <v>0</v>
      </c>
      <c r="U104" s="20"/>
      <c r="W104" s="21"/>
      <c r="X104"/>
      <c r="Y104"/>
    </row>
    <row r="105" spans="1:975" ht="11.3" customHeight="1">
      <c r="A105" s="13">
        <v>42691</v>
      </c>
      <c r="B105" s="16">
        <v>1260.6300000000001</v>
      </c>
      <c r="C105" s="15"/>
      <c r="D105" s="16"/>
      <c r="E105" s="17">
        <f t="shared" si="2"/>
        <v>1260.6300000000001</v>
      </c>
      <c r="F105" s="18"/>
      <c r="G105" s="18"/>
      <c r="H105" s="19"/>
      <c r="I105" s="19"/>
      <c r="L105" s="18"/>
      <c r="M105" s="18"/>
      <c r="S105" s="18">
        <f t="shared" si="3"/>
        <v>0</v>
      </c>
      <c r="U105" s="20"/>
      <c r="W105" s="21"/>
      <c r="X105"/>
      <c r="Y105"/>
    </row>
    <row r="106" spans="1:975" ht="14.75">
      <c r="A106" s="13">
        <v>42611</v>
      </c>
      <c r="B106" s="16">
        <v>1374</v>
      </c>
      <c r="C106" s="15"/>
      <c r="D106" s="16"/>
      <c r="E106" s="17">
        <f t="shared" si="2"/>
        <v>1374</v>
      </c>
      <c r="F106" s="18"/>
      <c r="G106" s="18"/>
      <c r="H106" s="19"/>
      <c r="I106" s="19"/>
      <c r="L106" s="18"/>
      <c r="M106" s="18"/>
      <c r="S106" s="18">
        <f t="shared" si="3"/>
        <v>0</v>
      </c>
      <c r="U106" s="20"/>
      <c r="W106" s="21"/>
      <c r="X106"/>
      <c r="Y106"/>
    </row>
    <row r="107" spans="1:975" ht="14.75">
      <c r="A107" s="27">
        <v>42383</v>
      </c>
      <c r="B107" s="35">
        <v>1420.22</v>
      </c>
      <c r="C107" s="29" t="s">
        <v>30</v>
      </c>
      <c r="D107" s="28"/>
      <c r="E107" s="30">
        <f t="shared" si="2"/>
        <v>1420.22</v>
      </c>
      <c r="F107" s="31">
        <v>1420.22</v>
      </c>
      <c r="G107" s="31"/>
      <c r="H107" s="31"/>
      <c r="I107" s="31"/>
      <c r="J107" s="31"/>
      <c r="K107" s="31"/>
      <c r="L107" s="31">
        <v>1420.22</v>
      </c>
      <c r="M107" s="31"/>
      <c r="N107" s="31"/>
      <c r="O107" s="31"/>
      <c r="P107" s="31"/>
      <c r="Q107" s="31"/>
      <c r="R107" s="31"/>
      <c r="S107" s="18">
        <f t="shared" si="3"/>
        <v>0</v>
      </c>
      <c r="T107" s="31" t="s">
        <v>24</v>
      </c>
      <c r="U107" s="20"/>
      <c r="W107" s="21"/>
      <c r="X107"/>
      <c r="Y107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  <c r="SO107" s="21"/>
      <c r="SP107" s="21"/>
      <c r="SQ107" s="21"/>
      <c r="SR107" s="21"/>
      <c r="SS107" s="21"/>
      <c r="ST107" s="21"/>
      <c r="SU107" s="21"/>
      <c r="SV107" s="21"/>
      <c r="SW107" s="21"/>
      <c r="SX107" s="21"/>
      <c r="SY107" s="21"/>
      <c r="SZ107" s="21"/>
      <c r="TA107" s="21"/>
      <c r="TB107" s="21"/>
      <c r="TC107" s="21"/>
      <c r="TD107" s="21"/>
      <c r="TE107" s="21"/>
      <c r="TF107" s="21"/>
      <c r="TG107" s="21"/>
      <c r="TH107" s="21"/>
      <c r="TI107" s="21"/>
      <c r="TJ107" s="21"/>
      <c r="TK107" s="21"/>
      <c r="TL107" s="21"/>
      <c r="TM107" s="21"/>
      <c r="TN107" s="21"/>
      <c r="TO107" s="21"/>
      <c r="TP107" s="21"/>
      <c r="TQ107" s="21"/>
      <c r="TR107" s="21"/>
      <c r="TS107" s="21"/>
      <c r="TT107" s="21"/>
      <c r="TU107" s="21"/>
      <c r="TV107" s="21"/>
      <c r="TW107" s="21"/>
      <c r="TX107" s="21"/>
      <c r="TY107" s="21"/>
      <c r="TZ107" s="21"/>
      <c r="UA107" s="21"/>
      <c r="UB107" s="21"/>
      <c r="UC107" s="21"/>
      <c r="UD107" s="21"/>
      <c r="UE107" s="21"/>
      <c r="UF107" s="21"/>
      <c r="UG107" s="21"/>
      <c r="UH107" s="21"/>
      <c r="UI107" s="21"/>
      <c r="UJ107" s="21"/>
      <c r="UK107" s="21"/>
      <c r="UL107" s="21"/>
      <c r="UM107" s="21"/>
      <c r="UN107" s="21"/>
      <c r="UO107" s="21"/>
      <c r="UP107" s="21"/>
      <c r="UQ107" s="21"/>
      <c r="UR107" s="21"/>
      <c r="US107" s="21"/>
      <c r="UT107" s="21"/>
      <c r="UU107" s="21"/>
      <c r="UV107" s="21"/>
      <c r="UW107" s="21"/>
      <c r="UX107" s="21"/>
      <c r="UY107" s="21"/>
      <c r="UZ107" s="21"/>
      <c r="VA107" s="21"/>
      <c r="VB107" s="21"/>
      <c r="VC107" s="21"/>
      <c r="VD107" s="21"/>
      <c r="VE107" s="21"/>
      <c r="VF107" s="21"/>
      <c r="VG107" s="21"/>
      <c r="VH107" s="21"/>
      <c r="VI107" s="21"/>
      <c r="VJ107" s="21"/>
      <c r="VK107" s="21"/>
      <c r="VL107" s="21"/>
      <c r="VM107" s="21"/>
      <c r="VN107" s="21"/>
      <c r="VO107" s="21"/>
      <c r="VP107" s="21"/>
      <c r="VQ107" s="21"/>
      <c r="VR107" s="21"/>
      <c r="VS107" s="21"/>
      <c r="VT107" s="21"/>
      <c r="VU107" s="21"/>
      <c r="VV107" s="21"/>
      <c r="VW107" s="21"/>
      <c r="VX107" s="21"/>
      <c r="VY107" s="21"/>
      <c r="VZ107" s="21"/>
      <c r="WA107" s="21"/>
      <c r="WB107" s="21"/>
      <c r="WC107" s="21"/>
      <c r="WD107" s="21"/>
      <c r="WE107" s="21"/>
      <c r="WF107" s="21"/>
      <c r="WG107" s="21"/>
      <c r="WH107" s="21"/>
      <c r="WI107" s="21"/>
      <c r="WJ107" s="21"/>
      <c r="WK107" s="21"/>
      <c r="WL107" s="21"/>
      <c r="WM107" s="21"/>
      <c r="WN107" s="21"/>
      <c r="WO107" s="21"/>
      <c r="WP107" s="21"/>
      <c r="WQ107" s="21"/>
      <c r="WR107" s="21"/>
      <c r="WS107" s="21"/>
      <c r="WT107" s="21"/>
      <c r="WU107" s="21"/>
      <c r="WV107" s="21"/>
      <c r="WW107" s="21"/>
      <c r="WX107" s="21"/>
      <c r="WY107" s="21"/>
      <c r="WZ107" s="21"/>
      <c r="XA107" s="21"/>
      <c r="XB107" s="21"/>
      <c r="XC107" s="21"/>
      <c r="XD107" s="21"/>
      <c r="XE107" s="21"/>
      <c r="XF107" s="21"/>
      <c r="XG107" s="21"/>
      <c r="XH107" s="21"/>
      <c r="XI107" s="21"/>
      <c r="XJ107" s="21"/>
      <c r="XK107" s="21"/>
      <c r="XL107" s="21"/>
      <c r="XM107" s="21"/>
      <c r="XN107" s="21"/>
      <c r="XO107" s="21"/>
      <c r="XP107" s="21"/>
      <c r="XQ107" s="21"/>
      <c r="XR107" s="21"/>
      <c r="XS107" s="21"/>
      <c r="XT107" s="21"/>
      <c r="XU107" s="21"/>
      <c r="XV107" s="21"/>
      <c r="XW107" s="21"/>
      <c r="XX107" s="21"/>
      <c r="XY107" s="21"/>
      <c r="XZ107" s="21"/>
      <c r="YA107" s="21"/>
      <c r="YB107" s="21"/>
      <c r="YC107" s="21"/>
      <c r="YD107" s="21"/>
      <c r="YE107" s="21"/>
      <c r="YF107" s="21"/>
      <c r="YG107" s="21"/>
      <c r="YH107" s="21"/>
      <c r="YI107" s="21"/>
      <c r="YJ107" s="21"/>
      <c r="YK107" s="21"/>
      <c r="YL107" s="21"/>
      <c r="YM107" s="21"/>
      <c r="YN107" s="21"/>
      <c r="YO107" s="21"/>
      <c r="YP107" s="21"/>
      <c r="YQ107" s="21"/>
      <c r="YR107" s="21"/>
      <c r="YS107" s="21"/>
      <c r="YT107" s="21"/>
      <c r="YU107" s="21"/>
      <c r="YV107" s="21"/>
      <c r="YW107" s="21"/>
      <c r="YX107" s="21"/>
      <c r="YY107" s="21"/>
      <c r="YZ107" s="21"/>
      <c r="ZA107" s="21"/>
      <c r="ZB107" s="21"/>
      <c r="ZC107" s="21"/>
      <c r="ZD107" s="21"/>
      <c r="ZE107" s="21"/>
      <c r="ZF107" s="21"/>
      <c r="ZG107" s="21"/>
      <c r="ZH107" s="21"/>
      <c r="ZI107" s="21"/>
      <c r="ZJ107" s="21"/>
      <c r="ZK107" s="21"/>
      <c r="ZL107" s="21"/>
      <c r="ZM107" s="21"/>
      <c r="ZN107" s="21"/>
      <c r="ZO107" s="21"/>
      <c r="ZP107" s="21"/>
      <c r="ZQ107" s="21"/>
      <c r="ZR107" s="21"/>
      <c r="ZS107" s="21"/>
      <c r="ZT107" s="21"/>
      <c r="ZU107" s="21"/>
      <c r="ZV107" s="21"/>
      <c r="ZW107" s="21"/>
      <c r="ZX107" s="21"/>
      <c r="ZY107" s="21"/>
      <c r="ZZ107" s="21"/>
      <c r="AAA107" s="21"/>
      <c r="AAB107" s="21"/>
      <c r="AAC107" s="21"/>
      <c r="AAD107" s="21"/>
      <c r="AAE107" s="21"/>
      <c r="AAF107" s="21"/>
      <c r="AAG107" s="21"/>
      <c r="AAH107" s="21"/>
      <c r="AAI107" s="21"/>
      <c r="AAJ107" s="21"/>
      <c r="AAK107" s="21"/>
      <c r="AAL107" s="21"/>
      <c r="AAM107" s="21"/>
      <c r="AAN107" s="21"/>
      <c r="AAO107" s="21"/>
      <c r="AAP107" s="21"/>
      <c r="AAQ107" s="21"/>
      <c r="AAR107" s="21"/>
      <c r="AAS107" s="21"/>
      <c r="AAT107" s="21"/>
      <c r="AAU107" s="21"/>
      <c r="AAV107" s="21"/>
      <c r="AAW107" s="21"/>
      <c r="AAX107" s="21"/>
      <c r="AAY107" s="21"/>
      <c r="AAZ107" s="21"/>
      <c r="ABA107" s="21"/>
      <c r="ABB107" s="21"/>
      <c r="ABC107" s="21"/>
      <c r="ABD107" s="21"/>
      <c r="ABE107" s="21"/>
      <c r="ABF107" s="21"/>
      <c r="ABG107" s="21"/>
      <c r="ABH107" s="21"/>
      <c r="ABI107" s="21"/>
      <c r="ABJ107" s="21"/>
      <c r="ABK107" s="21"/>
      <c r="ABL107" s="21"/>
      <c r="ABM107" s="21"/>
      <c r="ABN107" s="21"/>
      <c r="ABO107" s="21"/>
      <c r="ABP107" s="21"/>
      <c r="ABQ107" s="21"/>
      <c r="ABR107" s="21"/>
      <c r="ABS107" s="21"/>
      <c r="ABT107" s="21"/>
      <c r="ABU107" s="21"/>
      <c r="ABV107" s="21"/>
      <c r="ABW107" s="21"/>
      <c r="ABX107" s="21"/>
      <c r="ABY107" s="21"/>
      <c r="ABZ107" s="21"/>
      <c r="ACA107" s="21"/>
      <c r="ACB107" s="21"/>
      <c r="ACC107" s="21"/>
      <c r="ACD107" s="21"/>
      <c r="ACE107" s="21"/>
      <c r="ACF107" s="21"/>
      <c r="ACG107" s="21"/>
      <c r="ACH107" s="21"/>
      <c r="ACI107" s="21"/>
      <c r="ACJ107" s="21"/>
      <c r="ACK107" s="21"/>
      <c r="ACL107" s="21"/>
      <c r="ACM107" s="21"/>
      <c r="ACN107" s="21"/>
      <c r="ACO107" s="21"/>
      <c r="ACP107" s="21"/>
      <c r="ACQ107" s="21"/>
      <c r="ACR107" s="21"/>
      <c r="ACS107" s="21"/>
      <c r="ACT107" s="21"/>
      <c r="ACU107" s="21"/>
      <c r="ACV107" s="21"/>
      <c r="ACW107" s="21"/>
      <c r="ACX107" s="21"/>
      <c r="ACY107" s="21"/>
      <c r="ACZ107" s="21"/>
      <c r="ADA107" s="21"/>
      <c r="ADB107" s="21"/>
      <c r="ADC107" s="21"/>
      <c r="ADD107" s="21"/>
      <c r="ADE107" s="21"/>
      <c r="ADF107" s="21"/>
      <c r="ADG107" s="21"/>
      <c r="ADH107" s="21"/>
      <c r="ADI107" s="21"/>
      <c r="ADJ107" s="21"/>
      <c r="ADK107" s="21"/>
      <c r="ADL107" s="21"/>
      <c r="ADM107" s="21"/>
      <c r="ADN107" s="21"/>
      <c r="ADO107" s="21"/>
      <c r="ADP107" s="21"/>
      <c r="ADQ107" s="21"/>
      <c r="ADR107" s="21"/>
      <c r="ADS107" s="21"/>
      <c r="ADT107" s="21"/>
      <c r="ADU107" s="21"/>
      <c r="ADV107" s="21"/>
      <c r="ADW107" s="21"/>
      <c r="ADX107" s="21"/>
      <c r="ADY107" s="21"/>
      <c r="ADZ107" s="21"/>
      <c r="AEA107" s="21"/>
      <c r="AEB107" s="21"/>
      <c r="AEC107" s="21"/>
      <c r="AED107" s="21"/>
      <c r="AEE107" s="21"/>
      <c r="AEF107" s="21"/>
      <c r="AEG107" s="21"/>
      <c r="AEH107" s="21"/>
      <c r="AEI107" s="21"/>
      <c r="AEJ107" s="21"/>
      <c r="AEK107" s="21"/>
      <c r="AEL107" s="21"/>
      <c r="AEM107" s="21"/>
      <c r="AEN107" s="21"/>
      <c r="AEO107" s="21"/>
      <c r="AEP107" s="21"/>
      <c r="AEQ107" s="21"/>
      <c r="AER107" s="21"/>
      <c r="AES107" s="21"/>
      <c r="AET107" s="21"/>
      <c r="AEU107" s="21"/>
      <c r="AEV107" s="21"/>
      <c r="AEW107" s="21"/>
      <c r="AEX107" s="21"/>
      <c r="AEY107" s="21"/>
      <c r="AEZ107" s="21"/>
      <c r="AFA107" s="21"/>
      <c r="AFB107" s="21"/>
      <c r="AFC107" s="21"/>
      <c r="AFD107" s="21"/>
      <c r="AFE107" s="21"/>
      <c r="AFF107" s="21"/>
      <c r="AFG107" s="21"/>
      <c r="AFH107" s="21"/>
      <c r="AFI107" s="21"/>
      <c r="AFJ107" s="21"/>
      <c r="AFK107" s="21"/>
      <c r="AFL107" s="21"/>
      <c r="AFM107" s="21"/>
      <c r="AFN107" s="21"/>
      <c r="AFO107" s="21"/>
      <c r="AFP107" s="21"/>
      <c r="AFQ107" s="21"/>
      <c r="AFR107" s="21"/>
      <c r="AFS107" s="21"/>
      <c r="AFT107" s="21"/>
      <c r="AFU107" s="21"/>
      <c r="AFV107" s="21"/>
      <c r="AFW107" s="21"/>
      <c r="AFX107" s="21"/>
      <c r="AFY107" s="21"/>
      <c r="AFZ107" s="21"/>
      <c r="AGA107" s="21"/>
      <c r="AGB107" s="21"/>
      <c r="AGC107" s="21"/>
      <c r="AGD107" s="21"/>
      <c r="AGE107" s="21"/>
      <c r="AGF107" s="21"/>
      <c r="AGG107" s="21"/>
      <c r="AGH107" s="21"/>
      <c r="AGI107" s="21"/>
      <c r="AGJ107" s="21"/>
      <c r="AGK107" s="21"/>
      <c r="AGL107" s="21"/>
      <c r="AGM107" s="21"/>
      <c r="AGN107" s="21"/>
      <c r="AGO107" s="21"/>
      <c r="AGP107" s="21"/>
      <c r="AGQ107" s="21"/>
      <c r="AGR107" s="21"/>
      <c r="AGS107" s="21"/>
      <c r="AGT107" s="21"/>
      <c r="AGU107" s="21"/>
      <c r="AGV107" s="21"/>
      <c r="AGW107" s="21"/>
      <c r="AGX107" s="21"/>
      <c r="AGY107" s="21"/>
      <c r="AGZ107" s="21"/>
      <c r="AHA107" s="21"/>
      <c r="AHB107" s="21"/>
      <c r="AHC107" s="21"/>
      <c r="AHD107" s="21"/>
      <c r="AHE107" s="21"/>
      <c r="AHF107" s="21"/>
      <c r="AHG107" s="21"/>
      <c r="AHH107" s="21"/>
      <c r="AHI107" s="21"/>
      <c r="AHJ107" s="21"/>
      <c r="AHK107" s="21"/>
      <c r="AHL107" s="21"/>
      <c r="AHM107" s="21"/>
      <c r="AHN107" s="21"/>
      <c r="AHO107" s="21"/>
      <c r="AHP107" s="21"/>
      <c r="AHQ107" s="21"/>
      <c r="AHR107" s="21"/>
      <c r="AHS107" s="21"/>
      <c r="AHT107" s="21"/>
      <c r="AHU107" s="21"/>
      <c r="AHV107" s="21"/>
      <c r="AHW107" s="21"/>
      <c r="AHX107" s="21"/>
      <c r="AHY107" s="21"/>
      <c r="AHZ107" s="21"/>
      <c r="AIA107" s="21"/>
      <c r="AIB107" s="21"/>
      <c r="AIC107" s="21"/>
      <c r="AID107" s="21"/>
      <c r="AIE107" s="21"/>
      <c r="AIF107" s="21"/>
      <c r="AIG107" s="21"/>
      <c r="AIH107" s="21"/>
      <c r="AII107" s="21"/>
      <c r="AIJ107" s="21"/>
      <c r="AIK107" s="21"/>
      <c r="AIL107" s="21"/>
      <c r="AIM107" s="21"/>
      <c r="AIN107" s="21"/>
      <c r="AIO107" s="21"/>
      <c r="AIP107" s="21"/>
      <c r="AIQ107" s="21"/>
      <c r="AIR107" s="21"/>
      <c r="AIS107" s="21"/>
      <c r="AIT107" s="21"/>
      <c r="AIU107" s="21"/>
      <c r="AIV107" s="21"/>
      <c r="AIW107" s="21"/>
      <c r="AIX107" s="21"/>
      <c r="AIY107" s="21"/>
      <c r="AIZ107" s="21"/>
      <c r="AJA107" s="21"/>
      <c r="AJB107" s="21"/>
      <c r="AJC107" s="21"/>
      <c r="AJD107" s="21"/>
      <c r="AJE107" s="21"/>
      <c r="AJF107" s="21"/>
      <c r="AJG107" s="21"/>
      <c r="AJH107" s="21"/>
      <c r="AJI107" s="21"/>
      <c r="AJJ107" s="21"/>
      <c r="AJK107" s="21"/>
      <c r="AJL107" s="21"/>
      <c r="AJM107" s="21"/>
      <c r="AJN107" s="21"/>
      <c r="AJO107" s="21"/>
      <c r="AJP107" s="21"/>
      <c r="AJQ107" s="21"/>
      <c r="AJR107" s="21"/>
      <c r="AJS107" s="21"/>
      <c r="AJT107" s="21"/>
      <c r="AJU107" s="21"/>
      <c r="AJV107" s="21"/>
      <c r="AJW107" s="21"/>
      <c r="AJX107" s="21"/>
      <c r="AJY107" s="21"/>
      <c r="AJZ107" s="21"/>
      <c r="AKA107" s="21"/>
      <c r="AKB107" s="21"/>
      <c r="AKC107" s="21"/>
      <c r="AKD107" s="21"/>
      <c r="AKE107" s="21"/>
      <c r="AKF107" s="21"/>
      <c r="AKG107" s="21"/>
      <c r="AKH107" s="21"/>
      <c r="AKI107" s="21"/>
      <c r="AKJ107" s="21"/>
      <c r="AKK107" s="21"/>
      <c r="AKL107" s="21"/>
      <c r="AKM107" s="40"/>
    </row>
    <row r="108" spans="1:975" ht="14.75">
      <c r="A108" s="13">
        <v>42691</v>
      </c>
      <c r="B108" s="16">
        <v>1540.46</v>
      </c>
      <c r="C108" s="15"/>
      <c r="D108" s="16"/>
      <c r="E108" s="17">
        <f t="shared" si="2"/>
        <v>1540.46</v>
      </c>
      <c r="F108" s="18"/>
      <c r="G108" s="18"/>
      <c r="H108" s="19"/>
      <c r="I108" s="19"/>
      <c r="L108" s="18"/>
      <c r="M108" s="18"/>
      <c r="S108" s="18">
        <f t="shared" si="3"/>
        <v>0</v>
      </c>
      <c r="U108" s="20"/>
      <c r="W108" s="21"/>
      <c r="X108"/>
      <c r="Y108"/>
    </row>
    <row r="109" spans="1:975" ht="11.3" customHeight="1">
      <c r="A109" s="13">
        <v>42487</v>
      </c>
      <c r="B109" s="16">
        <v>1558</v>
      </c>
      <c r="C109" s="15"/>
      <c r="D109" s="16"/>
      <c r="E109" s="17">
        <f t="shared" si="2"/>
        <v>1558</v>
      </c>
      <c r="F109" s="18"/>
      <c r="G109" s="18"/>
      <c r="H109" s="19"/>
      <c r="I109" s="19"/>
      <c r="L109" s="18"/>
      <c r="M109" s="18"/>
      <c r="S109" s="18">
        <f t="shared" si="3"/>
        <v>0</v>
      </c>
      <c r="U109" s="20"/>
      <c r="W109" s="21"/>
      <c r="X109"/>
      <c r="Y109"/>
    </row>
    <row r="110" spans="1:975" ht="11.3" customHeight="1">
      <c r="A110" s="13">
        <v>42408</v>
      </c>
      <c r="B110" s="16">
        <v>1567.2</v>
      </c>
      <c r="C110" s="15"/>
      <c r="D110" s="16"/>
      <c r="E110" s="17">
        <f t="shared" si="2"/>
        <v>1567.2</v>
      </c>
      <c r="F110" s="18"/>
      <c r="G110" s="18"/>
      <c r="H110" s="19"/>
      <c r="I110" s="19"/>
      <c r="L110" s="18"/>
      <c r="M110" s="18"/>
      <c r="S110" s="18">
        <f t="shared" si="3"/>
        <v>0</v>
      </c>
      <c r="U110" s="20"/>
      <c r="W110" s="21"/>
      <c r="X110"/>
      <c r="Y110"/>
    </row>
    <row r="111" spans="1:975" ht="14.75">
      <c r="A111" s="25">
        <v>42458</v>
      </c>
      <c r="B111" s="16">
        <v>2402</v>
      </c>
      <c r="C111" s="15"/>
      <c r="D111" s="16"/>
      <c r="E111" s="17">
        <f t="shared" si="2"/>
        <v>2402</v>
      </c>
      <c r="F111" s="18"/>
      <c r="G111" s="18"/>
      <c r="H111" s="19"/>
      <c r="I111" s="19"/>
      <c r="L111" s="18"/>
      <c r="M111" s="18"/>
      <c r="S111" s="18">
        <f t="shared" si="3"/>
        <v>0</v>
      </c>
      <c r="U111" s="20"/>
      <c r="W111" s="21"/>
      <c r="X111"/>
      <c r="Y11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  <c r="LT111" s="24"/>
      <c r="LU111" s="24"/>
      <c r="LV111" s="24"/>
      <c r="LW111" s="24"/>
      <c r="LX111" s="24"/>
      <c r="LY111" s="24"/>
      <c r="LZ111" s="24"/>
      <c r="MA111" s="24"/>
      <c r="MB111" s="24"/>
      <c r="MC111" s="24"/>
      <c r="MD111" s="24"/>
      <c r="ME111" s="24"/>
      <c r="MF111" s="24"/>
      <c r="MG111" s="24"/>
      <c r="MH111" s="24"/>
      <c r="MI111" s="24"/>
      <c r="MJ111" s="24"/>
      <c r="MK111" s="24"/>
      <c r="ML111" s="24"/>
      <c r="MM111" s="24"/>
      <c r="MN111" s="24"/>
      <c r="MO111" s="24"/>
      <c r="MP111" s="24"/>
      <c r="MQ111" s="24"/>
      <c r="MR111" s="24"/>
      <c r="MS111" s="24"/>
      <c r="MT111" s="24"/>
      <c r="MU111" s="24"/>
      <c r="MV111" s="24"/>
      <c r="MW111" s="24"/>
      <c r="MX111" s="24"/>
      <c r="MY111" s="24"/>
      <c r="MZ111" s="24"/>
      <c r="NA111" s="24"/>
      <c r="NB111" s="24"/>
      <c r="NC111" s="24"/>
      <c r="ND111" s="24"/>
      <c r="NE111" s="24"/>
      <c r="NF111" s="24"/>
      <c r="NG111" s="24"/>
      <c r="NH111" s="24"/>
      <c r="NI111" s="24"/>
      <c r="NJ111" s="24"/>
      <c r="NK111" s="24"/>
      <c r="NL111" s="24"/>
      <c r="NM111" s="24"/>
      <c r="NN111" s="24"/>
      <c r="NO111" s="24"/>
      <c r="NP111" s="24"/>
      <c r="NQ111" s="24"/>
      <c r="NR111" s="24"/>
      <c r="NS111" s="24"/>
      <c r="NT111" s="24"/>
      <c r="NU111" s="24"/>
      <c r="NV111" s="24"/>
      <c r="NW111" s="24"/>
      <c r="NX111" s="24"/>
      <c r="NY111" s="24"/>
      <c r="NZ111" s="24"/>
      <c r="OA111" s="24"/>
      <c r="OB111" s="24"/>
      <c r="OC111" s="24"/>
      <c r="OD111" s="24"/>
      <c r="OE111" s="24"/>
      <c r="OF111" s="24"/>
      <c r="OG111" s="24"/>
      <c r="OH111" s="24"/>
      <c r="OI111" s="24"/>
      <c r="OJ111" s="24"/>
      <c r="OK111" s="24"/>
      <c r="OL111" s="24"/>
      <c r="OM111" s="24"/>
      <c r="ON111" s="24"/>
      <c r="OO111" s="24"/>
      <c r="OP111" s="24"/>
      <c r="OQ111" s="24"/>
      <c r="OR111" s="24"/>
      <c r="OS111" s="24"/>
      <c r="OT111" s="24"/>
      <c r="OU111" s="24"/>
      <c r="OV111" s="24"/>
      <c r="OW111" s="24"/>
      <c r="OX111" s="24"/>
      <c r="OY111" s="24"/>
      <c r="OZ111" s="24"/>
      <c r="PA111" s="24"/>
      <c r="PB111" s="24"/>
      <c r="PC111" s="24"/>
      <c r="PD111" s="24"/>
      <c r="PE111" s="24"/>
      <c r="PF111" s="24"/>
      <c r="PG111" s="24"/>
      <c r="PH111" s="24"/>
      <c r="PI111" s="24"/>
      <c r="PJ111" s="24"/>
      <c r="PK111" s="24"/>
      <c r="PL111" s="24"/>
      <c r="PM111" s="24"/>
      <c r="PN111" s="24"/>
      <c r="PO111" s="24"/>
      <c r="PP111" s="24"/>
      <c r="PQ111" s="24"/>
      <c r="PR111" s="24"/>
      <c r="PS111" s="24"/>
      <c r="PT111" s="24"/>
      <c r="PU111" s="24"/>
      <c r="PV111" s="24"/>
      <c r="PW111" s="24"/>
      <c r="PX111" s="24"/>
      <c r="PY111" s="24"/>
      <c r="PZ111" s="24"/>
      <c r="QA111" s="24"/>
      <c r="QB111" s="24"/>
      <c r="QC111" s="24"/>
      <c r="QD111" s="24"/>
      <c r="QE111" s="24"/>
      <c r="QF111" s="24"/>
      <c r="QG111" s="24"/>
      <c r="QH111" s="24"/>
      <c r="QI111" s="24"/>
      <c r="QJ111" s="24"/>
      <c r="QK111" s="24"/>
      <c r="QL111" s="24"/>
      <c r="QM111" s="24"/>
      <c r="QN111" s="24"/>
      <c r="QO111" s="24"/>
      <c r="QP111" s="24"/>
      <c r="QQ111" s="24"/>
      <c r="QR111" s="24"/>
      <c r="QS111" s="24"/>
      <c r="QT111" s="24"/>
      <c r="QU111" s="24"/>
      <c r="QV111" s="24"/>
      <c r="QW111" s="24"/>
      <c r="QX111" s="24"/>
      <c r="QY111" s="24"/>
      <c r="QZ111" s="24"/>
      <c r="RA111" s="24"/>
      <c r="RB111" s="24"/>
      <c r="RC111" s="24"/>
      <c r="RD111" s="24"/>
      <c r="RE111" s="24"/>
      <c r="RF111" s="24"/>
      <c r="RG111" s="24"/>
      <c r="RH111" s="24"/>
      <c r="RI111" s="24"/>
      <c r="RJ111" s="24"/>
      <c r="RK111" s="24"/>
      <c r="RL111" s="24"/>
      <c r="RM111" s="24"/>
      <c r="RN111" s="24"/>
      <c r="RO111" s="24"/>
      <c r="RP111" s="24"/>
      <c r="RQ111" s="24"/>
      <c r="RR111" s="24"/>
      <c r="RS111" s="24"/>
      <c r="RT111" s="24"/>
      <c r="RU111" s="24"/>
      <c r="RV111" s="24"/>
      <c r="RW111" s="24"/>
      <c r="RX111" s="24"/>
      <c r="RY111" s="24"/>
      <c r="RZ111" s="24"/>
      <c r="SA111" s="24"/>
      <c r="SB111" s="24"/>
      <c r="SC111" s="24"/>
      <c r="SD111" s="24"/>
      <c r="SE111" s="24"/>
      <c r="SF111" s="24"/>
      <c r="SG111" s="24"/>
      <c r="SH111" s="24"/>
      <c r="SI111" s="24"/>
      <c r="SJ111" s="24"/>
      <c r="SK111" s="24"/>
      <c r="SL111" s="24"/>
      <c r="SM111" s="24"/>
      <c r="SN111" s="24"/>
      <c r="SO111" s="24"/>
      <c r="SP111" s="24"/>
      <c r="SQ111" s="24"/>
      <c r="SR111" s="24"/>
      <c r="SS111" s="24"/>
      <c r="ST111" s="24"/>
      <c r="SU111" s="24"/>
      <c r="SV111" s="24"/>
      <c r="SW111" s="24"/>
      <c r="SX111" s="24"/>
      <c r="SY111" s="24"/>
      <c r="SZ111" s="24"/>
      <c r="TA111" s="24"/>
      <c r="TB111" s="24"/>
      <c r="TC111" s="24"/>
      <c r="TD111" s="24"/>
      <c r="TE111" s="24"/>
      <c r="TF111" s="24"/>
      <c r="TG111" s="24"/>
      <c r="TH111" s="24"/>
      <c r="TI111" s="24"/>
      <c r="TJ111" s="24"/>
      <c r="TK111" s="24"/>
      <c r="TL111" s="24"/>
      <c r="TM111" s="24"/>
      <c r="TN111" s="24"/>
      <c r="TO111" s="24"/>
      <c r="TP111" s="24"/>
      <c r="TQ111" s="24"/>
      <c r="TR111" s="24"/>
      <c r="TS111" s="24"/>
      <c r="TT111" s="24"/>
      <c r="TU111" s="24"/>
      <c r="TV111" s="24"/>
      <c r="TW111" s="24"/>
      <c r="TX111" s="24"/>
      <c r="TY111" s="24"/>
      <c r="TZ111" s="24"/>
      <c r="UA111" s="24"/>
      <c r="UB111" s="24"/>
      <c r="UC111" s="24"/>
      <c r="UD111" s="24"/>
      <c r="UE111" s="24"/>
      <c r="UF111" s="24"/>
      <c r="UG111" s="24"/>
      <c r="UH111" s="24"/>
      <c r="UI111" s="24"/>
      <c r="UJ111" s="24"/>
      <c r="UK111" s="24"/>
      <c r="UL111" s="24"/>
      <c r="UM111" s="24"/>
      <c r="UN111" s="24"/>
      <c r="UO111" s="24"/>
      <c r="UP111" s="24"/>
      <c r="UQ111" s="24"/>
      <c r="UR111" s="24"/>
      <c r="US111" s="24"/>
      <c r="UT111" s="24"/>
      <c r="UU111" s="24"/>
      <c r="UV111" s="24"/>
      <c r="UW111" s="24"/>
      <c r="UX111" s="24"/>
      <c r="UY111" s="24"/>
      <c r="UZ111" s="24"/>
      <c r="VA111" s="24"/>
      <c r="VB111" s="24"/>
      <c r="VC111" s="24"/>
      <c r="VD111" s="24"/>
      <c r="VE111" s="24"/>
      <c r="VF111" s="24"/>
      <c r="VG111" s="24"/>
      <c r="VH111" s="24"/>
      <c r="VI111" s="24"/>
      <c r="VJ111" s="24"/>
      <c r="VK111" s="24"/>
      <c r="VL111" s="24"/>
      <c r="VM111" s="24"/>
      <c r="VN111" s="24"/>
      <c r="VO111" s="24"/>
      <c r="VP111" s="24"/>
      <c r="VQ111" s="24"/>
      <c r="VR111" s="24"/>
      <c r="VS111" s="24"/>
      <c r="VT111" s="24"/>
      <c r="VU111" s="24"/>
      <c r="VV111" s="24"/>
      <c r="VW111" s="24"/>
      <c r="VX111" s="24"/>
      <c r="VY111" s="24"/>
      <c r="VZ111" s="24"/>
      <c r="WA111" s="24"/>
      <c r="WB111" s="24"/>
      <c r="WC111" s="24"/>
      <c r="WD111" s="24"/>
      <c r="WE111" s="24"/>
      <c r="WF111" s="24"/>
      <c r="WG111" s="24"/>
      <c r="WH111" s="24"/>
      <c r="WI111" s="24"/>
      <c r="WJ111" s="24"/>
      <c r="WK111" s="24"/>
      <c r="WL111" s="24"/>
      <c r="WM111" s="24"/>
      <c r="WN111" s="24"/>
      <c r="WO111" s="24"/>
      <c r="WP111" s="24"/>
      <c r="WQ111" s="24"/>
      <c r="WR111" s="24"/>
      <c r="WS111" s="24"/>
      <c r="WT111" s="24"/>
      <c r="WU111" s="24"/>
      <c r="WV111" s="24"/>
      <c r="WW111" s="24"/>
      <c r="WX111" s="24"/>
      <c r="WY111" s="24"/>
      <c r="WZ111" s="24"/>
      <c r="XA111" s="24"/>
      <c r="XB111" s="24"/>
      <c r="XC111" s="24"/>
      <c r="XD111" s="24"/>
      <c r="XE111" s="24"/>
      <c r="XF111" s="24"/>
      <c r="XG111" s="24"/>
      <c r="XH111" s="24"/>
      <c r="XI111" s="24"/>
      <c r="XJ111" s="24"/>
      <c r="XK111" s="24"/>
      <c r="XL111" s="24"/>
      <c r="XM111" s="24"/>
      <c r="XN111" s="24"/>
      <c r="XO111" s="24"/>
      <c r="XP111" s="24"/>
      <c r="XQ111" s="24"/>
      <c r="XR111" s="24"/>
      <c r="XS111" s="24"/>
      <c r="XT111" s="24"/>
      <c r="XU111" s="24"/>
      <c r="XV111" s="24"/>
      <c r="XW111" s="24"/>
      <c r="XX111" s="24"/>
      <c r="XY111" s="24"/>
      <c r="XZ111" s="24"/>
      <c r="YA111" s="24"/>
      <c r="YB111" s="24"/>
      <c r="YC111" s="24"/>
      <c r="YD111" s="24"/>
      <c r="YE111" s="24"/>
      <c r="YF111" s="24"/>
      <c r="YG111" s="24"/>
      <c r="YH111" s="24"/>
      <c r="YI111" s="24"/>
      <c r="YJ111" s="24"/>
      <c r="YK111" s="24"/>
      <c r="YL111" s="24"/>
      <c r="YM111" s="24"/>
      <c r="YN111" s="24"/>
      <c r="YO111" s="24"/>
      <c r="YP111" s="24"/>
      <c r="YQ111" s="24"/>
      <c r="YR111" s="24"/>
      <c r="YS111" s="24"/>
      <c r="YT111" s="24"/>
      <c r="YU111" s="24"/>
      <c r="YV111" s="24"/>
      <c r="YW111" s="24"/>
      <c r="YX111" s="24"/>
      <c r="YY111" s="24"/>
      <c r="YZ111" s="24"/>
      <c r="ZA111" s="24"/>
      <c r="ZB111" s="24"/>
      <c r="ZC111" s="24"/>
      <c r="ZD111" s="24"/>
      <c r="ZE111" s="24"/>
      <c r="ZF111" s="24"/>
      <c r="ZG111" s="24"/>
      <c r="ZH111" s="24"/>
      <c r="ZI111" s="24"/>
      <c r="ZJ111" s="24"/>
      <c r="ZK111" s="24"/>
      <c r="ZL111" s="24"/>
      <c r="ZM111" s="24"/>
      <c r="ZN111" s="24"/>
      <c r="ZO111" s="24"/>
      <c r="ZP111" s="24"/>
      <c r="ZQ111" s="24"/>
      <c r="ZR111" s="24"/>
      <c r="ZS111" s="24"/>
      <c r="ZT111" s="24"/>
      <c r="ZU111" s="24"/>
      <c r="ZV111" s="24"/>
      <c r="ZW111" s="24"/>
      <c r="ZX111" s="24"/>
      <c r="ZY111" s="24"/>
      <c r="ZZ111" s="24"/>
      <c r="AAA111" s="24"/>
      <c r="AAB111" s="24"/>
      <c r="AAC111" s="24"/>
      <c r="AAD111" s="24"/>
      <c r="AAE111" s="24"/>
      <c r="AAF111" s="24"/>
      <c r="AAG111" s="24"/>
      <c r="AAH111" s="24"/>
      <c r="AAI111" s="24"/>
      <c r="AAJ111" s="24"/>
      <c r="AAK111" s="24"/>
      <c r="AAL111" s="24"/>
      <c r="AAM111" s="24"/>
      <c r="AAN111" s="24"/>
      <c r="AAO111" s="24"/>
      <c r="AAP111" s="24"/>
      <c r="AAQ111" s="24"/>
      <c r="AAR111" s="24"/>
      <c r="AAS111" s="24"/>
      <c r="AAT111" s="24"/>
      <c r="AAU111" s="24"/>
      <c r="AAV111" s="24"/>
      <c r="AAW111" s="24"/>
      <c r="AAX111" s="24"/>
      <c r="AAY111" s="24"/>
      <c r="AAZ111" s="24"/>
      <c r="ABA111" s="24"/>
      <c r="ABB111" s="24"/>
      <c r="ABC111" s="24"/>
      <c r="ABD111" s="24"/>
      <c r="ABE111" s="24"/>
      <c r="ABF111" s="24"/>
      <c r="ABG111" s="24"/>
      <c r="ABH111" s="24"/>
      <c r="ABI111" s="24"/>
      <c r="ABJ111" s="24"/>
      <c r="ABK111" s="24"/>
      <c r="ABL111" s="24"/>
      <c r="ABM111" s="24"/>
      <c r="ABN111" s="24"/>
      <c r="ABO111" s="24"/>
      <c r="ABP111" s="24"/>
      <c r="ABQ111" s="24"/>
      <c r="ABR111" s="24"/>
      <c r="ABS111" s="24"/>
      <c r="ABT111" s="24"/>
      <c r="ABU111" s="24"/>
      <c r="ABV111" s="24"/>
      <c r="ABW111" s="24"/>
      <c r="ABX111" s="24"/>
      <c r="ABY111" s="24"/>
      <c r="ABZ111" s="24"/>
      <c r="ACA111" s="24"/>
      <c r="ACB111" s="24"/>
      <c r="ACC111" s="24"/>
      <c r="ACD111" s="24"/>
      <c r="ACE111" s="24"/>
      <c r="ACF111" s="24"/>
      <c r="ACG111" s="24"/>
      <c r="ACH111" s="24"/>
      <c r="ACI111" s="24"/>
      <c r="ACJ111" s="24"/>
      <c r="ACK111" s="24"/>
      <c r="ACL111" s="24"/>
      <c r="ACM111" s="24"/>
      <c r="ACN111" s="24"/>
      <c r="ACO111" s="24"/>
      <c r="ACP111" s="24"/>
      <c r="ACQ111" s="24"/>
      <c r="ACR111" s="24"/>
      <c r="ACS111" s="24"/>
      <c r="ACT111" s="24"/>
      <c r="ACU111" s="24"/>
      <c r="ACV111" s="24"/>
      <c r="ACW111" s="24"/>
      <c r="ACX111" s="24"/>
      <c r="ACY111" s="24"/>
      <c r="ACZ111" s="24"/>
      <c r="ADA111" s="24"/>
      <c r="ADB111" s="24"/>
      <c r="ADC111" s="24"/>
      <c r="ADD111" s="24"/>
      <c r="ADE111" s="24"/>
      <c r="ADF111" s="24"/>
      <c r="ADG111" s="24"/>
      <c r="ADH111" s="24"/>
      <c r="ADI111" s="24"/>
      <c r="ADJ111" s="24"/>
      <c r="ADK111" s="24"/>
      <c r="ADL111" s="24"/>
      <c r="ADM111" s="24"/>
      <c r="ADN111" s="24"/>
      <c r="ADO111" s="24"/>
      <c r="ADP111" s="24"/>
      <c r="ADQ111" s="24"/>
      <c r="ADR111" s="24"/>
      <c r="ADS111" s="24"/>
      <c r="ADT111" s="24"/>
      <c r="ADU111" s="24"/>
      <c r="ADV111" s="24"/>
      <c r="ADW111" s="24"/>
      <c r="ADX111" s="24"/>
      <c r="ADY111" s="24"/>
      <c r="ADZ111" s="24"/>
      <c r="AEA111" s="24"/>
      <c r="AEB111" s="24"/>
      <c r="AEC111" s="24"/>
      <c r="AED111" s="24"/>
      <c r="AEE111" s="24"/>
      <c r="AEF111" s="24"/>
      <c r="AEG111" s="24"/>
      <c r="AEH111" s="24"/>
      <c r="AEI111" s="24"/>
      <c r="AEJ111" s="24"/>
      <c r="AEK111" s="24"/>
      <c r="AEL111" s="24"/>
      <c r="AEM111" s="24"/>
      <c r="AEN111" s="24"/>
      <c r="AEO111" s="24"/>
      <c r="AEP111" s="24"/>
      <c r="AEQ111" s="24"/>
      <c r="AER111" s="24"/>
      <c r="AES111" s="24"/>
      <c r="AET111" s="24"/>
      <c r="AEU111" s="24"/>
      <c r="AEV111" s="24"/>
      <c r="AEW111" s="24"/>
      <c r="AEX111" s="24"/>
      <c r="AEY111" s="24"/>
      <c r="AEZ111" s="24"/>
      <c r="AFA111" s="24"/>
      <c r="AFB111" s="24"/>
      <c r="AFC111" s="24"/>
      <c r="AFD111" s="24"/>
      <c r="AFE111" s="24"/>
      <c r="AFF111" s="24"/>
      <c r="AFG111" s="24"/>
      <c r="AFH111" s="24"/>
      <c r="AFI111" s="24"/>
      <c r="AFJ111" s="24"/>
      <c r="AFK111" s="24"/>
      <c r="AFL111" s="24"/>
      <c r="AFM111" s="24"/>
      <c r="AFN111" s="24"/>
      <c r="AFO111" s="24"/>
      <c r="AFP111" s="24"/>
      <c r="AFQ111" s="24"/>
      <c r="AFR111" s="24"/>
      <c r="AFS111" s="24"/>
      <c r="AFT111" s="24"/>
      <c r="AFU111" s="24"/>
      <c r="AFV111" s="24"/>
      <c r="AFW111" s="24"/>
      <c r="AFX111" s="24"/>
      <c r="AFY111" s="24"/>
      <c r="AFZ111" s="24"/>
      <c r="AGA111" s="24"/>
      <c r="AGB111" s="24"/>
      <c r="AGC111" s="24"/>
      <c r="AGD111" s="24"/>
      <c r="AGE111" s="24"/>
      <c r="AGF111" s="24"/>
      <c r="AGG111" s="24"/>
      <c r="AGH111" s="24"/>
      <c r="AGI111" s="24"/>
      <c r="AGJ111" s="24"/>
      <c r="AGK111" s="24"/>
      <c r="AGL111" s="24"/>
      <c r="AGM111" s="24"/>
      <c r="AGN111" s="24"/>
      <c r="AGO111" s="24"/>
      <c r="AGP111" s="24"/>
      <c r="AGQ111" s="24"/>
      <c r="AGR111" s="24"/>
      <c r="AGS111" s="24"/>
      <c r="AGT111" s="24"/>
      <c r="AGU111" s="24"/>
      <c r="AGV111" s="24"/>
      <c r="AGW111" s="24"/>
      <c r="AGX111" s="24"/>
      <c r="AGY111" s="24"/>
      <c r="AGZ111" s="24"/>
      <c r="AHA111" s="24"/>
      <c r="AHB111" s="24"/>
      <c r="AHC111" s="24"/>
      <c r="AHD111" s="24"/>
      <c r="AHE111" s="24"/>
      <c r="AHF111" s="24"/>
      <c r="AHG111" s="24"/>
      <c r="AHH111" s="24"/>
      <c r="AHI111" s="24"/>
      <c r="AHJ111" s="24"/>
      <c r="AHK111" s="24"/>
      <c r="AHL111" s="24"/>
      <c r="AHM111" s="24"/>
      <c r="AHN111" s="24"/>
      <c r="AHO111" s="24"/>
      <c r="AHP111" s="24"/>
      <c r="AHQ111" s="24"/>
      <c r="AHR111" s="24"/>
      <c r="AHS111" s="24"/>
      <c r="AHT111" s="24"/>
      <c r="AHU111" s="24"/>
      <c r="AHV111" s="24"/>
      <c r="AHW111" s="24"/>
      <c r="AHX111" s="24"/>
      <c r="AHY111" s="24"/>
      <c r="AHZ111" s="24"/>
      <c r="AIA111" s="24"/>
      <c r="AIB111" s="24"/>
      <c r="AIC111" s="24"/>
      <c r="AID111" s="24"/>
      <c r="AIE111" s="24"/>
      <c r="AIF111" s="24"/>
      <c r="AIG111" s="24"/>
      <c r="AIH111" s="24"/>
      <c r="AII111" s="24"/>
      <c r="AIJ111" s="24"/>
      <c r="AIK111" s="24"/>
      <c r="AIL111" s="24"/>
      <c r="AIM111" s="24"/>
      <c r="AIN111" s="24"/>
      <c r="AIO111" s="24"/>
      <c r="AIP111" s="24"/>
      <c r="AIQ111" s="24"/>
      <c r="AIR111" s="24"/>
      <c r="AIS111" s="24"/>
      <c r="AIT111" s="24"/>
      <c r="AIU111" s="24"/>
      <c r="AIV111" s="24"/>
      <c r="AIW111" s="24"/>
      <c r="AIX111" s="24"/>
      <c r="AIY111" s="24"/>
      <c r="AIZ111" s="24"/>
      <c r="AJA111" s="24"/>
      <c r="AJB111" s="24"/>
      <c r="AJC111" s="24"/>
      <c r="AJD111" s="24"/>
      <c r="AJE111" s="24"/>
      <c r="AJF111" s="24"/>
      <c r="AJG111" s="24"/>
      <c r="AJH111" s="24"/>
      <c r="AJI111" s="24"/>
      <c r="AJJ111" s="24"/>
      <c r="AJK111" s="24"/>
      <c r="AJL111" s="24"/>
      <c r="AJM111" s="24"/>
      <c r="AJN111" s="24"/>
      <c r="AJO111" s="24"/>
      <c r="AJP111" s="24"/>
      <c r="AJQ111" s="24"/>
      <c r="AJR111" s="24"/>
      <c r="AJS111" s="24"/>
      <c r="AJT111" s="24"/>
      <c r="AJU111" s="24"/>
      <c r="AJV111" s="24"/>
      <c r="AJW111" s="24"/>
      <c r="AJX111" s="24"/>
      <c r="AJY111" s="24"/>
      <c r="AJZ111" s="24"/>
      <c r="AKA111" s="24"/>
      <c r="AKB111" s="24"/>
      <c r="AKC111" s="24"/>
      <c r="AKD111" s="24"/>
      <c r="AKE111" s="24"/>
      <c r="AKF111" s="24"/>
      <c r="AKG111" s="24"/>
      <c r="AKH111" s="24"/>
      <c r="AKI111" s="24"/>
      <c r="AKJ111" s="24"/>
      <c r="AKK111" s="24"/>
      <c r="AKL111" s="24"/>
    </row>
    <row r="112" spans="1:975" ht="22.75" customHeight="1">
      <c r="A112" s="27">
        <v>42384</v>
      </c>
      <c r="B112" s="28">
        <v>2540.7399999999998</v>
      </c>
      <c r="C112" s="29"/>
      <c r="D112" s="28"/>
      <c r="E112" s="30">
        <f t="shared" si="2"/>
        <v>2540.7399999999998</v>
      </c>
      <c r="F112" s="31">
        <v>2540.7399999999998</v>
      </c>
      <c r="G112" s="31"/>
      <c r="H112" s="31"/>
      <c r="I112" s="31"/>
      <c r="J112" s="31"/>
      <c r="K112" s="31"/>
      <c r="L112" s="31">
        <v>2540.7399999999998</v>
      </c>
      <c r="M112" s="31"/>
      <c r="N112" s="31"/>
      <c r="O112" s="31"/>
      <c r="P112" s="31"/>
      <c r="Q112" s="31"/>
      <c r="R112" s="31"/>
      <c r="S112" s="18">
        <f t="shared" si="3"/>
        <v>0</v>
      </c>
      <c r="T112" s="31" t="s">
        <v>24</v>
      </c>
      <c r="U112" s="20"/>
      <c r="W112" s="21"/>
      <c r="X112"/>
      <c r="Y112"/>
    </row>
    <row r="113" spans="1:974" ht="14.75">
      <c r="A113" s="13">
        <v>42511</v>
      </c>
      <c r="B113" s="16">
        <v>2551.48</v>
      </c>
      <c r="C113" s="15"/>
      <c r="D113" s="16"/>
      <c r="E113" s="17">
        <f t="shared" si="2"/>
        <v>2551.48</v>
      </c>
      <c r="F113" s="18"/>
      <c r="G113" s="18"/>
      <c r="H113" s="19"/>
      <c r="I113" s="19"/>
      <c r="L113" s="18"/>
      <c r="M113" s="18"/>
      <c r="S113" s="18">
        <f t="shared" si="3"/>
        <v>0</v>
      </c>
      <c r="U113" s="20"/>
      <c r="W113" s="21"/>
      <c r="X113"/>
      <c r="Y113"/>
    </row>
    <row r="114" spans="1:974" ht="14.75">
      <c r="A114" s="27">
        <v>42720</v>
      </c>
      <c r="B114" s="28">
        <v>2579.88</v>
      </c>
      <c r="C114" s="29"/>
      <c r="D114" s="28"/>
      <c r="E114" s="30">
        <f t="shared" si="2"/>
        <v>2579.88</v>
      </c>
      <c r="F114" s="28">
        <v>2579.48</v>
      </c>
      <c r="G114" s="28">
        <v>2579.48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18">
        <f t="shared" si="3"/>
        <v>0</v>
      </c>
      <c r="T114" s="31" t="s">
        <v>28</v>
      </c>
      <c r="U114" s="20"/>
      <c r="W114" s="21"/>
      <c r="X114"/>
      <c r="Y114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  <c r="TJ114" s="26"/>
      <c r="TK114" s="26"/>
      <c r="TL114" s="26"/>
      <c r="TM114" s="26"/>
      <c r="TN114" s="26"/>
      <c r="TO114" s="26"/>
      <c r="TP114" s="26"/>
      <c r="TQ114" s="26"/>
      <c r="TR114" s="26"/>
      <c r="TS114" s="26"/>
      <c r="TT114" s="26"/>
      <c r="TU114" s="26"/>
      <c r="TV114" s="26"/>
      <c r="TW114" s="26"/>
      <c r="TX114" s="26"/>
      <c r="TY114" s="26"/>
      <c r="TZ114" s="26"/>
      <c r="UA114" s="26"/>
      <c r="UB114" s="26"/>
      <c r="UC114" s="26"/>
      <c r="UD114" s="26"/>
      <c r="UE114" s="26"/>
      <c r="UF114" s="26"/>
      <c r="UG114" s="26"/>
      <c r="UH114" s="26"/>
      <c r="UI114" s="26"/>
      <c r="UJ114" s="26"/>
      <c r="UK114" s="26"/>
      <c r="UL114" s="26"/>
      <c r="UM114" s="26"/>
      <c r="UN114" s="26"/>
      <c r="UO114" s="26"/>
      <c r="UP114" s="26"/>
      <c r="UQ114" s="26"/>
      <c r="UR114" s="26"/>
      <c r="US114" s="26"/>
      <c r="UT114" s="26"/>
      <c r="UU114" s="26"/>
      <c r="UV114" s="26"/>
      <c r="UW114" s="26"/>
      <c r="UX114" s="26"/>
      <c r="UY114" s="26"/>
      <c r="UZ114" s="26"/>
      <c r="VA114" s="26"/>
      <c r="VB114" s="26"/>
      <c r="VC114" s="26"/>
      <c r="VD114" s="26"/>
      <c r="VE114" s="26"/>
      <c r="VF114" s="26"/>
      <c r="VG114" s="26"/>
      <c r="VH114" s="26"/>
      <c r="VI114" s="26"/>
      <c r="VJ114" s="26"/>
      <c r="VK114" s="26"/>
      <c r="VL114" s="26"/>
      <c r="VM114" s="26"/>
      <c r="VN114" s="26"/>
      <c r="VO114" s="26"/>
      <c r="VP114" s="26"/>
      <c r="VQ114" s="26"/>
      <c r="VR114" s="26"/>
      <c r="VS114" s="26"/>
      <c r="VT114" s="26"/>
      <c r="VU114" s="26"/>
      <c r="VV114" s="26"/>
      <c r="VW114" s="26"/>
      <c r="VX114" s="26"/>
      <c r="VY114" s="26"/>
      <c r="VZ114" s="26"/>
      <c r="WA114" s="26"/>
      <c r="WB114" s="26"/>
      <c r="WC114" s="26"/>
      <c r="WD114" s="26"/>
      <c r="WE114" s="26"/>
      <c r="WF114" s="26"/>
      <c r="WG114" s="26"/>
      <c r="WH114" s="26"/>
      <c r="WI114" s="26"/>
      <c r="WJ114" s="26"/>
      <c r="WK114" s="26"/>
      <c r="WL114" s="26"/>
      <c r="WM114" s="26"/>
      <c r="WN114" s="26"/>
      <c r="WO114" s="26"/>
      <c r="WP114" s="26"/>
      <c r="WQ114" s="26"/>
      <c r="WR114" s="26"/>
      <c r="WS114" s="26"/>
      <c r="WT114" s="26"/>
      <c r="WU114" s="26"/>
      <c r="WV114" s="26"/>
      <c r="WW114" s="26"/>
      <c r="WX114" s="26"/>
      <c r="WY114" s="26"/>
      <c r="WZ114" s="26"/>
      <c r="XA114" s="26"/>
      <c r="XB114" s="26"/>
      <c r="XC114" s="26"/>
      <c r="XD114" s="26"/>
      <c r="XE114" s="26"/>
      <c r="XF114" s="26"/>
      <c r="XG114" s="26"/>
      <c r="XH114" s="26"/>
      <c r="XI114" s="26"/>
      <c r="XJ114" s="26"/>
      <c r="XK114" s="26"/>
      <c r="XL114" s="26"/>
      <c r="XM114" s="26"/>
      <c r="XN114" s="26"/>
      <c r="XO114" s="26"/>
      <c r="XP114" s="26"/>
      <c r="XQ114" s="26"/>
      <c r="XR114" s="26"/>
      <c r="XS114" s="26"/>
      <c r="XT114" s="26"/>
      <c r="XU114" s="26"/>
      <c r="XV114" s="26"/>
      <c r="XW114" s="26"/>
      <c r="XX114" s="26"/>
      <c r="XY114" s="26"/>
      <c r="XZ114" s="26"/>
      <c r="YA114" s="26"/>
      <c r="YB114" s="26"/>
      <c r="YC114" s="26"/>
      <c r="YD114" s="26"/>
      <c r="YE114" s="26"/>
      <c r="YF114" s="26"/>
      <c r="YG114" s="26"/>
      <c r="YH114" s="26"/>
      <c r="YI114" s="26"/>
      <c r="YJ114" s="26"/>
      <c r="YK114" s="26"/>
      <c r="YL114" s="26"/>
      <c r="YM114" s="26"/>
      <c r="YN114" s="26"/>
      <c r="YO114" s="26"/>
      <c r="YP114" s="26"/>
      <c r="YQ114" s="26"/>
      <c r="YR114" s="26"/>
      <c r="YS114" s="26"/>
      <c r="YT114" s="26"/>
      <c r="YU114" s="26"/>
      <c r="YV114" s="26"/>
      <c r="YW114" s="26"/>
      <c r="YX114" s="26"/>
      <c r="YY114" s="26"/>
      <c r="YZ114" s="26"/>
      <c r="ZA114" s="26"/>
      <c r="ZB114" s="26"/>
      <c r="ZC114" s="26"/>
      <c r="ZD114" s="26"/>
      <c r="ZE114" s="26"/>
      <c r="ZF114" s="26"/>
      <c r="ZG114" s="26"/>
      <c r="ZH114" s="26"/>
      <c r="ZI114" s="26"/>
      <c r="ZJ114" s="26"/>
      <c r="ZK114" s="26"/>
      <c r="ZL114" s="26"/>
      <c r="ZM114" s="26"/>
      <c r="ZN114" s="26"/>
      <c r="ZO114" s="26"/>
      <c r="ZP114" s="26"/>
      <c r="ZQ114" s="26"/>
      <c r="ZR114" s="26"/>
      <c r="ZS114" s="26"/>
      <c r="ZT114" s="26"/>
      <c r="ZU114" s="26"/>
      <c r="ZV114" s="26"/>
      <c r="ZW114" s="26"/>
      <c r="ZX114" s="26"/>
      <c r="ZY114" s="26"/>
      <c r="ZZ114" s="26"/>
      <c r="AAA114" s="26"/>
      <c r="AAB114" s="26"/>
      <c r="AAC114" s="26"/>
      <c r="AAD114" s="26"/>
      <c r="AAE114" s="26"/>
      <c r="AAF114" s="26"/>
      <c r="AAG114" s="26"/>
      <c r="AAH114" s="26"/>
      <c r="AAI114" s="26"/>
      <c r="AAJ114" s="26"/>
      <c r="AAK114" s="26"/>
      <c r="AAL114" s="26"/>
      <c r="AAM114" s="26"/>
      <c r="AAN114" s="26"/>
      <c r="AAO114" s="26"/>
      <c r="AAP114" s="26"/>
      <c r="AAQ114" s="26"/>
      <c r="AAR114" s="26"/>
      <c r="AAS114" s="26"/>
      <c r="AAT114" s="26"/>
      <c r="AAU114" s="26"/>
      <c r="AAV114" s="26"/>
      <c r="AAW114" s="26"/>
      <c r="AAX114" s="26"/>
      <c r="AAY114" s="26"/>
      <c r="AAZ114" s="26"/>
      <c r="ABA114" s="26"/>
      <c r="ABB114" s="26"/>
      <c r="ABC114" s="26"/>
      <c r="ABD114" s="26"/>
      <c r="ABE114" s="26"/>
      <c r="ABF114" s="26"/>
      <c r="ABG114" s="26"/>
      <c r="ABH114" s="26"/>
      <c r="ABI114" s="26"/>
      <c r="ABJ114" s="26"/>
      <c r="ABK114" s="26"/>
      <c r="ABL114" s="26"/>
      <c r="ABM114" s="26"/>
      <c r="ABN114" s="26"/>
      <c r="ABO114" s="26"/>
      <c r="ABP114" s="26"/>
      <c r="ABQ114" s="26"/>
      <c r="ABR114" s="26"/>
      <c r="ABS114" s="26"/>
      <c r="ABT114" s="26"/>
      <c r="ABU114" s="26"/>
      <c r="ABV114" s="26"/>
      <c r="ABW114" s="26"/>
      <c r="ABX114" s="26"/>
      <c r="ABY114" s="26"/>
      <c r="ABZ114" s="26"/>
      <c r="ACA114" s="26"/>
      <c r="ACB114" s="26"/>
      <c r="ACC114" s="26"/>
      <c r="ACD114" s="26"/>
      <c r="ACE114" s="26"/>
      <c r="ACF114" s="26"/>
      <c r="ACG114" s="26"/>
      <c r="ACH114" s="26"/>
      <c r="ACI114" s="26"/>
      <c r="ACJ114" s="26"/>
      <c r="ACK114" s="26"/>
      <c r="ACL114" s="26"/>
      <c r="ACM114" s="26"/>
      <c r="ACN114" s="26"/>
      <c r="ACO114" s="26"/>
      <c r="ACP114" s="26"/>
      <c r="ACQ114" s="26"/>
      <c r="ACR114" s="26"/>
      <c r="ACS114" s="26"/>
      <c r="ACT114" s="26"/>
      <c r="ACU114" s="26"/>
      <c r="ACV114" s="26"/>
      <c r="ACW114" s="26"/>
      <c r="ACX114" s="26"/>
      <c r="ACY114" s="26"/>
      <c r="ACZ114" s="26"/>
      <c r="ADA114" s="26"/>
      <c r="ADB114" s="26"/>
      <c r="ADC114" s="26"/>
      <c r="ADD114" s="26"/>
      <c r="ADE114" s="26"/>
      <c r="ADF114" s="26"/>
      <c r="ADG114" s="26"/>
      <c r="ADH114" s="26"/>
      <c r="ADI114" s="26"/>
      <c r="ADJ114" s="26"/>
      <c r="ADK114" s="26"/>
      <c r="ADL114" s="26"/>
      <c r="ADM114" s="26"/>
      <c r="ADN114" s="26"/>
      <c r="ADO114" s="26"/>
      <c r="ADP114" s="26"/>
      <c r="ADQ114" s="26"/>
      <c r="ADR114" s="26"/>
      <c r="ADS114" s="26"/>
      <c r="ADT114" s="26"/>
      <c r="ADU114" s="26"/>
      <c r="ADV114" s="26"/>
      <c r="ADW114" s="26"/>
      <c r="ADX114" s="26"/>
      <c r="ADY114" s="26"/>
      <c r="ADZ114" s="26"/>
      <c r="AEA114" s="26"/>
      <c r="AEB114" s="26"/>
      <c r="AEC114" s="26"/>
      <c r="AED114" s="26"/>
      <c r="AEE114" s="26"/>
      <c r="AEF114" s="26"/>
      <c r="AEG114" s="26"/>
      <c r="AEH114" s="26"/>
      <c r="AEI114" s="26"/>
      <c r="AEJ114" s="26"/>
      <c r="AEK114" s="26"/>
      <c r="AEL114" s="26"/>
      <c r="AEM114" s="26"/>
      <c r="AEN114" s="26"/>
      <c r="AEO114" s="26"/>
      <c r="AEP114" s="26"/>
      <c r="AEQ114" s="26"/>
      <c r="AER114" s="26"/>
      <c r="AES114" s="26"/>
      <c r="AET114" s="26"/>
      <c r="AEU114" s="26"/>
      <c r="AEV114" s="26"/>
      <c r="AEW114" s="26"/>
      <c r="AEX114" s="26"/>
      <c r="AEY114" s="26"/>
      <c r="AEZ114" s="26"/>
      <c r="AFA114" s="26"/>
      <c r="AFB114" s="26"/>
      <c r="AFC114" s="26"/>
      <c r="AFD114" s="26"/>
      <c r="AFE114" s="26"/>
      <c r="AFF114" s="26"/>
      <c r="AFG114" s="26"/>
      <c r="AFH114" s="26"/>
      <c r="AFI114" s="26"/>
      <c r="AFJ114" s="26"/>
      <c r="AFK114" s="26"/>
      <c r="AFL114" s="26"/>
      <c r="AFM114" s="26"/>
      <c r="AFN114" s="26"/>
      <c r="AFO114" s="26"/>
      <c r="AFP114" s="26"/>
      <c r="AFQ114" s="26"/>
      <c r="AFR114" s="26"/>
      <c r="AFS114" s="26"/>
      <c r="AFT114" s="26"/>
      <c r="AFU114" s="26"/>
      <c r="AFV114" s="26"/>
      <c r="AFW114" s="26"/>
      <c r="AFX114" s="26"/>
      <c r="AFY114" s="26"/>
      <c r="AFZ114" s="26"/>
      <c r="AGA114" s="26"/>
      <c r="AGB114" s="26"/>
      <c r="AGC114" s="26"/>
      <c r="AGD114" s="26"/>
      <c r="AGE114" s="26"/>
      <c r="AGF114" s="26"/>
      <c r="AGG114" s="26"/>
      <c r="AGH114" s="26"/>
      <c r="AGI114" s="26"/>
      <c r="AGJ114" s="26"/>
      <c r="AGK114" s="26"/>
      <c r="AGL114" s="26"/>
      <c r="AGM114" s="26"/>
      <c r="AGN114" s="26"/>
      <c r="AGO114" s="26"/>
      <c r="AGP114" s="26"/>
      <c r="AGQ114" s="26"/>
      <c r="AGR114" s="26"/>
      <c r="AGS114" s="26"/>
      <c r="AGT114" s="26"/>
      <c r="AGU114" s="26"/>
      <c r="AGV114" s="26"/>
      <c r="AGW114" s="26"/>
      <c r="AGX114" s="26"/>
      <c r="AGY114" s="26"/>
      <c r="AGZ114" s="26"/>
      <c r="AHA114" s="26"/>
      <c r="AHB114" s="26"/>
      <c r="AHC114" s="26"/>
      <c r="AHD114" s="26"/>
      <c r="AHE114" s="26"/>
      <c r="AHF114" s="26"/>
      <c r="AHG114" s="26"/>
      <c r="AHH114" s="26"/>
      <c r="AHI114" s="26"/>
      <c r="AHJ114" s="26"/>
      <c r="AHK114" s="26"/>
      <c r="AHL114" s="26"/>
      <c r="AHM114" s="26"/>
      <c r="AHN114" s="26"/>
      <c r="AHO114" s="26"/>
      <c r="AHP114" s="26"/>
      <c r="AHQ114" s="26"/>
      <c r="AHR114" s="26"/>
      <c r="AHS114" s="26"/>
      <c r="AHT114" s="26"/>
      <c r="AHU114" s="26"/>
      <c r="AHV114" s="26"/>
      <c r="AHW114" s="26"/>
      <c r="AHX114" s="26"/>
      <c r="AHY114" s="26"/>
      <c r="AHZ114" s="26"/>
      <c r="AIA114" s="26"/>
      <c r="AIB114" s="26"/>
      <c r="AIC114" s="26"/>
      <c r="AID114" s="26"/>
      <c r="AIE114" s="26"/>
      <c r="AIF114" s="26"/>
      <c r="AIG114" s="26"/>
      <c r="AIH114" s="26"/>
      <c r="AII114" s="26"/>
      <c r="AIJ114" s="26"/>
      <c r="AIK114" s="26"/>
      <c r="AIL114" s="26"/>
      <c r="AIM114" s="26"/>
      <c r="AIN114" s="26"/>
      <c r="AIO114" s="26"/>
      <c r="AIP114" s="26"/>
      <c r="AIQ114" s="26"/>
      <c r="AIR114" s="26"/>
      <c r="AIS114" s="26"/>
      <c r="AIT114" s="26"/>
      <c r="AIU114" s="26"/>
      <c r="AIV114" s="26"/>
      <c r="AIW114" s="26"/>
      <c r="AIX114" s="26"/>
      <c r="AIY114" s="26"/>
      <c r="AIZ114" s="26"/>
      <c r="AJA114" s="26"/>
      <c r="AJB114" s="26"/>
      <c r="AJC114" s="26"/>
      <c r="AJD114" s="26"/>
      <c r="AJE114" s="26"/>
      <c r="AJF114" s="26"/>
      <c r="AJG114" s="26"/>
      <c r="AJH114" s="26"/>
      <c r="AJI114" s="26"/>
      <c r="AJJ114" s="26"/>
      <c r="AJK114" s="26"/>
      <c r="AJL114" s="26"/>
      <c r="AJM114" s="26"/>
      <c r="AJN114" s="26"/>
      <c r="AJO114" s="26"/>
      <c r="AJP114" s="26"/>
      <c r="AJQ114" s="26"/>
      <c r="AJR114" s="26"/>
      <c r="AJS114" s="26"/>
      <c r="AJT114" s="26"/>
      <c r="AJU114" s="26"/>
      <c r="AJV114" s="26"/>
      <c r="AJW114" s="26"/>
      <c r="AJX114" s="26"/>
      <c r="AJY114" s="26"/>
      <c r="AJZ114" s="26"/>
      <c r="AKA114" s="26"/>
      <c r="AKB114" s="26"/>
      <c r="AKC114" s="26"/>
      <c r="AKD114" s="26"/>
      <c r="AKE114" s="26"/>
      <c r="AKF114" s="26"/>
      <c r="AKG114" s="26"/>
      <c r="AKH114" s="26"/>
      <c r="AKI114" s="26"/>
      <c r="AKJ114" s="26"/>
      <c r="AKK114" s="26"/>
      <c r="AKL114" s="26"/>
    </row>
    <row r="115" spans="1:974" ht="11.3" customHeight="1">
      <c r="A115" s="13">
        <v>42483</v>
      </c>
      <c r="B115" s="16">
        <v>2728</v>
      </c>
      <c r="C115" s="15"/>
      <c r="D115" s="16"/>
      <c r="E115" s="17">
        <f t="shared" si="2"/>
        <v>2728</v>
      </c>
      <c r="F115" s="18"/>
      <c r="G115" s="18"/>
      <c r="H115" s="19"/>
      <c r="I115" s="19"/>
      <c r="L115" s="18"/>
      <c r="M115" s="18"/>
      <c r="S115" s="18">
        <f t="shared" si="3"/>
        <v>0</v>
      </c>
      <c r="U115" s="20"/>
      <c r="W115" s="21"/>
      <c r="X115"/>
      <c r="Y115"/>
    </row>
    <row r="116" spans="1:974" ht="11.3" customHeight="1">
      <c r="A116" s="13">
        <v>42389</v>
      </c>
      <c r="B116" s="16">
        <v>2728.5</v>
      </c>
      <c r="C116" s="15"/>
      <c r="D116" s="16"/>
      <c r="E116" s="17">
        <f t="shared" si="2"/>
        <v>2728.5</v>
      </c>
      <c r="F116" s="18"/>
      <c r="G116" s="18"/>
      <c r="H116" s="19"/>
      <c r="I116" s="19"/>
      <c r="L116" s="18"/>
      <c r="M116" s="18"/>
      <c r="S116" s="18">
        <f t="shared" si="3"/>
        <v>0</v>
      </c>
      <c r="U116" s="20"/>
      <c r="W116" s="21"/>
      <c r="X116"/>
      <c r="Y116"/>
    </row>
    <row r="117" spans="1:974" ht="14.75">
      <c r="A117" s="13">
        <v>42615</v>
      </c>
      <c r="B117" s="16">
        <v>2970</v>
      </c>
      <c r="C117" s="15"/>
      <c r="D117" s="16"/>
      <c r="E117" s="17">
        <f t="shared" si="2"/>
        <v>2970</v>
      </c>
      <c r="F117" s="18"/>
      <c r="G117" s="18"/>
      <c r="H117" s="19"/>
      <c r="I117" s="19"/>
      <c r="L117" s="18"/>
      <c r="M117" s="18"/>
      <c r="S117" s="18">
        <f t="shared" si="3"/>
        <v>0</v>
      </c>
      <c r="U117" s="20"/>
      <c r="W117" s="21"/>
      <c r="X117"/>
      <c r="Y117"/>
    </row>
    <row r="118" spans="1:974" ht="11.3" customHeight="1">
      <c r="A118" s="23">
        <v>42388</v>
      </c>
      <c r="B118" s="16">
        <v>3000</v>
      </c>
      <c r="C118" s="15"/>
      <c r="D118" s="16"/>
      <c r="E118" s="17">
        <f t="shared" si="2"/>
        <v>3000</v>
      </c>
      <c r="F118" s="18"/>
      <c r="G118" s="18"/>
      <c r="H118" s="19"/>
      <c r="I118" s="19"/>
      <c r="L118" s="18"/>
      <c r="M118" s="18"/>
      <c r="S118" s="18">
        <f t="shared" si="3"/>
        <v>0</v>
      </c>
      <c r="U118" s="20"/>
      <c r="W118" s="21"/>
      <c r="X118"/>
      <c r="Y118"/>
    </row>
    <row r="119" spans="1:974" ht="11.3" customHeight="1">
      <c r="A119" s="23">
        <v>42611</v>
      </c>
      <c r="B119" s="16">
        <v>3000</v>
      </c>
      <c r="C119" s="15"/>
      <c r="D119" s="16"/>
      <c r="E119" s="17">
        <f t="shared" si="2"/>
        <v>3000</v>
      </c>
      <c r="F119" s="18"/>
      <c r="G119" s="18"/>
      <c r="H119" s="19"/>
      <c r="I119" s="19"/>
      <c r="L119" s="18"/>
      <c r="M119" s="18"/>
      <c r="S119" s="18">
        <f t="shared" si="3"/>
        <v>0</v>
      </c>
      <c r="U119" s="20"/>
      <c r="W119" s="21"/>
      <c r="X119"/>
      <c r="Y119"/>
    </row>
    <row r="120" spans="1:974" ht="14.75">
      <c r="A120" s="23">
        <v>42694</v>
      </c>
      <c r="B120" s="16">
        <v>3325.45</v>
      </c>
      <c r="C120" s="15"/>
      <c r="D120" s="16"/>
      <c r="E120" s="17">
        <f t="shared" si="2"/>
        <v>3325.45</v>
      </c>
      <c r="F120" s="18"/>
      <c r="G120" s="18"/>
      <c r="H120" s="19"/>
      <c r="I120" s="19"/>
      <c r="L120" s="18"/>
      <c r="M120" s="18"/>
      <c r="S120" s="18">
        <f t="shared" si="3"/>
        <v>0</v>
      </c>
      <c r="U120" s="20"/>
      <c r="W120" s="21"/>
      <c r="X120"/>
      <c r="Y120"/>
    </row>
    <row r="121" spans="1:974" ht="11.3" customHeight="1">
      <c r="A121" s="13">
        <v>42550</v>
      </c>
      <c r="B121" s="16">
        <v>3365.3</v>
      </c>
      <c r="C121" s="15"/>
      <c r="D121" s="16"/>
      <c r="E121" s="17">
        <f t="shared" si="2"/>
        <v>3365.3</v>
      </c>
      <c r="F121" s="18"/>
      <c r="G121" s="18"/>
      <c r="H121" s="19"/>
      <c r="I121" s="19"/>
      <c r="L121" s="18"/>
      <c r="M121" s="18"/>
      <c r="S121" s="18">
        <f t="shared" si="3"/>
        <v>0</v>
      </c>
      <c r="U121" s="20"/>
      <c r="W121" s="21"/>
      <c r="X121"/>
      <c r="Y121"/>
    </row>
    <row r="122" spans="1:974" ht="11.3" customHeight="1">
      <c r="A122" s="23">
        <v>42718</v>
      </c>
      <c r="B122" s="16">
        <v>3485</v>
      </c>
      <c r="C122" s="15"/>
      <c r="D122" s="16"/>
      <c r="E122" s="17">
        <f t="shared" si="2"/>
        <v>3485</v>
      </c>
      <c r="F122" s="18"/>
      <c r="G122" s="18"/>
      <c r="H122" s="19"/>
      <c r="I122" s="19"/>
      <c r="L122" s="18"/>
      <c r="M122" s="18"/>
      <c r="S122" s="18">
        <f t="shared" si="3"/>
        <v>0</v>
      </c>
      <c r="U122" s="20"/>
      <c r="W122" s="21"/>
      <c r="X122"/>
      <c r="Y122"/>
    </row>
    <row r="123" spans="1:974" ht="11.3" customHeight="1">
      <c r="A123" s="27">
        <v>42630</v>
      </c>
      <c r="B123" s="28">
        <v>3707.68</v>
      </c>
      <c r="C123" s="29"/>
      <c r="D123" s="28"/>
      <c r="E123" s="30">
        <f t="shared" si="2"/>
        <v>3707.68</v>
      </c>
      <c r="F123" s="31">
        <v>3707.69</v>
      </c>
      <c r="G123" s="31"/>
      <c r="H123" s="34">
        <v>3707.69</v>
      </c>
      <c r="I123" s="34"/>
      <c r="J123" s="31"/>
      <c r="K123" s="31"/>
      <c r="L123" s="31"/>
      <c r="M123" s="34">
        <v>3707.69</v>
      </c>
      <c r="N123" s="31"/>
      <c r="O123" s="31"/>
      <c r="P123" s="31"/>
      <c r="Q123" s="31"/>
      <c r="R123" s="31"/>
      <c r="S123" s="18">
        <f t="shared" si="3"/>
        <v>3707.69</v>
      </c>
      <c r="T123" s="31" t="s">
        <v>33</v>
      </c>
      <c r="U123" s="20"/>
      <c r="W123" s="21"/>
      <c r="X123"/>
      <c r="Y123"/>
    </row>
    <row r="124" spans="1:974" ht="14.75">
      <c r="A124" s="25">
        <v>42697</v>
      </c>
      <c r="B124" s="16">
        <v>4044.51</v>
      </c>
      <c r="C124" s="15"/>
      <c r="D124" s="16"/>
      <c r="E124" s="17">
        <f t="shared" si="2"/>
        <v>4044.51</v>
      </c>
      <c r="F124" s="18"/>
      <c r="G124" s="18"/>
      <c r="H124" s="19"/>
      <c r="I124" s="19"/>
      <c r="L124" s="18"/>
      <c r="M124" s="18"/>
      <c r="S124" s="18">
        <f t="shared" si="3"/>
        <v>0</v>
      </c>
      <c r="U124" s="20"/>
      <c r="W124" s="21"/>
      <c r="X124"/>
      <c r="Y1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41">
        <v>2021</v>
      </c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  <c r="JM124" s="24"/>
      <c r="JN124" s="24"/>
      <c r="JO124" s="24"/>
      <c r="JP124" s="24"/>
      <c r="JQ124" s="24"/>
      <c r="JR124" s="24"/>
      <c r="JS124" s="24"/>
      <c r="JT124" s="24"/>
      <c r="JU124" s="24"/>
      <c r="JV124" s="24"/>
      <c r="JW124" s="24"/>
      <c r="JX124" s="24"/>
      <c r="JY124" s="24"/>
      <c r="JZ124" s="24"/>
      <c r="KA124" s="24"/>
      <c r="KB124" s="24"/>
      <c r="KC124" s="24"/>
      <c r="KD124" s="24"/>
      <c r="KE124" s="24"/>
      <c r="KF124" s="24"/>
      <c r="KG124" s="24"/>
      <c r="KH124" s="24"/>
      <c r="KI124" s="24"/>
      <c r="KJ124" s="24"/>
      <c r="KK124" s="24"/>
      <c r="KL124" s="24"/>
      <c r="KM124" s="24"/>
      <c r="KN124" s="24"/>
      <c r="KO124" s="24"/>
      <c r="KP124" s="24"/>
      <c r="KQ124" s="24"/>
      <c r="KR124" s="24"/>
      <c r="KS124" s="24"/>
      <c r="KT124" s="24"/>
      <c r="KU124" s="24"/>
      <c r="KV124" s="24"/>
      <c r="KW124" s="24"/>
      <c r="KX124" s="24"/>
      <c r="KY124" s="24"/>
      <c r="KZ124" s="24"/>
      <c r="LA124" s="24"/>
      <c r="LB124" s="24"/>
      <c r="LC124" s="24"/>
      <c r="LD124" s="24"/>
      <c r="LE124" s="24"/>
      <c r="LF124" s="24"/>
      <c r="LG124" s="24"/>
      <c r="LH124" s="24"/>
      <c r="LI124" s="24"/>
      <c r="LJ124" s="24"/>
      <c r="LK124" s="24"/>
      <c r="LL124" s="24"/>
      <c r="LM124" s="24"/>
      <c r="LN124" s="24"/>
      <c r="LO124" s="24"/>
      <c r="LP124" s="24"/>
      <c r="LQ124" s="24"/>
      <c r="LR124" s="24"/>
      <c r="LS124" s="24"/>
      <c r="LT124" s="24"/>
      <c r="LU124" s="24"/>
      <c r="LV124" s="24"/>
      <c r="LW124" s="24"/>
      <c r="LX124" s="24"/>
      <c r="LY124" s="24"/>
      <c r="LZ124" s="24"/>
      <c r="MA124" s="24"/>
      <c r="MB124" s="24"/>
      <c r="MC124" s="24"/>
      <c r="MD124" s="24"/>
      <c r="ME124" s="24"/>
      <c r="MF124" s="24"/>
      <c r="MG124" s="24"/>
      <c r="MH124" s="24"/>
      <c r="MI124" s="24"/>
      <c r="MJ124" s="24"/>
      <c r="MK124" s="24"/>
      <c r="ML124" s="24"/>
      <c r="MM124" s="24"/>
      <c r="MN124" s="24"/>
      <c r="MO124" s="24"/>
      <c r="MP124" s="24"/>
      <c r="MQ124" s="24"/>
      <c r="MR124" s="24"/>
      <c r="MS124" s="24"/>
      <c r="MT124" s="24"/>
      <c r="MU124" s="24"/>
      <c r="MV124" s="24"/>
      <c r="MW124" s="24"/>
      <c r="MX124" s="24"/>
      <c r="MY124" s="24"/>
      <c r="MZ124" s="24"/>
      <c r="NA124" s="24"/>
      <c r="NB124" s="24"/>
      <c r="NC124" s="24"/>
      <c r="ND124" s="24"/>
      <c r="NE124" s="24"/>
      <c r="NF124" s="24"/>
      <c r="NG124" s="24"/>
      <c r="NH124" s="24"/>
      <c r="NI124" s="24"/>
      <c r="NJ124" s="24"/>
      <c r="NK124" s="24"/>
      <c r="NL124" s="24"/>
      <c r="NM124" s="24"/>
      <c r="NN124" s="24"/>
      <c r="NO124" s="24"/>
      <c r="NP124" s="24"/>
      <c r="NQ124" s="24"/>
      <c r="NR124" s="24"/>
      <c r="NS124" s="24"/>
      <c r="NT124" s="24"/>
      <c r="NU124" s="24"/>
      <c r="NV124" s="24"/>
      <c r="NW124" s="24"/>
      <c r="NX124" s="24"/>
      <c r="NY124" s="24"/>
      <c r="NZ124" s="24"/>
      <c r="OA124" s="24"/>
      <c r="OB124" s="24"/>
      <c r="OC124" s="24"/>
      <c r="OD124" s="24"/>
      <c r="OE124" s="24"/>
      <c r="OF124" s="24"/>
      <c r="OG124" s="24"/>
      <c r="OH124" s="24"/>
      <c r="OI124" s="24"/>
      <c r="OJ124" s="24"/>
      <c r="OK124" s="24"/>
      <c r="OL124" s="24"/>
      <c r="OM124" s="24"/>
      <c r="ON124" s="24"/>
      <c r="OO124" s="24"/>
      <c r="OP124" s="24"/>
      <c r="OQ124" s="24"/>
      <c r="OR124" s="24"/>
      <c r="OS124" s="24"/>
      <c r="OT124" s="24"/>
      <c r="OU124" s="24"/>
      <c r="OV124" s="24"/>
      <c r="OW124" s="24"/>
      <c r="OX124" s="24"/>
      <c r="OY124" s="24"/>
      <c r="OZ124" s="24"/>
      <c r="PA124" s="24"/>
      <c r="PB124" s="24"/>
      <c r="PC124" s="24"/>
      <c r="PD124" s="24"/>
      <c r="PE124" s="24"/>
      <c r="PF124" s="24"/>
      <c r="PG124" s="24"/>
      <c r="PH124" s="24"/>
      <c r="PI124" s="24"/>
      <c r="PJ124" s="24"/>
      <c r="PK124" s="24"/>
      <c r="PL124" s="24"/>
      <c r="PM124" s="24"/>
      <c r="PN124" s="24"/>
      <c r="PO124" s="24"/>
      <c r="PP124" s="24"/>
      <c r="PQ124" s="24"/>
      <c r="PR124" s="24"/>
      <c r="PS124" s="24"/>
      <c r="PT124" s="24"/>
      <c r="PU124" s="24"/>
      <c r="PV124" s="24"/>
      <c r="PW124" s="24"/>
      <c r="PX124" s="24"/>
      <c r="PY124" s="24"/>
      <c r="PZ124" s="24"/>
      <c r="QA124" s="24"/>
      <c r="QB124" s="24"/>
      <c r="QC124" s="24"/>
      <c r="QD124" s="24"/>
      <c r="QE124" s="24"/>
      <c r="QF124" s="24"/>
      <c r="QG124" s="24"/>
      <c r="QH124" s="24"/>
      <c r="QI124" s="24"/>
      <c r="QJ124" s="24"/>
      <c r="QK124" s="24"/>
      <c r="QL124" s="24"/>
      <c r="QM124" s="24"/>
      <c r="QN124" s="24"/>
      <c r="QO124" s="24"/>
      <c r="QP124" s="24"/>
      <c r="QQ124" s="24"/>
      <c r="QR124" s="24"/>
      <c r="QS124" s="24"/>
      <c r="QT124" s="24"/>
      <c r="QU124" s="24"/>
      <c r="QV124" s="24"/>
      <c r="QW124" s="24"/>
      <c r="QX124" s="24"/>
      <c r="QY124" s="24"/>
      <c r="QZ124" s="24"/>
      <c r="RA124" s="24"/>
      <c r="RB124" s="24"/>
      <c r="RC124" s="24"/>
      <c r="RD124" s="24"/>
      <c r="RE124" s="24"/>
      <c r="RF124" s="24"/>
      <c r="RG124" s="24"/>
      <c r="RH124" s="24"/>
      <c r="RI124" s="24"/>
      <c r="RJ124" s="24"/>
      <c r="RK124" s="24"/>
      <c r="RL124" s="24"/>
      <c r="RM124" s="24"/>
      <c r="RN124" s="24"/>
      <c r="RO124" s="24"/>
      <c r="RP124" s="24"/>
      <c r="RQ124" s="24"/>
      <c r="RR124" s="24"/>
      <c r="RS124" s="24"/>
      <c r="RT124" s="24"/>
      <c r="RU124" s="24"/>
      <c r="RV124" s="24"/>
      <c r="RW124" s="24"/>
      <c r="RX124" s="24"/>
      <c r="RY124" s="24"/>
      <c r="RZ124" s="24"/>
      <c r="SA124" s="24"/>
      <c r="SB124" s="24"/>
      <c r="SC124" s="24"/>
      <c r="SD124" s="24"/>
      <c r="SE124" s="24"/>
      <c r="SF124" s="24"/>
      <c r="SG124" s="24"/>
      <c r="SH124" s="24"/>
      <c r="SI124" s="24"/>
      <c r="SJ124" s="24"/>
      <c r="SK124" s="24"/>
      <c r="SL124" s="24"/>
      <c r="SM124" s="24"/>
      <c r="SN124" s="24"/>
      <c r="SO124" s="24"/>
      <c r="SP124" s="24"/>
      <c r="SQ124" s="24"/>
      <c r="SR124" s="24"/>
      <c r="SS124" s="24"/>
      <c r="ST124" s="24"/>
      <c r="SU124" s="24"/>
      <c r="SV124" s="24"/>
      <c r="SW124" s="24"/>
      <c r="SX124" s="24"/>
      <c r="SY124" s="24"/>
      <c r="SZ124" s="24"/>
      <c r="TA124" s="24"/>
      <c r="TB124" s="24"/>
      <c r="TC124" s="24"/>
      <c r="TD124" s="24"/>
      <c r="TE124" s="24"/>
      <c r="TF124" s="24"/>
      <c r="TG124" s="24"/>
      <c r="TH124" s="24"/>
      <c r="TI124" s="24"/>
      <c r="TJ124" s="24"/>
      <c r="TK124" s="24"/>
      <c r="TL124" s="24"/>
      <c r="TM124" s="24"/>
      <c r="TN124" s="24"/>
      <c r="TO124" s="24"/>
      <c r="TP124" s="24"/>
      <c r="TQ124" s="24"/>
      <c r="TR124" s="24"/>
      <c r="TS124" s="24"/>
      <c r="TT124" s="24"/>
      <c r="TU124" s="24"/>
      <c r="TV124" s="24"/>
      <c r="TW124" s="24"/>
      <c r="TX124" s="24"/>
      <c r="TY124" s="24"/>
      <c r="TZ124" s="24"/>
      <c r="UA124" s="24"/>
      <c r="UB124" s="24"/>
      <c r="UC124" s="24"/>
      <c r="UD124" s="24"/>
      <c r="UE124" s="24"/>
      <c r="UF124" s="24"/>
      <c r="UG124" s="24"/>
      <c r="UH124" s="24"/>
      <c r="UI124" s="24"/>
      <c r="UJ124" s="24"/>
      <c r="UK124" s="24"/>
      <c r="UL124" s="24"/>
      <c r="UM124" s="24"/>
      <c r="UN124" s="24"/>
      <c r="UO124" s="24"/>
      <c r="UP124" s="24"/>
      <c r="UQ124" s="24"/>
      <c r="UR124" s="24"/>
      <c r="US124" s="24"/>
      <c r="UT124" s="24"/>
      <c r="UU124" s="24"/>
      <c r="UV124" s="24"/>
      <c r="UW124" s="24"/>
      <c r="UX124" s="24"/>
      <c r="UY124" s="24"/>
      <c r="UZ124" s="24"/>
      <c r="VA124" s="24"/>
      <c r="VB124" s="24"/>
      <c r="VC124" s="24"/>
      <c r="VD124" s="24"/>
      <c r="VE124" s="24"/>
      <c r="VF124" s="24"/>
      <c r="VG124" s="24"/>
      <c r="VH124" s="24"/>
      <c r="VI124" s="24"/>
      <c r="VJ124" s="24"/>
      <c r="VK124" s="24"/>
      <c r="VL124" s="24"/>
      <c r="VM124" s="24"/>
      <c r="VN124" s="24"/>
      <c r="VO124" s="24"/>
      <c r="VP124" s="24"/>
      <c r="VQ124" s="24"/>
      <c r="VR124" s="24"/>
      <c r="VS124" s="24"/>
      <c r="VT124" s="24"/>
      <c r="VU124" s="24"/>
      <c r="VV124" s="24"/>
      <c r="VW124" s="24"/>
      <c r="VX124" s="24"/>
      <c r="VY124" s="24"/>
      <c r="VZ124" s="24"/>
      <c r="WA124" s="24"/>
      <c r="WB124" s="24"/>
      <c r="WC124" s="24"/>
      <c r="WD124" s="24"/>
      <c r="WE124" s="24"/>
      <c r="WF124" s="24"/>
      <c r="WG124" s="24"/>
      <c r="WH124" s="24"/>
      <c r="WI124" s="24"/>
      <c r="WJ124" s="24"/>
      <c r="WK124" s="24"/>
      <c r="WL124" s="24"/>
      <c r="WM124" s="24"/>
      <c r="WN124" s="24"/>
      <c r="WO124" s="24"/>
      <c r="WP124" s="24"/>
      <c r="WQ124" s="24"/>
      <c r="WR124" s="24"/>
      <c r="WS124" s="24"/>
      <c r="WT124" s="24"/>
      <c r="WU124" s="24"/>
      <c r="WV124" s="24"/>
      <c r="WW124" s="24"/>
      <c r="WX124" s="24"/>
      <c r="WY124" s="24"/>
      <c r="WZ124" s="24"/>
      <c r="XA124" s="24"/>
      <c r="XB124" s="24"/>
      <c r="XC124" s="24"/>
      <c r="XD124" s="24"/>
      <c r="XE124" s="24"/>
      <c r="XF124" s="24"/>
      <c r="XG124" s="24"/>
      <c r="XH124" s="24"/>
      <c r="XI124" s="24"/>
      <c r="XJ124" s="24"/>
      <c r="XK124" s="24"/>
      <c r="XL124" s="24"/>
      <c r="XM124" s="24"/>
      <c r="XN124" s="24"/>
      <c r="XO124" s="24"/>
      <c r="XP124" s="24"/>
      <c r="XQ124" s="24"/>
      <c r="XR124" s="24"/>
      <c r="XS124" s="24"/>
      <c r="XT124" s="24"/>
      <c r="XU124" s="24"/>
      <c r="XV124" s="24"/>
      <c r="XW124" s="24"/>
      <c r="XX124" s="24"/>
      <c r="XY124" s="24"/>
      <c r="XZ124" s="24"/>
      <c r="YA124" s="24"/>
      <c r="YB124" s="24"/>
      <c r="YC124" s="24"/>
      <c r="YD124" s="24"/>
      <c r="YE124" s="24"/>
      <c r="YF124" s="24"/>
      <c r="YG124" s="24"/>
      <c r="YH124" s="24"/>
      <c r="YI124" s="24"/>
      <c r="YJ124" s="24"/>
      <c r="YK124" s="24"/>
      <c r="YL124" s="24"/>
      <c r="YM124" s="24"/>
      <c r="YN124" s="24"/>
      <c r="YO124" s="24"/>
      <c r="YP124" s="24"/>
      <c r="YQ124" s="24"/>
      <c r="YR124" s="24"/>
      <c r="YS124" s="24"/>
      <c r="YT124" s="24"/>
      <c r="YU124" s="24"/>
      <c r="YV124" s="24"/>
      <c r="YW124" s="24"/>
      <c r="YX124" s="24"/>
      <c r="YY124" s="24"/>
      <c r="YZ124" s="24"/>
      <c r="ZA124" s="24"/>
      <c r="ZB124" s="24"/>
      <c r="ZC124" s="24"/>
      <c r="ZD124" s="24"/>
      <c r="ZE124" s="24"/>
      <c r="ZF124" s="24"/>
      <c r="ZG124" s="24"/>
      <c r="ZH124" s="24"/>
      <c r="ZI124" s="24"/>
      <c r="ZJ124" s="24"/>
      <c r="ZK124" s="24"/>
      <c r="ZL124" s="24"/>
      <c r="ZM124" s="24"/>
      <c r="ZN124" s="24"/>
      <c r="ZO124" s="24"/>
      <c r="ZP124" s="24"/>
      <c r="ZQ124" s="24"/>
      <c r="ZR124" s="24"/>
      <c r="ZS124" s="24"/>
      <c r="ZT124" s="24"/>
      <c r="ZU124" s="24"/>
      <c r="ZV124" s="24"/>
      <c r="ZW124" s="24"/>
      <c r="ZX124" s="24"/>
      <c r="ZY124" s="24"/>
      <c r="ZZ124" s="24"/>
      <c r="AAA124" s="24"/>
      <c r="AAB124" s="24"/>
      <c r="AAC124" s="24"/>
      <c r="AAD124" s="24"/>
      <c r="AAE124" s="24"/>
      <c r="AAF124" s="24"/>
      <c r="AAG124" s="24"/>
      <c r="AAH124" s="24"/>
      <c r="AAI124" s="24"/>
      <c r="AAJ124" s="24"/>
      <c r="AAK124" s="24"/>
      <c r="AAL124" s="24"/>
      <c r="AAM124" s="24"/>
      <c r="AAN124" s="24"/>
      <c r="AAO124" s="24"/>
      <c r="AAP124" s="24"/>
      <c r="AAQ124" s="24"/>
      <c r="AAR124" s="24"/>
      <c r="AAS124" s="24"/>
      <c r="AAT124" s="24"/>
      <c r="AAU124" s="24"/>
      <c r="AAV124" s="24"/>
      <c r="AAW124" s="24"/>
      <c r="AAX124" s="24"/>
      <c r="AAY124" s="24"/>
      <c r="AAZ124" s="24"/>
      <c r="ABA124" s="24"/>
      <c r="ABB124" s="24"/>
      <c r="ABC124" s="24"/>
      <c r="ABD124" s="24"/>
      <c r="ABE124" s="24"/>
      <c r="ABF124" s="24"/>
      <c r="ABG124" s="24"/>
      <c r="ABH124" s="24"/>
      <c r="ABI124" s="24"/>
      <c r="ABJ124" s="24"/>
      <c r="ABK124" s="24"/>
      <c r="ABL124" s="24"/>
      <c r="ABM124" s="24"/>
      <c r="ABN124" s="24"/>
      <c r="ABO124" s="24"/>
      <c r="ABP124" s="24"/>
      <c r="ABQ124" s="24"/>
      <c r="ABR124" s="24"/>
      <c r="ABS124" s="24"/>
      <c r="ABT124" s="24"/>
      <c r="ABU124" s="24"/>
      <c r="ABV124" s="24"/>
      <c r="ABW124" s="24"/>
      <c r="ABX124" s="24"/>
      <c r="ABY124" s="24"/>
      <c r="ABZ124" s="24"/>
      <c r="ACA124" s="24"/>
      <c r="ACB124" s="24"/>
      <c r="ACC124" s="24"/>
      <c r="ACD124" s="24"/>
      <c r="ACE124" s="24"/>
      <c r="ACF124" s="24"/>
      <c r="ACG124" s="24"/>
      <c r="ACH124" s="24"/>
      <c r="ACI124" s="24"/>
      <c r="ACJ124" s="24"/>
      <c r="ACK124" s="24"/>
      <c r="ACL124" s="24"/>
      <c r="ACM124" s="24"/>
      <c r="ACN124" s="24"/>
      <c r="ACO124" s="24"/>
      <c r="ACP124" s="24"/>
      <c r="ACQ124" s="24"/>
      <c r="ACR124" s="24"/>
      <c r="ACS124" s="24"/>
      <c r="ACT124" s="24"/>
      <c r="ACU124" s="24"/>
      <c r="ACV124" s="24"/>
      <c r="ACW124" s="24"/>
      <c r="ACX124" s="24"/>
      <c r="ACY124" s="24"/>
      <c r="ACZ124" s="24"/>
      <c r="ADA124" s="24"/>
      <c r="ADB124" s="24"/>
      <c r="ADC124" s="24"/>
      <c r="ADD124" s="24"/>
      <c r="ADE124" s="24"/>
      <c r="ADF124" s="24"/>
      <c r="ADG124" s="24"/>
      <c r="ADH124" s="24"/>
      <c r="ADI124" s="24"/>
      <c r="ADJ124" s="24"/>
      <c r="ADK124" s="24"/>
      <c r="ADL124" s="24"/>
      <c r="ADM124" s="24"/>
      <c r="ADN124" s="24"/>
      <c r="ADO124" s="24"/>
      <c r="ADP124" s="24"/>
      <c r="ADQ124" s="24"/>
      <c r="ADR124" s="24"/>
      <c r="ADS124" s="24"/>
      <c r="ADT124" s="24"/>
      <c r="ADU124" s="24"/>
      <c r="ADV124" s="24"/>
      <c r="ADW124" s="24"/>
      <c r="ADX124" s="24"/>
      <c r="ADY124" s="24"/>
      <c r="ADZ124" s="24"/>
      <c r="AEA124" s="24"/>
      <c r="AEB124" s="24"/>
      <c r="AEC124" s="24"/>
      <c r="AED124" s="24"/>
      <c r="AEE124" s="24"/>
      <c r="AEF124" s="24"/>
      <c r="AEG124" s="24"/>
      <c r="AEH124" s="24"/>
      <c r="AEI124" s="24"/>
      <c r="AEJ124" s="24"/>
      <c r="AEK124" s="24"/>
      <c r="AEL124" s="24"/>
      <c r="AEM124" s="24"/>
      <c r="AEN124" s="24"/>
      <c r="AEO124" s="24"/>
      <c r="AEP124" s="24"/>
      <c r="AEQ124" s="24"/>
      <c r="AER124" s="24"/>
      <c r="AES124" s="24"/>
      <c r="AET124" s="24"/>
      <c r="AEU124" s="24"/>
      <c r="AEV124" s="24"/>
      <c r="AEW124" s="24"/>
      <c r="AEX124" s="24"/>
      <c r="AEY124" s="24"/>
      <c r="AEZ124" s="24"/>
      <c r="AFA124" s="24"/>
      <c r="AFB124" s="24"/>
      <c r="AFC124" s="24"/>
      <c r="AFD124" s="24"/>
      <c r="AFE124" s="24"/>
      <c r="AFF124" s="24"/>
      <c r="AFG124" s="24"/>
      <c r="AFH124" s="24"/>
      <c r="AFI124" s="24"/>
      <c r="AFJ124" s="24"/>
      <c r="AFK124" s="24"/>
      <c r="AFL124" s="24"/>
      <c r="AFM124" s="24"/>
      <c r="AFN124" s="24"/>
      <c r="AFO124" s="24"/>
      <c r="AFP124" s="24"/>
      <c r="AFQ124" s="24"/>
      <c r="AFR124" s="24"/>
      <c r="AFS124" s="24"/>
      <c r="AFT124" s="24"/>
      <c r="AFU124" s="24"/>
      <c r="AFV124" s="24"/>
      <c r="AFW124" s="24"/>
      <c r="AFX124" s="24"/>
      <c r="AFY124" s="24"/>
      <c r="AFZ124" s="24"/>
      <c r="AGA124" s="24"/>
      <c r="AGB124" s="24"/>
      <c r="AGC124" s="24"/>
      <c r="AGD124" s="24"/>
      <c r="AGE124" s="24"/>
      <c r="AGF124" s="24"/>
      <c r="AGG124" s="24"/>
      <c r="AGH124" s="24"/>
      <c r="AGI124" s="24"/>
      <c r="AGJ124" s="24"/>
      <c r="AGK124" s="24"/>
      <c r="AGL124" s="24"/>
      <c r="AGM124" s="24"/>
      <c r="AGN124" s="24"/>
      <c r="AGO124" s="24"/>
      <c r="AGP124" s="24"/>
      <c r="AGQ124" s="24"/>
      <c r="AGR124" s="24"/>
      <c r="AGS124" s="24"/>
      <c r="AGT124" s="24"/>
      <c r="AGU124" s="24"/>
      <c r="AGV124" s="24"/>
      <c r="AGW124" s="24"/>
      <c r="AGX124" s="24"/>
      <c r="AGY124" s="24"/>
      <c r="AGZ124" s="24"/>
      <c r="AHA124" s="24"/>
      <c r="AHB124" s="24"/>
      <c r="AHC124" s="24"/>
      <c r="AHD124" s="24"/>
      <c r="AHE124" s="24"/>
      <c r="AHF124" s="24"/>
      <c r="AHG124" s="24"/>
      <c r="AHH124" s="24"/>
      <c r="AHI124" s="24"/>
      <c r="AHJ124" s="24"/>
      <c r="AHK124" s="24"/>
      <c r="AHL124" s="24"/>
      <c r="AHM124" s="24"/>
      <c r="AHN124" s="24"/>
      <c r="AHO124" s="24"/>
      <c r="AHP124" s="24"/>
      <c r="AHQ124" s="24"/>
      <c r="AHR124" s="24"/>
      <c r="AHS124" s="24"/>
      <c r="AHT124" s="24"/>
      <c r="AHU124" s="24"/>
      <c r="AHV124" s="24"/>
      <c r="AHW124" s="24"/>
      <c r="AHX124" s="24"/>
      <c r="AHY124" s="24"/>
      <c r="AHZ124" s="24"/>
      <c r="AIA124" s="24"/>
      <c r="AIB124" s="24"/>
      <c r="AIC124" s="24"/>
      <c r="AID124" s="24"/>
      <c r="AIE124" s="24"/>
      <c r="AIF124" s="24"/>
      <c r="AIG124" s="24"/>
      <c r="AIH124" s="24"/>
      <c r="AII124" s="24"/>
      <c r="AIJ124" s="24"/>
      <c r="AIK124" s="24"/>
      <c r="AIL124" s="24"/>
      <c r="AIM124" s="24"/>
      <c r="AIN124" s="24"/>
      <c r="AIO124" s="24"/>
      <c r="AIP124" s="24"/>
      <c r="AIQ124" s="24"/>
      <c r="AIR124" s="24"/>
      <c r="AIS124" s="24"/>
      <c r="AIT124" s="24"/>
      <c r="AIU124" s="24"/>
      <c r="AIV124" s="24"/>
      <c r="AIW124" s="24"/>
      <c r="AIX124" s="24"/>
      <c r="AIY124" s="24"/>
      <c r="AIZ124" s="24"/>
      <c r="AJA124" s="24"/>
      <c r="AJB124" s="24"/>
      <c r="AJC124" s="24"/>
      <c r="AJD124" s="24"/>
      <c r="AJE124" s="24"/>
      <c r="AJF124" s="24"/>
      <c r="AJG124" s="24"/>
      <c r="AJH124" s="24"/>
      <c r="AJI124" s="24"/>
      <c r="AJJ124" s="24"/>
      <c r="AJK124" s="24"/>
      <c r="AJL124" s="24"/>
      <c r="AJM124" s="24"/>
      <c r="AJN124" s="24"/>
      <c r="AJO124" s="24"/>
      <c r="AJP124" s="24"/>
      <c r="AJQ124" s="24"/>
      <c r="AJR124" s="24"/>
      <c r="AJS124" s="24"/>
      <c r="AJT124" s="24"/>
      <c r="AJU124" s="24"/>
      <c r="AJV124" s="24"/>
      <c r="AJW124" s="24"/>
      <c r="AJX124" s="24"/>
      <c r="AJY124" s="24"/>
      <c r="AJZ124" s="24"/>
      <c r="AKA124" s="24"/>
      <c r="AKB124" s="24"/>
      <c r="AKC124" s="24"/>
      <c r="AKD124" s="24"/>
      <c r="AKE124" s="24"/>
      <c r="AKF124" s="24"/>
      <c r="AKG124" s="24"/>
      <c r="AKH124" s="24"/>
      <c r="AKI124" s="24"/>
      <c r="AKJ124" s="24"/>
      <c r="AKK124" s="24"/>
      <c r="AKL124" s="24"/>
    </row>
    <row r="125" spans="1:974" ht="11.3" customHeight="1">
      <c r="A125" s="13">
        <v>42580</v>
      </c>
      <c r="B125" s="16">
        <v>4246.41</v>
      </c>
      <c r="C125" s="15"/>
      <c r="D125" s="16"/>
      <c r="E125" s="17">
        <f t="shared" si="2"/>
        <v>4246.41</v>
      </c>
      <c r="F125" s="18"/>
      <c r="G125" s="18"/>
      <c r="H125" s="19"/>
      <c r="I125" s="19"/>
      <c r="L125" s="18"/>
      <c r="M125" s="18"/>
      <c r="S125" s="18">
        <f t="shared" si="3"/>
        <v>0</v>
      </c>
      <c r="U125" s="20"/>
      <c r="W125" s="21"/>
      <c r="X125"/>
      <c r="Y125"/>
    </row>
    <row r="126" spans="1:974" ht="11.3" customHeight="1">
      <c r="A126" s="13">
        <v>42379</v>
      </c>
      <c r="B126" s="16">
        <v>4589.41</v>
      </c>
      <c r="C126" s="15"/>
      <c r="D126" s="16"/>
      <c r="E126" s="17">
        <f t="shared" si="2"/>
        <v>4589.41</v>
      </c>
      <c r="F126" s="18"/>
      <c r="G126" s="18"/>
      <c r="H126" s="19"/>
      <c r="I126" s="19"/>
      <c r="L126" s="18"/>
      <c r="M126" s="18"/>
      <c r="S126" s="18">
        <f t="shared" si="3"/>
        <v>0</v>
      </c>
      <c r="U126" s="20"/>
      <c r="W126" s="21"/>
      <c r="X126"/>
      <c r="Y126"/>
    </row>
    <row r="127" spans="1:974" ht="11.3" customHeight="1">
      <c r="A127" s="13">
        <v>42411</v>
      </c>
      <c r="B127" s="16">
        <v>4605</v>
      </c>
      <c r="C127" s="15"/>
      <c r="D127" s="16"/>
      <c r="E127" s="17">
        <f t="shared" si="2"/>
        <v>4605</v>
      </c>
      <c r="F127" s="18"/>
      <c r="G127" s="18"/>
      <c r="H127" s="19"/>
      <c r="I127" s="19"/>
      <c r="L127" s="18"/>
      <c r="M127" s="18"/>
      <c r="S127" s="18">
        <f t="shared" si="3"/>
        <v>0</v>
      </c>
      <c r="U127" s="20"/>
      <c r="W127" s="21"/>
      <c r="X127"/>
      <c r="Y127"/>
    </row>
    <row r="128" spans="1:974" ht="11.3" customHeight="1">
      <c r="A128" s="13">
        <v>42441</v>
      </c>
      <c r="B128" s="16">
        <v>4883.1099999999997</v>
      </c>
      <c r="C128" s="15"/>
      <c r="D128" s="16"/>
      <c r="E128" s="17">
        <f t="shared" si="2"/>
        <v>4883.1099999999997</v>
      </c>
      <c r="F128" s="18"/>
      <c r="G128" s="18"/>
      <c r="H128" s="19"/>
      <c r="I128" s="19"/>
      <c r="L128" s="18"/>
      <c r="M128" s="18"/>
      <c r="S128" s="18">
        <f t="shared" si="3"/>
        <v>0</v>
      </c>
      <c r="U128" s="20"/>
      <c r="W128" s="21"/>
      <c r="X128"/>
      <c r="Y128"/>
    </row>
    <row r="129" spans="1:974" ht="14.75">
      <c r="A129" s="25">
        <v>42370</v>
      </c>
      <c r="B129" s="16">
        <v>4922.1000000000004</v>
      </c>
      <c r="C129" s="15"/>
      <c r="D129" s="16"/>
      <c r="E129" s="17">
        <f t="shared" si="2"/>
        <v>4922.1000000000004</v>
      </c>
      <c r="F129" s="18"/>
      <c r="G129" s="18"/>
      <c r="H129" s="19"/>
      <c r="I129" s="19"/>
      <c r="L129" s="18"/>
      <c r="M129" s="18"/>
      <c r="S129" s="18">
        <f t="shared" si="3"/>
        <v>0</v>
      </c>
      <c r="U129" s="20"/>
      <c r="W129" s="21"/>
      <c r="X129"/>
      <c r="Y129"/>
    </row>
    <row r="130" spans="1:974" ht="14.75">
      <c r="A130" s="13">
        <v>42381</v>
      </c>
      <c r="B130" s="16">
        <v>4977.7700000000004</v>
      </c>
      <c r="C130" s="15"/>
      <c r="D130" s="16"/>
      <c r="E130" s="17">
        <f t="shared" ref="E130:E193" si="4">B130+D130</f>
        <v>4977.7700000000004</v>
      </c>
      <c r="F130" s="18"/>
      <c r="G130" s="18"/>
      <c r="H130" s="19"/>
      <c r="I130" s="19"/>
      <c r="L130" s="18"/>
      <c r="M130" s="18"/>
      <c r="S130" s="18">
        <f t="shared" ref="S130:S193" si="5">SUM(H130,I130,O130,Q130)</f>
        <v>0</v>
      </c>
      <c r="U130" s="20"/>
      <c r="W130" s="21"/>
      <c r="X130"/>
      <c r="Y130"/>
    </row>
    <row r="131" spans="1:974" ht="11.3" customHeight="1">
      <c r="A131" s="13">
        <v>42387</v>
      </c>
      <c r="B131" s="16">
        <v>5001.8500000000004</v>
      </c>
      <c r="C131" s="15"/>
      <c r="D131" s="16"/>
      <c r="E131" s="17">
        <f t="shared" si="4"/>
        <v>5001.8500000000004</v>
      </c>
      <c r="F131" s="18"/>
      <c r="G131" s="18"/>
      <c r="H131" s="19"/>
      <c r="I131" s="19"/>
      <c r="L131" s="18"/>
      <c r="M131" s="18"/>
      <c r="S131" s="18">
        <f t="shared" si="5"/>
        <v>0</v>
      </c>
      <c r="U131" s="20"/>
      <c r="W131" s="21"/>
      <c r="X131"/>
      <c r="Y131"/>
    </row>
    <row r="132" spans="1:974" ht="11.3" customHeight="1">
      <c r="A132" s="13">
        <v>42418</v>
      </c>
      <c r="B132" s="16">
        <v>5124.3500000000004</v>
      </c>
      <c r="C132" s="15" t="s">
        <v>30</v>
      </c>
      <c r="D132" s="16"/>
      <c r="E132" s="17">
        <f t="shared" si="4"/>
        <v>5124.3500000000004</v>
      </c>
      <c r="F132" s="18"/>
      <c r="G132" s="18"/>
      <c r="H132" s="19"/>
      <c r="I132" s="19"/>
      <c r="L132" s="18"/>
      <c r="M132" s="18"/>
      <c r="S132" s="18">
        <f t="shared" si="5"/>
        <v>0</v>
      </c>
      <c r="U132" s="20"/>
      <c r="W132" s="21"/>
      <c r="X132"/>
      <c r="Y132"/>
    </row>
    <row r="133" spans="1:974" ht="22.75" customHeight="1">
      <c r="A133" s="25">
        <v>42703</v>
      </c>
      <c r="B133" s="16">
        <v>5233.3</v>
      </c>
      <c r="C133" s="15"/>
      <c r="D133" s="16"/>
      <c r="E133" s="17">
        <f t="shared" si="4"/>
        <v>5233.3</v>
      </c>
      <c r="F133" s="18"/>
      <c r="G133" s="18"/>
      <c r="H133" s="19"/>
      <c r="I133" s="19"/>
      <c r="L133" s="18"/>
      <c r="M133" s="18"/>
      <c r="S133" s="18">
        <f t="shared" si="5"/>
        <v>0</v>
      </c>
      <c r="U133" s="20"/>
      <c r="W133" s="21"/>
      <c r="X133"/>
      <c r="Y133"/>
    </row>
    <row r="134" spans="1:974" ht="14.75">
      <c r="A134" s="13">
        <v>42387</v>
      </c>
      <c r="B134" s="16">
        <v>5922.8</v>
      </c>
      <c r="C134" s="15"/>
      <c r="D134" s="16"/>
      <c r="E134" s="17">
        <f t="shared" si="4"/>
        <v>5922.8</v>
      </c>
      <c r="F134" s="18"/>
      <c r="G134" s="18"/>
      <c r="H134" s="19"/>
      <c r="I134" s="19"/>
      <c r="L134" s="18"/>
      <c r="M134" s="18"/>
      <c r="S134" s="18">
        <f t="shared" si="5"/>
        <v>0</v>
      </c>
      <c r="U134" s="20"/>
      <c r="W134" s="21"/>
      <c r="X134"/>
      <c r="Y134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  <c r="IW134" s="42"/>
      <c r="IX134" s="42"/>
      <c r="IY134" s="42"/>
      <c r="IZ134" s="42"/>
      <c r="JA134" s="42"/>
      <c r="JB134" s="42"/>
      <c r="JC134" s="42"/>
      <c r="JD134" s="42"/>
      <c r="JE134" s="42"/>
      <c r="JF134" s="42"/>
      <c r="JG134" s="42"/>
      <c r="JH134" s="42"/>
      <c r="JI134" s="42"/>
      <c r="JJ134" s="42"/>
      <c r="JK134" s="42"/>
      <c r="JL134" s="42"/>
      <c r="JM134" s="42"/>
      <c r="JN134" s="42"/>
      <c r="JO134" s="42"/>
      <c r="JP134" s="42"/>
      <c r="JQ134" s="42"/>
      <c r="JR134" s="42"/>
      <c r="JS134" s="42"/>
      <c r="JT134" s="42"/>
      <c r="JU134" s="42"/>
      <c r="JV134" s="42"/>
      <c r="JW134" s="42"/>
      <c r="JX134" s="42"/>
      <c r="JY134" s="42"/>
      <c r="JZ134" s="42"/>
      <c r="KA134" s="42"/>
      <c r="KB134" s="42"/>
      <c r="KC134" s="42"/>
      <c r="KD134" s="42"/>
      <c r="KE134" s="42"/>
      <c r="KF134" s="42"/>
      <c r="KG134" s="42"/>
      <c r="KH134" s="42"/>
      <c r="KI134" s="42"/>
      <c r="KJ134" s="42"/>
      <c r="KK134" s="42"/>
      <c r="KL134" s="42"/>
      <c r="KM134" s="42"/>
      <c r="KN134" s="42"/>
      <c r="KO134" s="42"/>
      <c r="KP134" s="42"/>
      <c r="KQ134" s="42"/>
      <c r="KR134" s="42"/>
      <c r="KS134" s="42"/>
      <c r="KT134" s="42"/>
      <c r="KU134" s="42"/>
      <c r="KV134" s="42"/>
      <c r="KW134" s="42"/>
      <c r="KX134" s="42"/>
      <c r="KY134" s="42"/>
      <c r="KZ134" s="42"/>
      <c r="LA134" s="42"/>
      <c r="LB134" s="42"/>
      <c r="LC134" s="42"/>
      <c r="LD134" s="42"/>
      <c r="LE134" s="42"/>
      <c r="LF134" s="42"/>
      <c r="LG134" s="42"/>
      <c r="LH134" s="42"/>
      <c r="LI134" s="42"/>
      <c r="LJ134" s="42"/>
      <c r="LK134" s="42"/>
      <c r="LL134" s="42"/>
      <c r="LM134" s="42"/>
      <c r="LN134" s="42"/>
      <c r="LO134" s="42"/>
      <c r="LP134" s="42"/>
      <c r="LQ134" s="42"/>
      <c r="LR134" s="42"/>
      <c r="LS134" s="42"/>
      <c r="LT134" s="42"/>
      <c r="LU134" s="42"/>
      <c r="LV134" s="42"/>
      <c r="LW134" s="42"/>
      <c r="LX134" s="42"/>
      <c r="LY134" s="42"/>
      <c r="LZ134" s="42"/>
      <c r="MA134" s="42"/>
      <c r="MB134" s="42"/>
      <c r="MC134" s="42"/>
      <c r="MD134" s="42"/>
      <c r="ME134" s="42"/>
      <c r="MF134" s="42"/>
      <c r="MG134" s="42"/>
      <c r="MH134" s="42"/>
      <c r="MI134" s="42"/>
      <c r="MJ134" s="42"/>
      <c r="MK134" s="42"/>
      <c r="ML134" s="42"/>
      <c r="MM134" s="42"/>
      <c r="MN134" s="42"/>
      <c r="MO134" s="42"/>
      <c r="MP134" s="42"/>
      <c r="MQ134" s="42"/>
      <c r="MR134" s="42"/>
      <c r="MS134" s="42"/>
      <c r="MT134" s="42"/>
      <c r="MU134" s="42"/>
      <c r="MV134" s="42"/>
      <c r="MW134" s="42"/>
      <c r="MX134" s="42"/>
      <c r="MY134" s="42"/>
      <c r="MZ134" s="42"/>
      <c r="NA134" s="42"/>
      <c r="NB134" s="42"/>
      <c r="NC134" s="42"/>
      <c r="ND134" s="42"/>
      <c r="NE134" s="42"/>
      <c r="NF134" s="42"/>
      <c r="NG134" s="42"/>
      <c r="NH134" s="42"/>
      <c r="NI134" s="42"/>
      <c r="NJ134" s="42"/>
      <c r="NK134" s="42"/>
      <c r="NL134" s="42"/>
      <c r="NM134" s="42"/>
      <c r="NN134" s="42"/>
      <c r="NO134" s="42"/>
      <c r="NP134" s="42"/>
      <c r="NQ134" s="42"/>
      <c r="NR134" s="42"/>
      <c r="NS134" s="42"/>
      <c r="NT134" s="42"/>
      <c r="NU134" s="42"/>
      <c r="NV134" s="42"/>
      <c r="NW134" s="42"/>
      <c r="NX134" s="42"/>
      <c r="NY134" s="42"/>
      <c r="NZ134" s="42"/>
      <c r="OA134" s="42"/>
      <c r="OB134" s="42"/>
      <c r="OC134" s="42"/>
      <c r="OD134" s="42"/>
      <c r="OE134" s="42"/>
      <c r="OF134" s="42"/>
      <c r="OG134" s="42"/>
      <c r="OH134" s="42"/>
      <c r="OI134" s="42"/>
      <c r="OJ134" s="42"/>
      <c r="OK134" s="42"/>
      <c r="OL134" s="42"/>
      <c r="OM134" s="42"/>
      <c r="ON134" s="42"/>
      <c r="OO134" s="42"/>
      <c r="OP134" s="42"/>
      <c r="OQ134" s="42"/>
      <c r="OR134" s="42"/>
      <c r="OS134" s="42"/>
      <c r="OT134" s="42"/>
      <c r="OU134" s="42"/>
      <c r="OV134" s="42"/>
      <c r="OW134" s="42"/>
      <c r="OX134" s="42"/>
      <c r="OY134" s="42"/>
      <c r="OZ134" s="42"/>
      <c r="PA134" s="42"/>
      <c r="PB134" s="42"/>
      <c r="PC134" s="42"/>
      <c r="PD134" s="42"/>
      <c r="PE134" s="42"/>
      <c r="PF134" s="42"/>
      <c r="PG134" s="42"/>
      <c r="PH134" s="42"/>
      <c r="PI134" s="42"/>
      <c r="PJ134" s="42"/>
      <c r="PK134" s="42"/>
      <c r="PL134" s="42"/>
      <c r="PM134" s="42"/>
      <c r="PN134" s="42"/>
      <c r="PO134" s="42"/>
      <c r="PP134" s="42"/>
      <c r="PQ134" s="42"/>
      <c r="PR134" s="42"/>
      <c r="PS134" s="42"/>
      <c r="PT134" s="42"/>
      <c r="PU134" s="42"/>
      <c r="PV134" s="42"/>
      <c r="PW134" s="42"/>
      <c r="PX134" s="42"/>
      <c r="PY134" s="42"/>
      <c r="PZ134" s="42"/>
      <c r="QA134" s="42"/>
      <c r="QB134" s="42"/>
      <c r="QC134" s="42"/>
      <c r="QD134" s="42"/>
      <c r="QE134" s="42"/>
      <c r="QF134" s="42"/>
      <c r="QG134" s="42"/>
      <c r="QH134" s="42"/>
      <c r="QI134" s="42"/>
      <c r="QJ134" s="42"/>
      <c r="QK134" s="42"/>
      <c r="QL134" s="42"/>
      <c r="QM134" s="42"/>
      <c r="QN134" s="42"/>
      <c r="QO134" s="42"/>
      <c r="QP134" s="42"/>
      <c r="QQ134" s="42"/>
      <c r="QR134" s="42"/>
      <c r="QS134" s="42"/>
      <c r="QT134" s="42"/>
      <c r="QU134" s="42"/>
      <c r="QV134" s="42"/>
      <c r="QW134" s="42"/>
      <c r="QX134" s="42"/>
      <c r="QY134" s="42"/>
      <c r="QZ134" s="42"/>
      <c r="RA134" s="42"/>
      <c r="RB134" s="42"/>
      <c r="RC134" s="42"/>
      <c r="RD134" s="42"/>
      <c r="RE134" s="42"/>
      <c r="RF134" s="42"/>
      <c r="RG134" s="42"/>
      <c r="RH134" s="42"/>
      <c r="RI134" s="42"/>
      <c r="RJ134" s="42"/>
      <c r="RK134" s="42"/>
      <c r="RL134" s="42"/>
      <c r="RM134" s="42"/>
      <c r="RN134" s="42"/>
      <c r="RO134" s="42"/>
      <c r="RP134" s="42"/>
      <c r="RQ134" s="42"/>
      <c r="RR134" s="42"/>
      <c r="RS134" s="42"/>
      <c r="RT134" s="42"/>
      <c r="RU134" s="42"/>
      <c r="RV134" s="42"/>
      <c r="RW134" s="42"/>
      <c r="RX134" s="42"/>
      <c r="RY134" s="42"/>
      <c r="RZ134" s="42"/>
      <c r="SA134" s="42"/>
      <c r="SB134" s="42"/>
      <c r="SC134" s="42"/>
      <c r="SD134" s="42"/>
      <c r="SE134" s="42"/>
      <c r="SF134" s="42"/>
      <c r="SG134" s="42"/>
      <c r="SH134" s="42"/>
      <c r="SI134" s="42"/>
      <c r="SJ134" s="42"/>
      <c r="SK134" s="42"/>
      <c r="SL134" s="42"/>
      <c r="SM134" s="42"/>
      <c r="SN134" s="42"/>
      <c r="SO134" s="42"/>
      <c r="SP134" s="42"/>
      <c r="SQ134" s="42"/>
      <c r="SR134" s="42"/>
      <c r="SS134" s="42"/>
      <c r="ST134" s="42"/>
      <c r="SU134" s="42"/>
      <c r="SV134" s="42"/>
      <c r="SW134" s="42"/>
      <c r="SX134" s="42"/>
      <c r="SY134" s="42"/>
      <c r="SZ134" s="42"/>
      <c r="TA134" s="42"/>
      <c r="TB134" s="42"/>
      <c r="TC134" s="42"/>
      <c r="TD134" s="42"/>
      <c r="TE134" s="42"/>
      <c r="TF134" s="42"/>
      <c r="TG134" s="42"/>
      <c r="TH134" s="42"/>
      <c r="TI134" s="42"/>
      <c r="TJ134" s="42"/>
      <c r="TK134" s="42"/>
      <c r="TL134" s="42"/>
      <c r="TM134" s="42"/>
      <c r="TN134" s="42"/>
      <c r="TO134" s="42"/>
      <c r="TP134" s="42"/>
      <c r="TQ134" s="42"/>
      <c r="TR134" s="42"/>
      <c r="TS134" s="42"/>
      <c r="TT134" s="42"/>
      <c r="TU134" s="42"/>
      <c r="TV134" s="42"/>
      <c r="TW134" s="42"/>
      <c r="TX134" s="42"/>
      <c r="TY134" s="42"/>
      <c r="TZ134" s="42"/>
      <c r="UA134" s="42"/>
      <c r="UB134" s="42"/>
      <c r="UC134" s="42"/>
      <c r="UD134" s="42"/>
      <c r="UE134" s="42"/>
      <c r="UF134" s="42"/>
      <c r="UG134" s="42"/>
      <c r="UH134" s="42"/>
      <c r="UI134" s="42"/>
      <c r="UJ134" s="42"/>
      <c r="UK134" s="42"/>
      <c r="UL134" s="42"/>
      <c r="UM134" s="42"/>
      <c r="UN134" s="42"/>
      <c r="UO134" s="42"/>
      <c r="UP134" s="42"/>
      <c r="UQ134" s="42"/>
      <c r="UR134" s="42"/>
      <c r="US134" s="42"/>
      <c r="UT134" s="42"/>
      <c r="UU134" s="42"/>
      <c r="UV134" s="42"/>
      <c r="UW134" s="42"/>
      <c r="UX134" s="42"/>
      <c r="UY134" s="42"/>
      <c r="UZ134" s="42"/>
      <c r="VA134" s="42"/>
      <c r="VB134" s="42"/>
      <c r="VC134" s="42"/>
      <c r="VD134" s="42"/>
      <c r="VE134" s="42"/>
      <c r="VF134" s="42"/>
      <c r="VG134" s="42"/>
      <c r="VH134" s="42"/>
      <c r="VI134" s="42"/>
      <c r="VJ134" s="42"/>
      <c r="VK134" s="42"/>
      <c r="VL134" s="42"/>
      <c r="VM134" s="42"/>
      <c r="VN134" s="42"/>
      <c r="VO134" s="42"/>
      <c r="VP134" s="42"/>
      <c r="VQ134" s="42"/>
      <c r="VR134" s="42"/>
      <c r="VS134" s="42"/>
      <c r="VT134" s="42"/>
      <c r="VU134" s="42"/>
      <c r="VV134" s="42"/>
      <c r="VW134" s="42"/>
      <c r="VX134" s="42"/>
      <c r="VY134" s="42"/>
      <c r="VZ134" s="42"/>
      <c r="WA134" s="42"/>
      <c r="WB134" s="42"/>
      <c r="WC134" s="42"/>
      <c r="WD134" s="42"/>
      <c r="WE134" s="42"/>
      <c r="WF134" s="42"/>
      <c r="WG134" s="42"/>
      <c r="WH134" s="42"/>
      <c r="WI134" s="42"/>
      <c r="WJ134" s="42"/>
      <c r="WK134" s="42"/>
      <c r="WL134" s="42"/>
      <c r="WM134" s="42"/>
      <c r="WN134" s="42"/>
      <c r="WO134" s="42"/>
      <c r="WP134" s="42"/>
      <c r="WQ134" s="42"/>
      <c r="WR134" s="42"/>
      <c r="WS134" s="42"/>
      <c r="WT134" s="42"/>
      <c r="WU134" s="42"/>
      <c r="WV134" s="42"/>
      <c r="WW134" s="42"/>
      <c r="WX134" s="42"/>
      <c r="WY134" s="42"/>
      <c r="WZ134" s="42"/>
      <c r="XA134" s="42"/>
      <c r="XB134" s="42"/>
      <c r="XC134" s="42"/>
      <c r="XD134" s="42"/>
      <c r="XE134" s="42"/>
      <c r="XF134" s="42"/>
      <c r="XG134" s="42"/>
      <c r="XH134" s="42"/>
      <c r="XI134" s="42"/>
      <c r="XJ134" s="42"/>
      <c r="XK134" s="42"/>
      <c r="XL134" s="42"/>
      <c r="XM134" s="42"/>
      <c r="XN134" s="42"/>
      <c r="XO134" s="42"/>
      <c r="XP134" s="42"/>
      <c r="XQ134" s="42"/>
      <c r="XR134" s="42"/>
      <c r="XS134" s="42"/>
      <c r="XT134" s="42"/>
      <c r="XU134" s="42"/>
      <c r="XV134" s="42"/>
      <c r="XW134" s="42"/>
      <c r="XX134" s="42"/>
      <c r="XY134" s="42"/>
      <c r="XZ134" s="42"/>
      <c r="YA134" s="42"/>
      <c r="YB134" s="42"/>
      <c r="YC134" s="42"/>
      <c r="YD134" s="42"/>
      <c r="YE134" s="42"/>
      <c r="YF134" s="42"/>
      <c r="YG134" s="42"/>
      <c r="YH134" s="42"/>
      <c r="YI134" s="42"/>
      <c r="YJ134" s="42"/>
      <c r="YK134" s="42"/>
      <c r="YL134" s="42"/>
      <c r="YM134" s="42"/>
      <c r="YN134" s="42"/>
      <c r="YO134" s="42"/>
      <c r="YP134" s="42"/>
      <c r="YQ134" s="42"/>
      <c r="YR134" s="42"/>
      <c r="YS134" s="42"/>
      <c r="YT134" s="42"/>
      <c r="YU134" s="42"/>
      <c r="YV134" s="42"/>
      <c r="YW134" s="42"/>
      <c r="YX134" s="42"/>
      <c r="YY134" s="42"/>
      <c r="YZ134" s="42"/>
      <c r="ZA134" s="42"/>
      <c r="ZB134" s="42"/>
      <c r="ZC134" s="42"/>
      <c r="ZD134" s="42"/>
      <c r="ZE134" s="42"/>
      <c r="ZF134" s="42"/>
      <c r="ZG134" s="42"/>
      <c r="ZH134" s="42"/>
      <c r="ZI134" s="42"/>
      <c r="ZJ134" s="42"/>
      <c r="ZK134" s="42"/>
      <c r="ZL134" s="42"/>
      <c r="ZM134" s="42"/>
      <c r="ZN134" s="42"/>
      <c r="ZO134" s="42"/>
      <c r="ZP134" s="42"/>
      <c r="ZQ134" s="42"/>
      <c r="ZR134" s="42"/>
      <c r="ZS134" s="42"/>
      <c r="ZT134" s="42"/>
      <c r="ZU134" s="42"/>
      <c r="ZV134" s="42"/>
      <c r="ZW134" s="42"/>
      <c r="ZX134" s="42"/>
      <c r="ZY134" s="42"/>
      <c r="ZZ134" s="42"/>
      <c r="AAA134" s="42"/>
      <c r="AAB134" s="42"/>
      <c r="AAC134" s="42"/>
      <c r="AAD134" s="42"/>
      <c r="AAE134" s="42"/>
      <c r="AAF134" s="42"/>
      <c r="AAG134" s="42"/>
      <c r="AAH134" s="42"/>
      <c r="AAI134" s="42"/>
      <c r="AAJ134" s="42"/>
      <c r="AAK134" s="42"/>
      <c r="AAL134" s="42"/>
      <c r="AAM134" s="42"/>
      <c r="AAN134" s="42"/>
      <c r="AAO134" s="42"/>
      <c r="AAP134" s="42"/>
      <c r="AAQ134" s="42"/>
      <c r="AAR134" s="42"/>
      <c r="AAS134" s="42"/>
      <c r="AAT134" s="42"/>
      <c r="AAU134" s="42"/>
      <c r="AAV134" s="42"/>
      <c r="AAW134" s="42"/>
      <c r="AAX134" s="42"/>
      <c r="AAY134" s="42"/>
      <c r="AAZ134" s="42"/>
      <c r="ABA134" s="42"/>
      <c r="ABB134" s="42"/>
      <c r="ABC134" s="42"/>
      <c r="ABD134" s="42"/>
      <c r="ABE134" s="42"/>
      <c r="ABF134" s="42"/>
      <c r="ABG134" s="42"/>
      <c r="ABH134" s="42"/>
      <c r="ABI134" s="42"/>
      <c r="ABJ134" s="42"/>
      <c r="ABK134" s="42"/>
      <c r="ABL134" s="42"/>
      <c r="ABM134" s="42"/>
      <c r="ABN134" s="42"/>
      <c r="ABO134" s="42"/>
      <c r="ABP134" s="42"/>
      <c r="ABQ134" s="42"/>
      <c r="ABR134" s="42"/>
      <c r="ABS134" s="42"/>
      <c r="ABT134" s="42"/>
      <c r="ABU134" s="42"/>
      <c r="ABV134" s="42"/>
      <c r="ABW134" s="42"/>
      <c r="ABX134" s="42"/>
      <c r="ABY134" s="42"/>
      <c r="ABZ134" s="42"/>
      <c r="ACA134" s="42"/>
      <c r="ACB134" s="42"/>
      <c r="ACC134" s="42"/>
      <c r="ACD134" s="42"/>
      <c r="ACE134" s="42"/>
      <c r="ACF134" s="42"/>
      <c r="ACG134" s="42"/>
      <c r="ACH134" s="42"/>
      <c r="ACI134" s="42"/>
      <c r="ACJ134" s="42"/>
      <c r="ACK134" s="42"/>
      <c r="ACL134" s="42"/>
      <c r="ACM134" s="42"/>
      <c r="ACN134" s="42"/>
      <c r="ACO134" s="42"/>
      <c r="ACP134" s="42"/>
      <c r="ACQ134" s="42"/>
      <c r="ACR134" s="42"/>
      <c r="ACS134" s="42"/>
      <c r="ACT134" s="42"/>
      <c r="ACU134" s="42"/>
      <c r="ACV134" s="42"/>
      <c r="ACW134" s="42"/>
      <c r="ACX134" s="42"/>
      <c r="ACY134" s="42"/>
      <c r="ACZ134" s="42"/>
      <c r="ADA134" s="42"/>
      <c r="ADB134" s="42"/>
      <c r="ADC134" s="42"/>
      <c r="ADD134" s="42"/>
      <c r="ADE134" s="42"/>
      <c r="ADF134" s="42"/>
      <c r="ADG134" s="42"/>
      <c r="ADH134" s="42"/>
      <c r="ADI134" s="42"/>
      <c r="ADJ134" s="42"/>
      <c r="ADK134" s="42"/>
      <c r="ADL134" s="42"/>
      <c r="ADM134" s="42"/>
      <c r="ADN134" s="42"/>
      <c r="ADO134" s="42"/>
      <c r="ADP134" s="42"/>
      <c r="ADQ134" s="42"/>
      <c r="ADR134" s="42"/>
      <c r="ADS134" s="42"/>
      <c r="ADT134" s="42"/>
      <c r="ADU134" s="42"/>
      <c r="ADV134" s="42"/>
      <c r="ADW134" s="42"/>
      <c r="ADX134" s="42"/>
      <c r="ADY134" s="42"/>
      <c r="ADZ134" s="42"/>
      <c r="AEA134" s="42"/>
      <c r="AEB134" s="42"/>
      <c r="AEC134" s="42"/>
      <c r="AED134" s="42"/>
      <c r="AEE134" s="42"/>
      <c r="AEF134" s="42"/>
      <c r="AEG134" s="42"/>
      <c r="AEH134" s="42"/>
      <c r="AEI134" s="42"/>
      <c r="AEJ134" s="42"/>
      <c r="AEK134" s="42"/>
      <c r="AEL134" s="42"/>
      <c r="AEM134" s="42"/>
      <c r="AEN134" s="42"/>
      <c r="AEO134" s="42"/>
      <c r="AEP134" s="42"/>
      <c r="AEQ134" s="42"/>
      <c r="AER134" s="42"/>
      <c r="AES134" s="42"/>
      <c r="AET134" s="42"/>
      <c r="AEU134" s="42"/>
      <c r="AEV134" s="42"/>
      <c r="AEW134" s="42"/>
      <c r="AEX134" s="42"/>
      <c r="AEY134" s="42"/>
      <c r="AEZ134" s="42"/>
      <c r="AFA134" s="42"/>
      <c r="AFB134" s="42"/>
      <c r="AFC134" s="42"/>
      <c r="AFD134" s="42"/>
      <c r="AFE134" s="42"/>
      <c r="AFF134" s="42"/>
      <c r="AFG134" s="42"/>
      <c r="AFH134" s="42"/>
      <c r="AFI134" s="42"/>
      <c r="AFJ134" s="42"/>
      <c r="AFK134" s="42"/>
      <c r="AFL134" s="42"/>
      <c r="AFM134" s="42"/>
      <c r="AFN134" s="42"/>
      <c r="AFO134" s="42"/>
      <c r="AFP134" s="42"/>
      <c r="AFQ134" s="42"/>
      <c r="AFR134" s="42"/>
      <c r="AFS134" s="42"/>
      <c r="AFT134" s="42"/>
      <c r="AFU134" s="42"/>
      <c r="AFV134" s="42"/>
      <c r="AFW134" s="42"/>
      <c r="AFX134" s="42"/>
      <c r="AFY134" s="42"/>
      <c r="AFZ134" s="42"/>
      <c r="AGA134" s="42"/>
      <c r="AGB134" s="42"/>
      <c r="AGC134" s="42"/>
      <c r="AGD134" s="42"/>
      <c r="AGE134" s="42"/>
      <c r="AGF134" s="42"/>
      <c r="AGG134" s="42"/>
      <c r="AGH134" s="42"/>
      <c r="AGI134" s="42"/>
      <c r="AGJ134" s="42"/>
      <c r="AGK134" s="42"/>
      <c r="AGL134" s="42"/>
      <c r="AGM134" s="42"/>
      <c r="AGN134" s="42"/>
      <c r="AGO134" s="42"/>
      <c r="AGP134" s="42"/>
      <c r="AGQ134" s="42"/>
      <c r="AGR134" s="42"/>
      <c r="AGS134" s="42"/>
      <c r="AGT134" s="42"/>
      <c r="AGU134" s="42"/>
      <c r="AGV134" s="42"/>
      <c r="AGW134" s="42"/>
      <c r="AGX134" s="42"/>
      <c r="AGY134" s="42"/>
      <c r="AGZ134" s="42"/>
      <c r="AHA134" s="42"/>
      <c r="AHB134" s="42"/>
      <c r="AHC134" s="42"/>
      <c r="AHD134" s="42"/>
      <c r="AHE134" s="42"/>
      <c r="AHF134" s="42"/>
      <c r="AHG134" s="42"/>
      <c r="AHH134" s="42"/>
      <c r="AHI134" s="42"/>
      <c r="AHJ134" s="42"/>
      <c r="AHK134" s="42"/>
      <c r="AHL134" s="42"/>
      <c r="AHM134" s="42"/>
      <c r="AHN134" s="42"/>
      <c r="AHO134" s="42"/>
      <c r="AHP134" s="42"/>
      <c r="AHQ134" s="42"/>
      <c r="AHR134" s="42"/>
      <c r="AHS134" s="42"/>
      <c r="AHT134" s="42"/>
      <c r="AHU134" s="42"/>
      <c r="AHV134" s="42"/>
      <c r="AHW134" s="42"/>
      <c r="AHX134" s="42"/>
      <c r="AHY134" s="42"/>
      <c r="AHZ134" s="42"/>
      <c r="AIA134" s="42"/>
      <c r="AIB134" s="42"/>
      <c r="AIC134" s="42"/>
      <c r="AID134" s="42"/>
      <c r="AIE134" s="42"/>
      <c r="AIF134" s="42"/>
      <c r="AIG134" s="42"/>
      <c r="AIH134" s="42"/>
      <c r="AII134" s="42"/>
      <c r="AIJ134" s="42"/>
      <c r="AIK134" s="42"/>
      <c r="AIL134" s="42"/>
      <c r="AIM134" s="42"/>
      <c r="AIN134" s="42"/>
      <c r="AIO134" s="42"/>
      <c r="AIP134" s="42"/>
      <c r="AIQ134" s="42"/>
      <c r="AIR134" s="42"/>
      <c r="AIS134" s="42"/>
      <c r="AIT134" s="42"/>
      <c r="AIU134" s="42"/>
      <c r="AIV134" s="42"/>
      <c r="AIW134" s="42"/>
      <c r="AIX134" s="42"/>
      <c r="AIY134" s="42"/>
      <c r="AIZ134" s="42"/>
      <c r="AJA134" s="42"/>
      <c r="AJB134" s="42"/>
      <c r="AJC134" s="42"/>
      <c r="AJD134" s="42"/>
      <c r="AJE134" s="42"/>
      <c r="AJF134" s="42"/>
      <c r="AJG134" s="42"/>
      <c r="AJH134" s="42"/>
      <c r="AJI134" s="42"/>
      <c r="AJJ134" s="42"/>
      <c r="AJK134" s="42"/>
      <c r="AJL134" s="42"/>
      <c r="AJM134" s="42"/>
      <c r="AJN134" s="42"/>
      <c r="AJO134" s="42"/>
      <c r="AJP134" s="42"/>
      <c r="AJQ134" s="42"/>
      <c r="AJR134" s="42"/>
      <c r="AJS134" s="42"/>
      <c r="AJT134" s="42"/>
      <c r="AJU134" s="42"/>
      <c r="AJV134" s="42"/>
      <c r="AJW134" s="42"/>
      <c r="AJX134" s="42"/>
      <c r="AJY134" s="42"/>
      <c r="AJZ134" s="42"/>
      <c r="AKA134" s="42"/>
      <c r="AKB134" s="42"/>
      <c r="AKC134" s="42"/>
      <c r="AKD134" s="42"/>
      <c r="AKE134" s="42"/>
      <c r="AKF134" s="42"/>
      <c r="AKG134" s="42"/>
      <c r="AKH134" s="42"/>
      <c r="AKI134" s="42"/>
      <c r="AKJ134" s="42"/>
      <c r="AKK134" s="42"/>
      <c r="AKL134" s="42"/>
    </row>
    <row r="135" spans="1:974" ht="11.3" customHeight="1">
      <c r="A135" s="23">
        <v>42430</v>
      </c>
      <c r="B135" s="16">
        <v>6000</v>
      </c>
      <c r="C135" s="15" t="s">
        <v>23</v>
      </c>
      <c r="D135" s="14"/>
      <c r="E135" s="17">
        <f t="shared" si="4"/>
        <v>6000</v>
      </c>
      <c r="F135" s="18"/>
      <c r="G135" s="18"/>
      <c r="H135" s="19"/>
      <c r="I135" s="19"/>
      <c r="L135" s="18"/>
      <c r="M135" s="18"/>
      <c r="S135" s="18">
        <f t="shared" si="5"/>
        <v>0</v>
      </c>
      <c r="U135" s="20"/>
      <c r="W135" s="21"/>
      <c r="X135"/>
      <c r="Y135"/>
    </row>
    <row r="136" spans="1:974" ht="14.75">
      <c r="A136" s="25">
        <v>42655</v>
      </c>
      <c r="B136" s="16">
        <v>6000</v>
      </c>
      <c r="C136" s="15"/>
      <c r="D136" s="16"/>
      <c r="E136" s="17">
        <f t="shared" si="4"/>
        <v>6000</v>
      </c>
      <c r="F136" s="18"/>
      <c r="G136" s="18"/>
      <c r="H136" s="19"/>
      <c r="I136" s="19"/>
      <c r="L136" s="18"/>
      <c r="M136" s="18"/>
      <c r="S136" s="18">
        <f t="shared" si="5"/>
        <v>0</v>
      </c>
      <c r="U136" s="20"/>
      <c r="W136" s="21"/>
      <c r="X136"/>
      <c r="Y136"/>
    </row>
    <row r="137" spans="1:974" ht="22.75" customHeight="1">
      <c r="A137" s="25">
        <v>42559</v>
      </c>
      <c r="B137" s="16">
        <v>6197.54</v>
      </c>
      <c r="C137" s="15"/>
      <c r="D137" s="16"/>
      <c r="E137" s="17">
        <f t="shared" si="4"/>
        <v>6197.54</v>
      </c>
      <c r="F137" s="18"/>
      <c r="G137" s="18"/>
      <c r="H137" s="19"/>
      <c r="I137" s="19"/>
      <c r="L137" s="18"/>
      <c r="M137" s="18"/>
      <c r="S137" s="18">
        <f t="shared" si="5"/>
        <v>0</v>
      </c>
      <c r="U137" s="20"/>
      <c r="W137" s="21"/>
      <c r="X137"/>
      <c r="Y137"/>
    </row>
    <row r="138" spans="1:974" ht="14.75">
      <c r="A138" s="13">
        <v>42568</v>
      </c>
      <c r="B138" s="16">
        <v>6554.95</v>
      </c>
      <c r="C138" s="15"/>
      <c r="D138" s="16"/>
      <c r="E138" s="17">
        <f t="shared" si="4"/>
        <v>6554.95</v>
      </c>
      <c r="F138" s="18"/>
      <c r="G138" s="18"/>
      <c r="H138" s="19"/>
      <c r="I138" s="19"/>
      <c r="L138" s="18"/>
      <c r="M138" s="18"/>
      <c r="S138" s="18">
        <f t="shared" si="5"/>
        <v>0</v>
      </c>
      <c r="U138" s="20"/>
      <c r="W138" s="21"/>
      <c r="X138"/>
      <c r="Y138"/>
    </row>
    <row r="139" spans="1:974" ht="11.3" customHeight="1">
      <c r="A139" s="32">
        <v>42565</v>
      </c>
      <c r="B139" s="28">
        <v>6717.78</v>
      </c>
      <c r="C139" s="29"/>
      <c r="D139" s="28"/>
      <c r="E139" s="30">
        <f t="shared" si="4"/>
        <v>6717.78</v>
      </c>
      <c r="F139" s="31">
        <v>6717.78</v>
      </c>
      <c r="G139" s="31">
        <v>6717.78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18">
        <f t="shared" si="5"/>
        <v>0</v>
      </c>
      <c r="T139" s="31" t="s">
        <v>28</v>
      </c>
      <c r="U139" s="20"/>
      <c r="W139" s="21"/>
      <c r="X139"/>
      <c r="Y139"/>
    </row>
    <row r="140" spans="1:974" ht="14.75">
      <c r="A140" s="27">
        <v>42693</v>
      </c>
      <c r="B140" s="28">
        <v>6918</v>
      </c>
      <c r="C140" s="29"/>
      <c r="D140" s="28"/>
      <c r="E140" s="30">
        <f t="shared" si="4"/>
        <v>6918</v>
      </c>
      <c r="F140" s="31">
        <v>6918</v>
      </c>
      <c r="G140" s="31"/>
      <c r="H140" s="31"/>
      <c r="I140" s="31"/>
      <c r="J140" s="31"/>
      <c r="K140" s="31"/>
      <c r="L140" s="31">
        <v>6918</v>
      </c>
      <c r="M140" s="31"/>
      <c r="N140" s="31"/>
      <c r="O140" s="31"/>
      <c r="P140" s="31"/>
      <c r="Q140" s="31"/>
      <c r="R140" s="31"/>
      <c r="S140" s="18">
        <f t="shared" si="5"/>
        <v>0</v>
      </c>
      <c r="T140" s="31" t="s">
        <v>24</v>
      </c>
      <c r="U140" s="20"/>
      <c r="W140" s="21"/>
      <c r="X140"/>
      <c r="Y140"/>
    </row>
    <row r="141" spans="1:974" ht="11.3" customHeight="1">
      <c r="A141" s="13">
        <v>42401</v>
      </c>
      <c r="B141" s="16">
        <v>7038.9</v>
      </c>
      <c r="C141" s="15"/>
      <c r="D141" s="16"/>
      <c r="E141" s="17">
        <f t="shared" si="4"/>
        <v>7038.9</v>
      </c>
      <c r="F141" s="18"/>
      <c r="G141" s="18"/>
      <c r="H141" s="19"/>
      <c r="I141" s="19"/>
      <c r="L141" s="18"/>
      <c r="M141" s="18"/>
      <c r="S141" s="18">
        <f t="shared" si="5"/>
        <v>0</v>
      </c>
      <c r="U141" s="20"/>
      <c r="W141" s="21"/>
      <c r="X141"/>
      <c r="Y141"/>
    </row>
    <row r="142" spans="1:974" ht="14.75">
      <c r="A142" s="27">
        <v>42608</v>
      </c>
      <c r="B142" s="28">
        <v>7210</v>
      </c>
      <c r="C142" s="29"/>
      <c r="D142" s="28"/>
      <c r="E142" s="30">
        <f t="shared" si="4"/>
        <v>7210</v>
      </c>
      <c r="F142" s="31">
        <v>7210</v>
      </c>
      <c r="G142" s="31"/>
      <c r="H142" s="31"/>
      <c r="I142" s="31"/>
      <c r="J142" s="31">
        <v>6942.21</v>
      </c>
      <c r="K142" s="31"/>
      <c r="L142" s="31"/>
      <c r="M142" s="31"/>
      <c r="N142" s="31"/>
      <c r="O142" s="31"/>
      <c r="P142" s="31"/>
      <c r="Q142" s="31"/>
      <c r="R142" s="31"/>
      <c r="S142" s="18">
        <f t="shared" si="5"/>
        <v>0</v>
      </c>
      <c r="T142" s="31" t="s">
        <v>34</v>
      </c>
      <c r="U142" s="20"/>
      <c r="W142" s="21"/>
      <c r="X142"/>
      <c r="Y142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  <c r="IW142" s="21"/>
      <c r="IX142" s="21"/>
      <c r="IY142" s="21"/>
      <c r="IZ142" s="21"/>
      <c r="JA142" s="21"/>
      <c r="JB142" s="21"/>
      <c r="JC142" s="21"/>
      <c r="JD142" s="21"/>
      <c r="JE142" s="21"/>
      <c r="JF142" s="21"/>
      <c r="JG142" s="21"/>
      <c r="JH142" s="21"/>
      <c r="JI142" s="21"/>
      <c r="JJ142" s="21"/>
      <c r="JK142" s="21"/>
      <c r="JL142" s="21"/>
      <c r="JM142" s="21"/>
      <c r="JN142" s="21"/>
      <c r="JO142" s="21"/>
      <c r="JP142" s="21"/>
      <c r="JQ142" s="21"/>
      <c r="JR142" s="21"/>
      <c r="JS142" s="21"/>
      <c r="JT142" s="21"/>
      <c r="JU142" s="21"/>
      <c r="JV142" s="21"/>
      <c r="JW142" s="21"/>
      <c r="JX142" s="21"/>
      <c r="JY142" s="21"/>
      <c r="JZ142" s="21"/>
      <c r="KA142" s="21"/>
      <c r="KB142" s="21"/>
      <c r="KC142" s="21"/>
      <c r="KD142" s="21"/>
      <c r="KE142" s="21"/>
      <c r="KF142" s="21"/>
      <c r="KG142" s="21"/>
      <c r="KH142" s="21"/>
      <c r="KI142" s="21"/>
      <c r="KJ142" s="21"/>
      <c r="KK142" s="21"/>
      <c r="KL142" s="21"/>
      <c r="KM142" s="21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/>
      <c r="KZ142" s="21"/>
      <c r="LA142" s="21"/>
      <c r="LB142" s="21"/>
      <c r="LC142" s="21"/>
      <c r="LD142" s="21"/>
      <c r="LE142" s="21"/>
      <c r="LF142" s="21"/>
      <c r="LG142" s="21"/>
      <c r="LH142" s="21"/>
      <c r="LI142" s="21"/>
      <c r="LJ142" s="21"/>
      <c r="LK142" s="21"/>
      <c r="LL142" s="21"/>
      <c r="LM142" s="21"/>
      <c r="LN142" s="21"/>
      <c r="LO142" s="21"/>
      <c r="LP142" s="21"/>
      <c r="LQ142" s="21"/>
      <c r="LR142" s="21"/>
      <c r="LS142" s="21"/>
      <c r="LT142" s="21"/>
      <c r="LU142" s="21"/>
      <c r="LV142" s="21"/>
      <c r="LW142" s="21"/>
      <c r="LX142" s="21"/>
      <c r="LY142" s="21"/>
      <c r="LZ142" s="21"/>
      <c r="MA142" s="21"/>
      <c r="MB142" s="21"/>
      <c r="MC142" s="21"/>
      <c r="MD142" s="21"/>
      <c r="ME142" s="21"/>
      <c r="MF142" s="21"/>
      <c r="MG142" s="21"/>
      <c r="MH142" s="21"/>
      <c r="MI142" s="21"/>
      <c r="MJ142" s="21"/>
      <c r="MK142" s="21"/>
      <c r="ML142" s="21"/>
      <c r="MM142" s="21"/>
      <c r="MN142" s="21"/>
      <c r="MO142" s="21"/>
      <c r="MP142" s="21"/>
      <c r="MQ142" s="21"/>
      <c r="MR142" s="21"/>
      <c r="MS142" s="21"/>
      <c r="MT142" s="21"/>
      <c r="MU142" s="21"/>
      <c r="MV142" s="21"/>
      <c r="MW142" s="21"/>
      <c r="MX142" s="21"/>
      <c r="MY142" s="21"/>
      <c r="MZ142" s="21"/>
      <c r="NA142" s="21"/>
      <c r="NB142" s="21"/>
      <c r="NC142" s="21"/>
      <c r="ND142" s="21"/>
      <c r="NE142" s="21"/>
      <c r="NF142" s="21"/>
      <c r="NG142" s="21"/>
      <c r="NH142" s="21"/>
      <c r="NI142" s="21"/>
      <c r="NJ142" s="21"/>
      <c r="NK142" s="21"/>
      <c r="NL142" s="21"/>
      <c r="NM142" s="21"/>
      <c r="NN142" s="21"/>
      <c r="NO142" s="21"/>
      <c r="NP142" s="21"/>
      <c r="NQ142" s="21"/>
      <c r="NR142" s="21"/>
      <c r="NS142" s="21"/>
      <c r="NT142" s="21"/>
      <c r="NU142" s="21"/>
      <c r="NV142" s="21"/>
      <c r="NW142" s="21"/>
      <c r="NX142" s="21"/>
      <c r="NY142" s="21"/>
      <c r="NZ142" s="21"/>
      <c r="OA142" s="21"/>
      <c r="OB142" s="21"/>
      <c r="OC142" s="21"/>
      <c r="OD142" s="21"/>
      <c r="OE142" s="21"/>
      <c r="OF142" s="21"/>
      <c r="OG142" s="21"/>
      <c r="OH142" s="21"/>
      <c r="OI142" s="21"/>
      <c r="OJ142" s="21"/>
      <c r="OK142" s="21"/>
      <c r="OL142" s="21"/>
      <c r="OM142" s="21"/>
      <c r="ON142" s="21"/>
      <c r="OO142" s="21"/>
      <c r="OP142" s="21"/>
      <c r="OQ142" s="21"/>
      <c r="OR142" s="21"/>
      <c r="OS142" s="21"/>
      <c r="OT142" s="21"/>
      <c r="OU142" s="21"/>
      <c r="OV142" s="21"/>
      <c r="OW142" s="21"/>
      <c r="OX142" s="21"/>
      <c r="OY142" s="21"/>
      <c r="OZ142" s="21"/>
      <c r="PA142" s="21"/>
      <c r="PB142" s="21"/>
      <c r="PC142" s="21"/>
      <c r="PD142" s="21"/>
      <c r="PE142" s="21"/>
      <c r="PF142" s="21"/>
      <c r="PG142" s="21"/>
      <c r="PH142" s="21"/>
      <c r="PI142" s="21"/>
      <c r="PJ142" s="21"/>
      <c r="PK142" s="21"/>
      <c r="PL142" s="21"/>
      <c r="PM142" s="21"/>
      <c r="PN142" s="21"/>
      <c r="PO142" s="21"/>
      <c r="PP142" s="21"/>
      <c r="PQ142" s="21"/>
      <c r="PR142" s="21"/>
      <c r="PS142" s="21"/>
      <c r="PT142" s="21"/>
      <c r="PU142" s="21"/>
      <c r="PV142" s="21"/>
      <c r="PW142" s="21"/>
      <c r="PX142" s="21"/>
      <c r="PY142" s="21"/>
      <c r="PZ142" s="21"/>
      <c r="QA142" s="21"/>
      <c r="QB142" s="21"/>
      <c r="QC142" s="21"/>
      <c r="QD142" s="21"/>
      <c r="QE142" s="21"/>
      <c r="QF142" s="21"/>
      <c r="QG142" s="21"/>
      <c r="QH142" s="21"/>
      <c r="QI142" s="21"/>
      <c r="QJ142" s="21"/>
      <c r="QK142" s="21"/>
      <c r="QL142" s="21"/>
      <c r="QM142" s="21"/>
      <c r="QN142" s="21"/>
      <c r="QO142" s="21"/>
      <c r="QP142" s="21"/>
      <c r="QQ142" s="21"/>
      <c r="QR142" s="21"/>
      <c r="QS142" s="21"/>
      <c r="QT142" s="21"/>
      <c r="QU142" s="21"/>
      <c r="QV142" s="21"/>
      <c r="QW142" s="21"/>
      <c r="QX142" s="21"/>
      <c r="QY142" s="21"/>
      <c r="QZ142" s="21"/>
      <c r="RA142" s="21"/>
      <c r="RB142" s="21"/>
      <c r="RC142" s="21"/>
      <c r="RD142" s="21"/>
      <c r="RE142" s="21"/>
      <c r="RF142" s="21"/>
      <c r="RG142" s="21"/>
      <c r="RH142" s="21"/>
      <c r="RI142" s="21"/>
      <c r="RJ142" s="21"/>
      <c r="RK142" s="21"/>
      <c r="RL142" s="21"/>
      <c r="RM142" s="21"/>
      <c r="RN142" s="21"/>
      <c r="RO142" s="21"/>
      <c r="RP142" s="21"/>
      <c r="RQ142" s="21"/>
      <c r="RR142" s="21"/>
      <c r="RS142" s="21"/>
      <c r="RT142" s="21"/>
      <c r="RU142" s="21"/>
      <c r="RV142" s="21"/>
      <c r="RW142" s="21"/>
      <c r="RX142" s="21"/>
      <c r="RY142" s="21"/>
      <c r="RZ142" s="21"/>
      <c r="SA142" s="21"/>
      <c r="SB142" s="21"/>
      <c r="SC142" s="21"/>
      <c r="SD142" s="21"/>
      <c r="SE142" s="21"/>
      <c r="SF142" s="21"/>
      <c r="SG142" s="21"/>
      <c r="SH142" s="21"/>
      <c r="SI142" s="21"/>
      <c r="SJ142" s="21"/>
      <c r="SK142" s="21"/>
      <c r="SL142" s="21"/>
      <c r="SM142" s="21"/>
      <c r="SN142" s="21"/>
      <c r="SO142" s="21"/>
      <c r="SP142" s="21"/>
      <c r="SQ142" s="21"/>
      <c r="SR142" s="21"/>
      <c r="SS142" s="21"/>
      <c r="ST142" s="21"/>
      <c r="SU142" s="21"/>
      <c r="SV142" s="21"/>
      <c r="SW142" s="21"/>
      <c r="SX142" s="21"/>
      <c r="SY142" s="21"/>
      <c r="SZ142" s="21"/>
      <c r="TA142" s="21"/>
      <c r="TB142" s="21"/>
      <c r="TC142" s="21"/>
      <c r="TD142" s="21"/>
      <c r="TE142" s="21"/>
      <c r="TF142" s="21"/>
      <c r="TG142" s="21"/>
      <c r="TH142" s="21"/>
      <c r="TI142" s="21"/>
      <c r="TJ142" s="21"/>
      <c r="TK142" s="21"/>
      <c r="TL142" s="21"/>
      <c r="TM142" s="21"/>
      <c r="TN142" s="21"/>
      <c r="TO142" s="21"/>
      <c r="TP142" s="21"/>
      <c r="TQ142" s="21"/>
      <c r="TR142" s="21"/>
      <c r="TS142" s="21"/>
      <c r="TT142" s="21"/>
      <c r="TU142" s="21"/>
      <c r="TV142" s="21"/>
      <c r="TW142" s="21"/>
      <c r="TX142" s="21"/>
      <c r="TY142" s="21"/>
      <c r="TZ142" s="21"/>
      <c r="UA142" s="21"/>
      <c r="UB142" s="21"/>
      <c r="UC142" s="21"/>
      <c r="UD142" s="21"/>
      <c r="UE142" s="21"/>
      <c r="UF142" s="21"/>
      <c r="UG142" s="21"/>
      <c r="UH142" s="21"/>
      <c r="UI142" s="21"/>
      <c r="UJ142" s="21"/>
      <c r="UK142" s="21"/>
      <c r="UL142" s="21"/>
      <c r="UM142" s="21"/>
      <c r="UN142" s="21"/>
      <c r="UO142" s="21"/>
      <c r="UP142" s="21"/>
      <c r="UQ142" s="21"/>
      <c r="UR142" s="21"/>
      <c r="US142" s="21"/>
      <c r="UT142" s="21"/>
      <c r="UU142" s="21"/>
      <c r="UV142" s="21"/>
      <c r="UW142" s="21"/>
      <c r="UX142" s="21"/>
      <c r="UY142" s="21"/>
      <c r="UZ142" s="21"/>
      <c r="VA142" s="21"/>
      <c r="VB142" s="21"/>
      <c r="VC142" s="21"/>
      <c r="VD142" s="21"/>
      <c r="VE142" s="21"/>
      <c r="VF142" s="21"/>
      <c r="VG142" s="21"/>
      <c r="VH142" s="21"/>
      <c r="VI142" s="21"/>
      <c r="VJ142" s="21"/>
      <c r="VK142" s="21"/>
      <c r="VL142" s="21"/>
      <c r="VM142" s="21"/>
      <c r="VN142" s="21"/>
      <c r="VO142" s="21"/>
      <c r="VP142" s="21"/>
      <c r="VQ142" s="21"/>
      <c r="VR142" s="21"/>
      <c r="VS142" s="21"/>
      <c r="VT142" s="21"/>
      <c r="VU142" s="21"/>
      <c r="VV142" s="21"/>
      <c r="VW142" s="21"/>
      <c r="VX142" s="21"/>
      <c r="VY142" s="21"/>
      <c r="VZ142" s="21"/>
      <c r="WA142" s="21"/>
      <c r="WB142" s="21"/>
      <c r="WC142" s="21"/>
      <c r="WD142" s="21"/>
      <c r="WE142" s="21"/>
      <c r="WF142" s="21"/>
      <c r="WG142" s="21"/>
      <c r="WH142" s="21"/>
      <c r="WI142" s="21"/>
      <c r="WJ142" s="21"/>
      <c r="WK142" s="21"/>
      <c r="WL142" s="21"/>
      <c r="WM142" s="21"/>
      <c r="WN142" s="21"/>
      <c r="WO142" s="21"/>
      <c r="WP142" s="21"/>
      <c r="WQ142" s="21"/>
      <c r="WR142" s="21"/>
      <c r="WS142" s="21"/>
      <c r="WT142" s="21"/>
      <c r="WU142" s="21"/>
      <c r="WV142" s="21"/>
      <c r="WW142" s="21"/>
      <c r="WX142" s="21"/>
      <c r="WY142" s="21"/>
      <c r="WZ142" s="21"/>
      <c r="XA142" s="21"/>
      <c r="XB142" s="21"/>
      <c r="XC142" s="21"/>
      <c r="XD142" s="21"/>
      <c r="XE142" s="21"/>
      <c r="XF142" s="21"/>
      <c r="XG142" s="21"/>
      <c r="XH142" s="21"/>
      <c r="XI142" s="21"/>
      <c r="XJ142" s="21"/>
      <c r="XK142" s="21"/>
      <c r="XL142" s="21"/>
      <c r="XM142" s="21"/>
      <c r="XN142" s="21"/>
      <c r="XO142" s="21"/>
      <c r="XP142" s="21"/>
      <c r="XQ142" s="21"/>
      <c r="XR142" s="21"/>
      <c r="XS142" s="21"/>
      <c r="XT142" s="21"/>
      <c r="XU142" s="21"/>
      <c r="XV142" s="21"/>
      <c r="XW142" s="21"/>
      <c r="XX142" s="21"/>
      <c r="XY142" s="21"/>
      <c r="XZ142" s="21"/>
      <c r="YA142" s="21"/>
      <c r="YB142" s="21"/>
      <c r="YC142" s="21"/>
      <c r="YD142" s="21"/>
      <c r="YE142" s="21"/>
      <c r="YF142" s="21"/>
      <c r="YG142" s="21"/>
      <c r="YH142" s="21"/>
      <c r="YI142" s="21"/>
      <c r="YJ142" s="21"/>
      <c r="YK142" s="21"/>
      <c r="YL142" s="21"/>
      <c r="YM142" s="21"/>
      <c r="YN142" s="21"/>
      <c r="YO142" s="21"/>
      <c r="YP142" s="21"/>
      <c r="YQ142" s="21"/>
      <c r="YR142" s="21"/>
      <c r="YS142" s="21"/>
      <c r="YT142" s="21"/>
      <c r="YU142" s="21"/>
      <c r="YV142" s="21"/>
      <c r="YW142" s="21"/>
      <c r="YX142" s="21"/>
      <c r="YY142" s="21"/>
      <c r="YZ142" s="21"/>
      <c r="ZA142" s="21"/>
      <c r="ZB142" s="21"/>
      <c r="ZC142" s="21"/>
      <c r="ZD142" s="21"/>
      <c r="ZE142" s="21"/>
      <c r="ZF142" s="21"/>
      <c r="ZG142" s="21"/>
      <c r="ZH142" s="21"/>
      <c r="ZI142" s="21"/>
      <c r="ZJ142" s="21"/>
      <c r="ZK142" s="21"/>
      <c r="ZL142" s="21"/>
      <c r="ZM142" s="21"/>
      <c r="ZN142" s="21"/>
      <c r="ZO142" s="21"/>
      <c r="ZP142" s="21"/>
      <c r="ZQ142" s="21"/>
      <c r="ZR142" s="21"/>
      <c r="ZS142" s="21"/>
      <c r="ZT142" s="21"/>
      <c r="ZU142" s="21"/>
      <c r="ZV142" s="21"/>
      <c r="ZW142" s="21"/>
      <c r="ZX142" s="21"/>
      <c r="ZY142" s="21"/>
      <c r="ZZ142" s="21"/>
      <c r="AAA142" s="21"/>
      <c r="AAB142" s="21"/>
      <c r="AAC142" s="21"/>
      <c r="AAD142" s="21"/>
      <c r="AAE142" s="21"/>
      <c r="AAF142" s="21"/>
      <c r="AAG142" s="21"/>
      <c r="AAH142" s="21"/>
      <c r="AAI142" s="21"/>
      <c r="AAJ142" s="21"/>
      <c r="AAK142" s="21"/>
      <c r="AAL142" s="21"/>
      <c r="AAM142" s="21"/>
      <c r="AAN142" s="21"/>
      <c r="AAO142" s="21"/>
      <c r="AAP142" s="21"/>
      <c r="AAQ142" s="21"/>
      <c r="AAR142" s="21"/>
      <c r="AAS142" s="21"/>
      <c r="AAT142" s="21"/>
      <c r="AAU142" s="21"/>
      <c r="AAV142" s="21"/>
      <c r="AAW142" s="21"/>
      <c r="AAX142" s="21"/>
      <c r="AAY142" s="21"/>
      <c r="AAZ142" s="21"/>
      <c r="ABA142" s="21"/>
      <c r="ABB142" s="21"/>
      <c r="ABC142" s="21"/>
      <c r="ABD142" s="21"/>
      <c r="ABE142" s="21"/>
      <c r="ABF142" s="21"/>
      <c r="ABG142" s="21"/>
      <c r="ABH142" s="21"/>
      <c r="ABI142" s="21"/>
      <c r="ABJ142" s="21"/>
      <c r="ABK142" s="21"/>
      <c r="ABL142" s="21"/>
      <c r="ABM142" s="21"/>
      <c r="ABN142" s="21"/>
      <c r="ABO142" s="21"/>
      <c r="ABP142" s="21"/>
      <c r="ABQ142" s="21"/>
      <c r="ABR142" s="21"/>
      <c r="ABS142" s="21"/>
      <c r="ABT142" s="21"/>
      <c r="ABU142" s="21"/>
      <c r="ABV142" s="21"/>
      <c r="ABW142" s="21"/>
      <c r="ABX142" s="21"/>
      <c r="ABY142" s="21"/>
      <c r="ABZ142" s="21"/>
      <c r="ACA142" s="21"/>
      <c r="ACB142" s="21"/>
      <c r="ACC142" s="21"/>
      <c r="ACD142" s="21"/>
      <c r="ACE142" s="21"/>
      <c r="ACF142" s="21"/>
      <c r="ACG142" s="21"/>
      <c r="ACH142" s="21"/>
      <c r="ACI142" s="21"/>
      <c r="ACJ142" s="21"/>
      <c r="ACK142" s="21"/>
      <c r="ACL142" s="21"/>
      <c r="ACM142" s="21"/>
      <c r="ACN142" s="21"/>
      <c r="ACO142" s="21"/>
      <c r="ACP142" s="21"/>
      <c r="ACQ142" s="21"/>
      <c r="ACR142" s="21"/>
      <c r="ACS142" s="21"/>
      <c r="ACT142" s="21"/>
      <c r="ACU142" s="21"/>
      <c r="ACV142" s="21"/>
      <c r="ACW142" s="21"/>
      <c r="ACX142" s="21"/>
      <c r="ACY142" s="21"/>
      <c r="ACZ142" s="21"/>
      <c r="ADA142" s="21"/>
      <c r="ADB142" s="21"/>
      <c r="ADC142" s="21"/>
      <c r="ADD142" s="21"/>
      <c r="ADE142" s="21"/>
      <c r="ADF142" s="21"/>
      <c r="ADG142" s="21"/>
      <c r="ADH142" s="21"/>
      <c r="ADI142" s="21"/>
      <c r="ADJ142" s="21"/>
      <c r="ADK142" s="21"/>
      <c r="ADL142" s="21"/>
      <c r="ADM142" s="21"/>
      <c r="ADN142" s="21"/>
      <c r="ADO142" s="21"/>
      <c r="ADP142" s="21"/>
      <c r="ADQ142" s="21"/>
      <c r="ADR142" s="21"/>
      <c r="ADS142" s="21"/>
      <c r="ADT142" s="21"/>
      <c r="ADU142" s="21"/>
      <c r="ADV142" s="21"/>
      <c r="ADW142" s="21"/>
      <c r="ADX142" s="21"/>
      <c r="ADY142" s="21"/>
      <c r="ADZ142" s="21"/>
      <c r="AEA142" s="21"/>
      <c r="AEB142" s="21"/>
      <c r="AEC142" s="21"/>
      <c r="AED142" s="21"/>
      <c r="AEE142" s="21"/>
      <c r="AEF142" s="21"/>
      <c r="AEG142" s="21"/>
      <c r="AEH142" s="21"/>
      <c r="AEI142" s="21"/>
      <c r="AEJ142" s="21"/>
      <c r="AEK142" s="21"/>
      <c r="AEL142" s="21"/>
      <c r="AEM142" s="21"/>
      <c r="AEN142" s="21"/>
      <c r="AEO142" s="21"/>
      <c r="AEP142" s="21"/>
      <c r="AEQ142" s="21"/>
      <c r="AER142" s="21"/>
      <c r="AES142" s="21"/>
      <c r="AET142" s="21"/>
      <c r="AEU142" s="21"/>
      <c r="AEV142" s="21"/>
      <c r="AEW142" s="21"/>
      <c r="AEX142" s="21"/>
      <c r="AEY142" s="21"/>
      <c r="AEZ142" s="21"/>
      <c r="AFA142" s="21"/>
      <c r="AFB142" s="21"/>
      <c r="AFC142" s="21"/>
      <c r="AFD142" s="21"/>
      <c r="AFE142" s="21"/>
      <c r="AFF142" s="21"/>
      <c r="AFG142" s="21"/>
      <c r="AFH142" s="21"/>
      <c r="AFI142" s="21"/>
      <c r="AFJ142" s="21"/>
      <c r="AFK142" s="21"/>
      <c r="AFL142" s="21"/>
      <c r="AFM142" s="21"/>
      <c r="AFN142" s="21"/>
      <c r="AFO142" s="21"/>
      <c r="AFP142" s="21"/>
      <c r="AFQ142" s="21"/>
      <c r="AFR142" s="21"/>
      <c r="AFS142" s="21"/>
      <c r="AFT142" s="21"/>
      <c r="AFU142" s="21"/>
      <c r="AFV142" s="21"/>
      <c r="AFW142" s="21"/>
      <c r="AFX142" s="21"/>
      <c r="AFY142" s="21"/>
      <c r="AFZ142" s="21"/>
      <c r="AGA142" s="21"/>
      <c r="AGB142" s="21"/>
      <c r="AGC142" s="21"/>
      <c r="AGD142" s="21"/>
      <c r="AGE142" s="21"/>
      <c r="AGF142" s="21"/>
      <c r="AGG142" s="21"/>
      <c r="AGH142" s="21"/>
      <c r="AGI142" s="21"/>
      <c r="AGJ142" s="21"/>
      <c r="AGK142" s="21"/>
      <c r="AGL142" s="21"/>
      <c r="AGM142" s="21"/>
      <c r="AGN142" s="21"/>
      <c r="AGO142" s="21"/>
      <c r="AGP142" s="21"/>
      <c r="AGQ142" s="21"/>
      <c r="AGR142" s="21"/>
      <c r="AGS142" s="21"/>
      <c r="AGT142" s="21"/>
      <c r="AGU142" s="21"/>
      <c r="AGV142" s="21"/>
      <c r="AGW142" s="21"/>
      <c r="AGX142" s="21"/>
      <c r="AGY142" s="21"/>
      <c r="AGZ142" s="21"/>
      <c r="AHA142" s="21"/>
      <c r="AHB142" s="21"/>
      <c r="AHC142" s="21"/>
      <c r="AHD142" s="21"/>
      <c r="AHE142" s="21"/>
      <c r="AHF142" s="21"/>
      <c r="AHG142" s="21"/>
      <c r="AHH142" s="21"/>
      <c r="AHI142" s="21"/>
      <c r="AHJ142" s="21"/>
      <c r="AHK142" s="21"/>
      <c r="AHL142" s="21"/>
      <c r="AHM142" s="21"/>
      <c r="AHN142" s="21"/>
      <c r="AHO142" s="21"/>
      <c r="AHP142" s="21"/>
      <c r="AHQ142" s="21"/>
      <c r="AHR142" s="21"/>
      <c r="AHS142" s="21"/>
      <c r="AHT142" s="21"/>
      <c r="AHU142" s="21"/>
      <c r="AHV142" s="21"/>
      <c r="AHW142" s="21"/>
      <c r="AHX142" s="21"/>
      <c r="AHY142" s="21"/>
      <c r="AHZ142" s="21"/>
      <c r="AIA142" s="21"/>
      <c r="AIB142" s="21"/>
      <c r="AIC142" s="21"/>
      <c r="AID142" s="21"/>
      <c r="AIE142" s="21"/>
      <c r="AIF142" s="21"/>
      <c r="AIG142" s="21"/>
      <c r="AIH142" s="21"/>
      <c r="AII142" s="21"/>
      <c r="AIJ142" s="21"/>
      <c r="AIK142" s="21"/>
      <c r="AIL142" s="21"/>
      <c r="AIM142" s="21"/>
      <c r="AIN142" s="21"/>
      <c r="AIO142" s="21"/>
      <c r="AIP142" s="21"/>
      <c r="AIQ142" s="21"/>
      <c r="AIR142" s="21"/>
      <c r="AIS142" s="21"/>
      <c r="AIT142" s="21"/>
      <c r="AIU142" s="21"/>
      <c r="AIV142" s="21"/>
      <c r="AIW142" s="21"/>
      <c r="AIX142" s="21"/>
      <c r="AIY142" s="21"/>
      <c r="AIZ142" s="21"/>
      <c r="AJA142" s="21"/>
      <c r="AJB142" s="21"/>
      <c r="AJC142" s="21"/>
      <c r="AJD142" s="21"/>
      <c r="AJE142" s="21"/>
      <c r="AJF142" s="21"/>
      <c r="AJG142" s="21"/>
      <c r="AJH142" s="21"/>
      <c r="AJI142" s="21"/>
      <c r="AJJ142" s="21"/>
      <c r="AJK142" s="21"/>
      <c r="AJL142" s="21"/>
      <c r="AJM142" s="21"/>
      <c r="AJN142" s="21"/>
      <c r="AJO142" s="21"/>
      <c r="AJP142" s="21"/>
      <c r="AJQ142" s="21"/>
      <c r="AJR142" s="21"/>
      <c r="AJS142" s="21"/>
      <c r="AJT142" s="21"/>
      <c r="AJU142" s="21"/>
      <c r="AJV142" s="21"/>
      <c r="AJW142" s="21"/>
      <c r="AJX142" s="21"/>
      <c r="AJY142" s="21"/>
      <c r="AJZ142" s="21"/>
      <c r="AKA142" s="21"/>
      <c r="AKB142" s="21"/>
      <c r="AKC142" s="21"/>
      <c r="AKD142" s="21"/>
      <c r="AKE142" s="21"/>
      <c r="AKF142" s="21"/>
      <c r="AKG142" s="21"/>
      <c r="AKH142" s="21"/>
      <c r="AKI142" s="21"/>
      <c r="AKJ142" s="21"/>
      <c r="AKK142" s="21"/>
      <c r="AKL142" s="21"/>
    </row>
    <row r="143" spans="1:974" ht="11.3" customHeight="1">
      <c r="A143" s="32">
        <v>42433</v>
      </c>
      <c r="B143" s="28">
        <v>7730.51</v>
      </c>
      <c r="C143" s="29"/>
      <c r="D143" s="28"/>
      <c r="E143" s="30">
        <f t="shared" si="4"/>
        <v>7730.51</v>
      </c>
      <c r="F143" s="28">
        <v>7730.51</v>
      </c>
      <c r="G143" s="28"/>
      <c r="H143" s="34">
        <v>4074.6</v>
      </c>
      <c r="I143" s="34"/>
      <c r="J143" s="31"/>
      <c r="K143" s="31"/>
      <c r="L143" s="31"/>
      <c r="M143" s="31"/>
      <c r="N143" s="31"/>
      <c r="O143" s="31"/>
      <c r="P143" s="31"/>
      <c r="Q143" s="31"/>
      <c r="R143" s="31"/>
      <c r="S143" s="18">
        <f t="shared" si="5"/>
        <v>4074.6</v>
      </c>
      <c r="T143" s="36" t="s">
        <v>35</v>
      </c>
      <c r="U143" s="20"/>
      <c r="W143" s="21"/>
      <c r="X143"/>
      <c r="Y143"/>
    </row>
    <row r="144" spans="1:974" ht="11.3" customHeight="1">
      <c r="A144" s="25">
        <v>42651</v>
      </c>
      <c r="B144" s="16">
        <v>7879.5</v>
      </c>
      <c r="C144" s="15"/>
      <c r="D144" s="16"/>
      <c r="E144" s="17">
        <f t="shared" si="4"/>
        <v>7879.5</v>
      </c>
      <c r="F144" s="18"/>
      <c r="G144" s="18"/>
      <c r="H144" s="19"/>
      <c r="I144" s="19"/>
      <c r="L144" s="18"/>
      <c r="M144" s="18"/>
      <c r="S144" s="18">
        <f t="shared" si="5"/>
        <v>0</v>
      </c>
      <c r="U144" s="20"/>
      <c r="W144" s="21"/>
      <c r="X144"/>
      <c r="Y144"/>
    </row>
    <row r="145" spans="1:975" ht="11.3" customHeight="1">
      <c r="A145" s="27">
        <v>42561</v>
      </c>
      <c r="B145" s="43">
        <v>8781.14</v>
      </c>
      <c r="C145" s="29"/>
      <c r="D145" s="28"/>
      <c r="E145" s="30">
        <f t="shared" si="4"/>
        <v>8781.14</v>
      </c>
      <c r="F145" s="31">
        <v>8781.14</v>
      </c>
      <c r="G145" s="31"/>
      <c r="H145" s="31"/>
      <c r="I145" s="31"/>
      <c r="J145" s="31"/>
      <c r="K145" s="31"/>
      <c r="L145" s="31">
        <v>8781.14</v>
      </c>
      <c r="M145" s="31"/>
      <c r="N145" s="31"/>
      <c r="O145" s="31"/>
      <c r="P145" s="31"/>
      <c r="Q145" s="31"/>
      <c r="R145" s="31"/>
      <c r="S145" s="18">
        <f t="shared" si="5"/>
        <v>0</v>
      </c>
      <c r="T145" s="31" t="s">
        <v>24</v>
      </c>
      <c r="U145" s="20"/>
      <c r="W145" s="21"/>
      <c r="X145"/>
      <c r="Y145"/>
      <c r="BC145" s="44"/>
    </row>
    <row r="146" spans="1:975" ht="22.75" customHeight="1">
      <c r="A146" s="13">
        <v>42700</v>
      </c>
      <c r="B146" s="16">
        <v>11720.55</v>
      </c>
      <c r="C146" s="15" t="s">
        <v>23</v>
      </c>
      <c r="D146" s="15"/>
      <c r="E146" s="17">
        <f t="shared" si="4"/>
        <v>11720.55</v>
      </c>
      <c r="F146" s="18"/>
      <c r="G146" s="18"/>
      <c r="H146" s="19"/>
      <c r="I146" s="19"/>
      <c r="L146" s="18"/>
      <c r="M146" s="18"/>
      <c r="S146" s="18">
        <f t="shared" si="5"/>
        <v>0</v>
      </c>
      <c r="U146" s="20"/>
      <c r="W146" s="21"/>
      <c r="X146"/>
      <c r="Y146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  <c r="IV146" s="45"/>
      <c r="IW146" s="45"/>
      <c r="IX146" s="45"/>
      <c r="IY146" s="45"/>
      <c r="IZ146" s="45"/>
      <c r="JA146" s="45"/>
      <c r="JB146" s="45"/>
      <c r="JC146" s="45"/>
      <c r="JD146" s="45"/>
      <c r="JE146" s="45"/>
      <c r="JF146" s="45"/>
      <c r="JG146" s="45"/>
      <c r="JH146" s="45"/>
      <c r="JI146" s="45"/>
      <c r="JJ146" s="45"/>
      <c r="JK146" s="45"/>
      <c r="JL146" s="45"/>
      <c r="JM146" s="45"/>
      <c r="JN146" s="45"/>
      <c r="JO146" s="45"/>
      <c r="JP146" s="45"/>
      <c r="JQ146" s="45"/>
      <c r="JR146" s="45"/>
      <c r="JS146" s="45"/>
      <c r="JT146" s="45"/>
      <c r="JU146" s="45"/>
      <c r="JV146" s="45"/>
      <c r="JW146" s="45"/>
      <c r="JX146" s="45"/>
      <c r="JY146" s="45"/>
      <c r="JZ146" s="45"/>
      <c r="KA146" s="45"/>
      <c r="KB146" s="45"/>
      <c r="KC146" s="45"/>
      <c r="KD146" s="45"/>
      <c r="KE146" s="45"/>
      <c r="KF146" s="45"/>
      <c r="KG146" s="45"/>
      <c r="KH146" s="45"/>
      <c r="KI146" s="45"/>
      <c r="KJ146" s="45"/>
      <c r="KK146" s="45"/>
      <c r="KL146" s="45"/>
      <c r="KM146" s="45"/>
      <c r="KN146" s="45"/>
      <c r="KO146" s="45"/>
      <c r="KP146" s="45"/>
      <c r="KQ146" s="45"/>
      <c r="KR146" s="45"/>
      <c r="KS146" s="45"/>
      <c r="KT146" s="45"/>
      <c r="KU146" s="45"/>
      <c r="KV146" s="45"/>
      <c r="KW146" s="45"/>
      <c r="KX146" s="45"/>
      <c r="KY146" s="45"/>
      <c r="KZ146" s="45"/>
      <c r="LA146" s="45"/>
      <c r="LB146" s="45"/>
      <c r="LC146" s="45"/>
      <c r="LD146" s="45"/>
      <c r="LE146" s="45"/>
      <c r="LF146" s="45"/>
      <c r="LG146" s="45"/>
      <c r="LH146" s="45"/>
      <c r="LI146" s="45"/>
      <c r="LJ146" s="45"/>
      <c r="LK146" s="45"/>
      <c r="LL146" s="45"/>
      <c r="LM146" s="45"/>
      <c r="LN146" s="45"/>
      <c r="LO146" s="45"/>
      <c r="LP146" s="45"/>
      <c r="LQ146" s="45"/>
      <c r="LR146" s="45"/>
      <c r="LS146" s="45"/>
      <c r="LT146" s="45"/>
      <c r="LU146" s="45"/>
      <c r="LV146" s="45"/>
      <c r="LW146" s="45"/>
      <c r="LX146" s="45"/>
      <c r="LY146" s="45"/>
      <c r="LZ146" s="45"/>
      <c r="MA146" s="45"/>
      <c r="MB146" s="45"/>
      <c r="MC146" s="45"/>
      <c r="MD146" s="45"/>
      <c r="ME146" s="45"/>
      <c r="MF146" s="45"/>
      <c r="MG146" s="45"/>
      <c r="MH146" s="45"/>
      <c r="MI146" s="45"/>
      <c r="MJ146" s="45"/>
      <c r="MK146" s="45"/>
      <c r="ML146" s="45"/>
      <c r="MM146" s="45"/>
      <c r="MN146" s="45"/>
      <c r="MO146" s="45"/>
      <c r="MP146" s="45"/>
      <c r="MQ146" s="45"/>
      <c r="MR146" s="45"/>
      <c r="MS146" s="45"/>
      <c r="MT146" s="45"/>
      <c r="MU146" s="45"/>
      <c r="MV146" s="45"/>
      <c r="MW146" s="45"/>
      <c r="MX146" s="45"/>
      <c r="MY146" s="45"/>
      <c r="MZ146" s="45"/>
      <c r="NA146" s="45"/>
      <c r="NB146" s="45"/>
      <c r="NC146" s="45"/>
      <c r="ND146" s="45"/>
      <c r="NE146" s="45"/>
      <c r="NF146" s="45"/>
      <c r="NG146" s="45"/>
      <c r="NH146" s="45"/>
      <c r="NI146" s="45"/>
      <c r="NJ146" s="45"/>
      <c r="NK146" s="45"/>
      <c r="NL146" s="45"/>
      <c r="NM146" s="45"/>
      <c r="NN146" s="45"/>
      <c r="NO146" s="45"/>
      <c r="NP146" s="45"/>
      <c r="NQ146" s="45"/>
      <c r="NR146" s="45"/>
      <c r="NS146" s="45"/>
      <c r="NT146" s="45"/>
      <c r="NU146" s="45"/>
      <c r="NV146" s="45"/>
      <c r="NW146" s="45"/>
      <c r="NX146" s="45"/>
      <c r="NY146" s="45"/>
      <c r="NZ146" s="45"/>
      <c r="OA146" s="45"/>
      <c r="OB146" s="45"/>
      <c r="OC146" s="45"/>
      <c r="OD146" s="45"/>
      <c r="OE146" s="45"/>
      <c r="OF146" s="45"/>
      <c r="OG146" s="45"/>
      <c r="OH146" s="45"/>
      <c r="OI146" s="45"/>
      <c r="OJ146" s="45"/>
      <c r="OK146" s="45"/>
      <c r="OL146" s="45"/>
      <c r="OM146" s="45"/>
      <c r="ON146" s="45"/>
      <c r="OO146" s="45"/>
      <c r="OP146" s="45"/>
      <c r="OQ146" s="45"/>
      <c r="OR146" s="45"/>
      <c r="OS146" s="45"/>
      <c r="OT146" s="45"/>
      <c r="OU146" s="45"/>
      <c r="OV146" s="45"/>
      <c r="OW146" s="45"/>
      <c r="OX146" s="45"/>
      <c r="OY146" s="45"/>
      <c r="OZ146" s="45"/>
      <c r="PA146" s="45"/>
      <c r="PB146" s="45"/>
      <c r="PC146" s="45"/>
      <c r="PD146" s="45"/>
      <c r="PE146" s="45"/>
      <c r="PF146" s="45"/>
      <c r="PG146" s="45"/>
      <c r="PH146" s="45"/>
      <c r="PI146" s="45"/>
      <c r="PJ146" s="45"/>
      <c r="PK146" s="45"/>
      <c r="PL146" s="45"/>
      <c r="PM146" s="45"/>
      <c r="PN146" s="45"/>
      <c r="PO146" s="45"/>
      <c r="PP146" s="45"/>
      <c r="PQ146" s="45"/>
      <c r="PR146" s="45"/>
      <c r="PS146" s="45"/>
      <c r="PT146" s="45"/>
      <c r="PU146" s="45"/>
      <c r="PV146" s="45"/>
      <c r="PW146" s="45"/>
      <c r="PX146" s="45"/>
      <c r="PY146" s="45"/>
      <c r="PZ146" s="45"/>
      <c r="QA146" s="45"/>
      <c r="QB146" s="45"/>
      <c r="QC146" s="45"/>
      <c r="QD146" s="45"/>
      <c r="QE146" s="45"/>
      <c r="QF146" s="45"/>
      <c r="QG146" s="45"/>
      <c r="QH146" s="45"/>
      <c r="QI146" s="45"/>
      <c r="QJ146" s="45"/>
      <c r="QK146" s="45"/>
      <c r="QL146" s="45"/>
      <c r="QM146" s="45"/>
      <c r="QN146" s="45"/>
      <c r="QO146" s="45"/>
      <c r="QP146" s="45"/>
      <c r="QQ146" s="45"/>
      <c r="QR146" s="45"/>
      <c r="QS146" s="45"/>
      <c r="QT146" s="45"/>
      <c r="QU146" s="45"/>
      <c r="QV146" s="45"/>
      <c r="QW146" s="45"/>
      <c r="QX146" s="45"/>
      <c r="QY146" s="45"/>
      <c r="QZ146" s="45"/>
      <c r="RA146" s="45"/>
      <c r="RB146" s="45"/>
      <c r="RC146" s="45"/>
      <c r="RD146" s="45"/>
      <c r="RE146" s="45"/>
      <c r="RF146" s="45"/>
      <c r="RG146" s="45"/>
      <c r="RH146" s="45"/>
      <c r="RI146" s="45"/>
      <c r="RJ146" s="45"/>
      <c r="RK146" s="45"/>
      <c r="RL146" s="45"/>
      <c r="RM146" s="45"/>
      <c r="RN146" s="45"/>
      <c r="RO146" s="45"/>
      <c r="RP146" s="45"/>
      <c r="RQ146" s="45"/>
      <c r="RR146" s="45"/>
      <c r="RS146" s="45"/>
      <c r="RT146" s="45"/>
      <c r="RU146" s="45"/>
      <c r="RV146" s="45"/>
      <c r="RW146" s="45"/>
      <c r="RX146" s="45"/>
      <c r="RY146" s="45"/>
      <c r="RZ146" s="45"/>
      <c r="SA146" s="45"/>
      <c r="SB146" s="45"/>
      <c r="SC146" s="45"/>
      <c r="SD146" s="45"/>
      <c r="SE146" s="45"/>
      <c r="SF146" s="45"/>
      <c r="SG146" s="45"/>
      <c r="SH146" s="45"/>
      <c r="SI146" s="45"/>
      <c r="SJ146" s="45"/>
      <c r="SK146" s="45"/>
      <c r="SL146" s="45"/>
      <c r="SM146" s="45"/>
      <c r="SN146" s="45"/>
      <c r="SO146" s="45"/>
      <c r="SP146" s="45"/>
      <c r="SQ146" s="45"/>
      <c r="SR146" s="45"/>
      <c r="SS146" s="45"/>
      <c r="ST146" s="45"/>
      <c r="SU146" s="45"/>
      <c r="SV146" s="45"/>
      <c r="SW146" s="45"/>
      <c r="SX146" s="45"/>
      <c r="SY146" s="45"/>
      <c r="SZ146" s="45"/>
      <c r="TA146" s="45"/>
      <c r="TB146" s="45"/>
      <c r="TC146" s="45"/>
      <c r="TD146" s="45"/>
      <c r="TE146" s="45"/>
      <c r="TF146" s="45"/>
      <c r="TG146" s="45"/>
      <c r="TH146" s="45"/>
      <c r="TI146" s="45"/>
      <c r="TJ146" s="45"/>
      <c r="TK146" s="45"/>
      <c r="TL146" s="45"/>
      <c r="TM146" s="45"/>
      <c r="TN146" s="45"/>
      <c r="TO146" s="45"/>
      <c r="TP146" s="45"/>
      <c r="TQ146" s="45"/>
      <c r="TR146" s="45"/>
      <c r="TS146" s="45"/>
      <c r="TT146" s="45"/>
      <c r="TU146" s="45"/>
      <c r="TV146" s="45"/>
      <c r="TW146" s="45"/>
      <c r="TX146" s="45"/>
      <c r="TY146" s="45"/>
      <c r="TZ146" s="45"/>
      <c r="UA146" s="45"/>
      <c r="UB146" s="45"/>
      <c r="UC146" s="45"/>
      <c r="UD146" s="45"/>
      <c r="UE146" s="45"/>
      <c r="UF146" s="45"/>
      <c r="UG146" s="45"/>
      <c r="UH146" s="45"/>
      <c r="UI146" s="45"/>
      <c r="UJ146" s="45"/>
      <c r="UK146" s="45"/>
      <c r="UL146" s="45"/>
      <c r="UM146" s="45"/>
      <c r="UN146" s="45"/>
      <c r="UO146" s="45"/>
      <c r="UP146" s="45"/>
      <c r="UQ146" s="45"/>
      <c r="UR146" s="45"/>
      <c r="US146" s="45"/>
      <c r="UT146" s="45"/>
      <c r="UU146" s="45"/>
      <c r="UV146" s="45"/>
      <c r="UW146" s="45"/>
      <c r="UX146" s="45"/>
      <c r="UY146" s="45"/>
      <c r="UZ146" s="45"/>
      <c r="VA146" s="45"/>
      <c r="VB146" s="45"/>
      <c r="VC146" s="45"/>
      <c r="VD146" s="45"/>
      <c r="VE146" s="45"/>
      <c r="VF146" s="45"/>
      <c r="VG146" s="45"/>
      <c r="VH146" s="45"/>
      <c r="VI146" s="45"/>
      <c r="VJ146" s="45"/>
      <c r="VK146" s="45"/>
      <c r="VL146" s="45"/>
      <c r="VM146" s="45"/>
      <c r="VN146" s="45"/>
      <c r="VO146" s="45"/>
      <c r="VP146" s="45"/>
      <c r="VQ146" s="45"/>
      <c r="VR146" s="45"/>
      <c r="VS146" s="45"/>
      <c r="VT146" s="45"/>
      <c r="VU146" s="45"/>
      <c r="VV146" s="45"/>
      <c r="VW146" s="45"/>
      <c r="VX146" s="45"/>
      <c r="VY146" s="45"/>
      <c r="VZ146" s="45"/>
      <c r="WA146" s="45"/>
      <c r="WB146" s="45"/>
      <c r="WC146" s="45"/>
      <c r="WD146" s="45"/>
      <c r="WE146" s="45"/>
      <c r="WF146" s="45"/>
      <c r="WG146" s="45"/>
      <c r="WH146" s="45"/>
      <c r="WI146" s="45"/>
      <c r="WJ146" s="45"/>
      <c r="WK146" s="45"/>
      <c r="WL146" s="45"/>
      <c r="WM146" s="45"/>
      <c r="WN146" s="45"/>
      <c r="WO146" s="45"/>
      <c r="WP146" s="45"/>
      <c r="WQ146" s="45"/>
      <c r="WR146" s="45"/>
      <c r="WS146" s="45"/>
      <c r="WT146" s="45"/>
      <c r="WU146" s="45"/>
      <c r="WV146" s="45"/>
      <c r="WW146" s="45"/>
      <c r="WX146" s="45"/>
      <c r="WY146" s="45"/>
      <c r="WZ146" s="45"/>
      <c r="XA146" s="45"/>
      <c r="XB146" s="45"/>
      <c r="XC146" s="45"/>
      <c r="XD146" s="45"/>
      <c r="XE146" s="45"/>
      <c r="XF146" s="45"/>
      <c r="XG146" s="45"/>
      <c r="XH146" s="45"/>
      <c r="XI146" s="45"/>
      <c r="XJ146" s="45"/>
      <c r="XK146" s="45"/>
      <c r="XL146" s="45"/>
      <c r="XM146" s="45"/>
      <c r="XN146" s="45"/>
      <c r="XO146" s="45"/>
      <c r="XP146" s="45"/>
      <c r="XQ146" s="45"/>
      <c r="XR146" s="45"/>
      <c r="XS146" s="45"/>
      <c r="XT146" s="45"/>
      <c r="XU146" s="45"/>
      <c r="XV146" s="45"/>
      <c r="XW146" s="45"/>
      <c r="XX146" s="45"/>
      <c r="XY146" s="45"/>
      <c r="XZ146" s="45"/>
      <c r="YA146" s="45"/>
      <c r="YB146" s="45"/>
      <c r="YC146" s="45"/>
      <c r="YD146" s="45"/>
      <c r="YE146" s="45"/>
      <c r="YF146" s="45"/>
      <c r="YG146" s="45"/>
      <c r="YH146" s="45"/>
      <c r="YI146" s="45"/>
      <c r="YJ146" s="45"/>
      <c r="YK146" s="45"/>
      <c r="YL146" s="45"/>
      <c r="YM146" s="45"/>
      <c r="YN146" s="45"/>
      <c r="YO146" s="45"/>
      <c r="YP146" s="45"/>
      <c r="YQ146" s="45"/>
      <c r="YR146" s="45"/>
      <c r="YS146" s="45"/>
      <c r="YT146" s="45"/>
      <c r="YU146" s="45"/>
      <c r="YV146" s="45"/>
      <c r="YW146" s="45"/>
      <c r="YX146" s="45"/>
      <c r="YY146" s="45"/>
      <c r="YZ146" s="45"/>
      <c r="ZA146" s="45"/>
      <c r="ZB146" s="45"/>
      <c r="ZC146" s="45"/>
      <c r="ZD146" s="45"/>
      <c r="ZE146" s="45"/>
      <c r="ZF146" s="45"/>
      <c r="ZG146" s="45"/>
      <c r="ZH146" s="45"/>
      <c r="ZI146" s="45"/>
      <c r="ZJ146" s="45"/>
      <c r="ZK146" s="45"/>
      <c r="ZL146" s="45"/>
      <c r="ZM146" s="45"/>
      <c r="ZN146" s="45"/>
      <c r="ZO146" s="45"/>
      <c r="ZP146" s="45"/>
      <c r="ZQ146" s="45"/>
      <c r="ZR146" s="45"/>
      <c r="ZS146" s="45"/>
      <c r="ZT146" s="45"/>
      <c r="ZU146" s="45"/>
      <c r="ZV146" s="45"/>
      <c r="ZW146" s="45"/>
      <c r="ZX146" s="45"/>
      <c r="ZY146" s="45"/>
      <c r="ZZ146" s="45"/>
      <c r="AAA146" s="45"/>
      <c r="AAB146" s="45"/>
      <c r="AAC146" s="45"/>
      <c r="AAD146" s="45"/>
      <c r="AAE146" s="45"/>
      <c r="AAF146" s="45"/>
      <c r="AAG146" s="45"/>
      <c r="AAH146" s="45"/>
      <c r="AAI146" s="45"/>
      <c r="AAJ146" s="45"/>
      <c r="AAK146" s="45"/>
      <c r="AAL146" s="45"/>
      <c r="AAM146" s="45"/>
      <c r="AAN146" s="45"/>
      <c r="AAO146" s="45"/>
      <c r="AAP146" s="45"/>
      <c r="AAQ146" s="45"/>
      <c r="AAR146" s="45"/>
      <c r="AAS146" s="45"/>
      <c r="AAT146" s="45"/>
      <c r="AAU146" s="45"/>
      <c r="AAV146" s="45"/>
      <c r="AAW146" s="45"/>
      <c r="AAX146" s="45"/>
      <c r="AAY146" s="45"/>
      <c r="AAZ146" s="45"/>
      <c r="ABA146" s="45"/>
      <c r="ABB146" s="45"/>
      <c r="ABC146" s="45"/>
      <c r="ABD146" s="45"/>
      <c r="ABE146" s="45"/>
      <c r="ABF146" s="45"/>
      <c r="ABG146" s="45"/>
      <c r="ABH146" s="45"/>
      <c r="ABI146" s="45"/>
      <c r="ABJ146" s="45"/>
      <c r="ABK146" s="45"/>
      <c r="ABL146" s="45"/>
      <c r="ABM146" s="45"/>
      <c r="ABN146" s="45"/>
      <c r="ABO146" s="45"/>
      <c r="ABP146" s="45"/>
      <c r="ABQ146" s="45"/>
      <c r="ABR146" s="45"/>
      <c r="ABS146" s="45"/>
      <c r="ABT146" s="45"/>
      <c r="ABU146" s="45"/>
      <c r="ABV146" s="45"/>
      <c r="ABW146" s="45"/>
      <c r="ABX146" s="45"/>
      <c r="ABY146" s="45"/>
      <c r="ABZ146" s="45"/>
      <c r="ACA146" s="45"/>
      <c r="ACB146" s="45"/>
      <c r="ACC146" s="45"/>
      <c r="ACD146" s="45"/>
      <c r="ACE146" s="45"/>
      <c r="ACF146" s="45"/>
      <c r="ACG146" s="45"/>
      <c r="ACH146" s="45"/>
      <c r="ACI146" s="45"/>
      <c r="ACJ146" s="45"/>
      <c r="ACK146" s="45"/>
      <c r="ACL146" s="45"/>
      <c r="ACM146" s="45"/>
      <c r="ACN146" s="45"/>
      <c r="ACO146" s="45"/>
      <c r="ACP146" s="45"/>
      <c r="ACQ146" s="45"/>
      <c r="ACR146" s="45"/>
      <c r="ACS146" s="45"/>
      <c r="ACT146" s="45"/>
      <c r="ACU146" s="45"/>
      <c r="ACV146" s="45"/>
      <c r="ACW146" s="45"/>
      <c r="ACX146" s="45"/>
      <c r="ACY146" s="45"/>
      <c r="ACZ146" s="45"/>
      <c r="ADA146" s="45"/>
      <c r="ADB146" s="45"/>
      <c r="ADC146" s="45"/>
      <c r="ADD146" s="45"/>
      <c r="ADE146" s="45"/>
      <c r="ADF146" s="45"/>
      <c r="ADG146" s="45"/>
      <c r="ADH146" s="45"/>
      <c r="ADI146" s="45"/>
      <c r="ADJ146" s="45"/>
      <c r="ADK146" s="45"/>
      <c r="ADL146" s="45"/>
      <c r="ADM146" s="45"/>
      <c r="ADN146" s="45"/>
      <c r="ADO146" s="45"/>
      <c r="ADP146" s="45"/>
      <c r="ADQ146" s="45"/>
      <c r="ADR146" s="45"/>
      <c r="ADS146" s="45"/>
      <c r="ADT146" s="45"/>
      <c r="ADU146" s="45"/>
      <c r="ADV146" s="45"/>
      <c r="ADW146" s="45"/>
      <c r="ADX146" s="45"/>
      <c r="ADY146" s="45"/>
      <c r="ADZ146" s="45"/>
      <c r="AEA146" s="45"/>
      <c r="AEB146" s="45"/>
      <c r="AEC146" s="45"/>
      <c r="AED146" s="45"/>
      <c r="AEE146" s="45"/>
      <c r="AEF146" s="45"/>
      <c r="AEG146" s="45"/>
      <c r="AEH146" s="45"/>
      <c r="AEI146" s="45"/>
      <c r="AEJ146" s="45"/>
      <c r="AEK146" s="45"/>
      <c r="AEL146" s="45"/>
      <c r="AEM146" s="45"/>
      <c r="AEN146" s="45"/>
      <c r="AEO146" s="45"/>
      <c r="AEP146" s="45"/>
      <c r="AEQ146" s="45"/>
      <c r="AER146" s="45"/>
      <c r="AES146" s="45"/>
      <c r="AET146" s="45"/>
      <c r="AEU146" s="45"/>
      <c r="AEV146" s="45"/>
      <c r="AEW146" s="45"/>
      <c r="AEX146" s="45"/>
      <c r="AEY146" s="45"/>
      <c r="AEZ146" s="45"/>
      <c r="AFA146" s="45"/>
      <c r="AFB146" s="45"/>
      <c r="AFC146" s="45"/>
      <c r="AFD146" s="45"/>
      <c r="AFE146" s="45"/>
      <c r="AFF146" s="45"/>
      <c r="AFG146" s="45"/>
      <c r="AFH146" s="45"/>
      <c r="AFI146" s="45"/>
      <c r="AFJ146" s="45"/>
      <c r="AFK146" s="45"/>
      <c r="AFL146" s="45"/>
      <c r="AFM146" s="45"/>
      <c r="AFN146" s="45"/>
      <c r="AFO146" s="45"/>
      <c r="AFP146" s="45"/>
      <c r="AFQ146" s="45"/>
      <c r="AFR146" s="45"/>
      <c r="AFS146" s="45"/>
      <c r="AFT146" s="45"/>
      <c r="AFU146" s="45"/>
      <c r="AFV146" s="45"/>
      <c r="AFW146" s="45"/>
      <c r="AFX146" s="45"/>
      <c r="AFY146" s="45"/>
      <c r="AFZ146" s="45"/>
      <c r="AGA146" s="45"/>
      <c r="AGB146" s="45"/>
      <c r="AGC146" s="45"/>
      <c r="AGD146" s="45"/>
      <c r="AGE146" s="45"/>
      <c r="AGF146" s="45"/>
      <c r="AGG146" s="45"/>
      <c r="AGH146" s="45"/>
      <c r="AGI146" s="45"/>
      <c r="AGJ146" s="45"/>
      <c r="AGK146" s="45"/>
      <c r="AGL146" s="45"/>
      <c r="AGM146" s="45"/>
      <c r="AGN146" s="45"/>
      <c r="AGO146" s="45"/>
      <c r="AGP146" s="45"/>
      <c r="AGQ146" s="45"/>
      <c r="AGR146" s="45"/>
      <c r="AGS146" s="45"/>
      <c r="AGT146" s="45"/>
      <c r="AGU146" s="45"/>
      <c r="AGV146" s="45"/>
      <c r="AGW146" s="45"/>
      <c r="AGX146" s="45"/>
      <c r="AGY146" s="45"/>
      <c r="AGZ146" s="45"/>
      <c r="AHA146" s="45"/>
      <c r="AHB146" s="45"/>
      <c r="AHC146" s="45"/>
      <c r="AHD146" s="45"/>
      <c r="AHE146" s="45"/>
      <c r="AHF146" s="45"/>
      <c r="AHG146" s="45"/>
      <c r="AHH146" s="45"/>
      <c r="AHI146" s="45"/>
      <c r="AHJ146" s="45"/>
      <c r="AHK146" s="45"/>
      <c r="AHL146" s="45"/>
      <c r="AHM146" s="45"/>
      <c r="AHN146" s="45"/>
      <c r="AHO146" s="45"/>
      <c r="AHP146" s="45"/>
      <c r="AHQ146" s="45"/>
      <c r="AHR146" s="45"/>
      <c r="AHS146" s="45"/>
      <c r="AHT146" s="45"/>
      <c r="AHU146" s="45"/>
      <c r="AHV146" s="45"/>
      <c r="AHW146" s="45"/>
      <c r="AHX146" s="45"/>
      <c r="AHY146" s="45"/>
      <c r="AHZ146" s="45"/>
      <c r="AIA146" s="45"/>
      <c r="AIB146" s="45"/>
      <c r="AIC146" s="45"/>
      <c r="AID146" s="45"/>
      <c r="AIE146" s="45"/>
      <c r="AIF146" s="45"/>
      <c r="AIG146" s="45"/>
      <c r="AIH146" s="45"/>
      <c r="AII146" s="45"/>
      <c r="AIJ146" s="45"/>
      <c r="AIK146" s="45"/>
      <c r="AIL146" s="45"/>
      <c r="AIM146" s="45"/>
      <c r="AIN146" s="45"/>
      <c r="AIO146" s="45"/>
      <c r="AIP146" s="45"/>
      <c r="AIQ146" s="45"/>
      <c r="AIR146" s="45"/>
      <c r="AIS146" s="45"/>
      <c r="AIT146" s="45"/>
      <c r="AIU146" s="45"/>
      <c r="AIV146" s="45"/>
      <c r="AIW146" s="45"/>
      <c r="AIX146" s="45"/>
      <c r="AIY146" s="45"/>
      <c r="AIZ146" s="45"/>
      <c r="AJA146" s="45"/>
      <c r="AJB146" s="45"/>
      <c r="AJC146" s="45"/>
      <c r="AJD146" s="45"/>
      <c r="AJE146" s="45"/>
      <c r="AJF146" s="45"/>
      <c r="AJG146" s="45"/>
      <c r="AJH146" s="45"/>
      <c r="AJI146" s="45"/>
      <c r="AJJ146" s="45"/>
      <c r="AJK146" s="45"/>
      <c r="AJL146" s="45"/>
      <c r="AJM146" s="45"/>
      <c r="AJN146" s="45"/>
      <c r="AJO146" s="45"/>
      <c r="AJP146" s="45"/>
      <c r="AJQ146" s="45"/>
      <c r="AJR146" s="45"/>
      <c r="AJS146" s="45"/>
      <c r="AJT146" s="45"/>
      <c r="AJU146" s="45"/>
      <c r="AJV146" s="45"/>
      <c r="AJW146" s="45"/>
      <c r="AJX146" s="45"/>
      <c r="AJY146" s="45"/>
      <c r="AJZ146" s="45"/>
      <c r="AKA146" s="45"/>
      <c r="AKB146" s="45"/>
      <c r="AKC146" s="45"/>
      <c r="AKD146" s="45"/>
      <c r="AKE146" s="45"/>
      <c r="AKF146" s="45"/>
      <c r="AKG146" s="45"/>
      <c r="AKH146" s="45"/>
      <c r="AKI146" s="45"/>
      <c r="AKJ146" s="45"/>
      <c r="AKK146" s="45"/>
      <c r="AKL146" s="45"/>
    </row>
    <row r="147" spans="1:975" ht="14.75">
      <c r="A147" s="27">
        <v>42482</v>
      </c>
      <c r="B147" s="31">
        <v>11847.46</v>
      </c>
      <c r="C147" s="29" t="s">
        <v>23</v>
      </c>
      <c r="D147" s="33"/>
      <c r="E147" s="30">
        <f t="shared" si="4"/>
        <v>11847.46</v>
      </c>
      <c r="F147" s="31">
        <v>11847.46</v>
      </c>
      <c r="G147" s="31"/>
      <c r="H147" s="31"/>
      <c r="I147" s="31"/>
      <c r="J147" s="31"/>
      <c r="K147" s="31"/>
      <c r="L147" s="31">
        <v>11847.46</v>
      </c>
      <c r="M147" s="31"/>
      <c r="N147" s="31"/>
      <c r="O147" s="31"/>
      <c r="P147" s="31"/>
      <c r="Q147" s="31"/>
      <c r="R147" s="31"/>
      <c r="S147" s="18">
        <f t="shared" si="5"/>
        <v>0</v>
      </c>
      <c r="T147" s="31" t="s">
        <v>24</v>
      </c>
      <c r="U147" s="20"/>
      <c r="W147" s="21"/>
      <c r="X147"/>
      <c r="Y147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21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21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21"/>
      <c r="MF147" s="21"/>
      <c r="MG147" s="21"/>
      <c r="MH147" s="21"/>
      <c r="MI147" s="21"/>
      <c r="MJ147" s="21"/>
      <c r="MK147" s="21"/>
      <c r="ML147" s="21"/>
      <c r="MM147" s="21"/>
      <c r="MN147" s="21"/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21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/>
      <c r="NS147" s="21"/>
      <c r="NT147" s="21"/>
      <c r="NU147" s="21"/>
      <c r="NV147" s="21"/>
      <c r="NW147" s="21"/>
      <c r="NX147" s="21"/>
      <c r="NY147" s="21"/>
      <c r="NZ147" s="21"/>
      <c r="OA147" s="21"/>
      <c r="OB147" s="21"/>
      <c r="OC147" s="21"/>
      <c r="OD147" s="21"/>
      <c r="OE147" s="21"/>
      <c r="OF147" s="21"/>
      <c r="OG147" s="21"/>
      <c r="OH147" s="21"/>
      <c r="OI147" s="21"/>
      <c r="OJ147" s="21"/>
      <c r="OK147" s="21"/>
      <c r="OL147" s="21"/>
      <c r="OM147" s="21"/>
      <c r="ON147" s="21"/>
      <c r="OO147" s="21"/>
      <c r="OP147" s="21"/>
      <c r="OQ147" s="21"/>
      <c r="OR147" s="21"/>
      <c r="OS147" s="21"/>
      <c r="OT147" s="21"/>
      <c r="OU147" s="21"/>
      <c r="OV147" s="21"/>
      <c r="OW147" s="21"/>
      <c r="OX147" s="21"/>
      <c r="OY147" s="21"/>
      <c r="OZ147" s="21"/>
      <c r="PA147" s="21"/>
      <c r="PB147" s="21"/>
      <c r="PC147" s="21"/>
      <c r="PD147" s="21"/>
      <c r="PE147" s="21"/>
      <c r="PF147" s="21"/>
      <c r="PG147" s="21"/>
      <c r="PH147" s="21"/>
      <c r="PI147" s="21"/>
      <c r="PJ147" s="21"/>
      <c r="PK147" s="21"/>
      <c r="PL147" s="21"/>
      <c r="PM147" s="21"/>
      <c r="PN147" s="21"/>
      <c r="PO147" s="21"/>
      <c r="PP147" s="21"/>
      <c r="PQ147" s="21"/>
      <c r="PR147" s="21"/>
      <c r="PS147" s="21"/>
      <c r="PT147" s="21"/>
      <c r="PU147" s="21"/>
      <c r="PV147" s="21"/>
      <c r="PW147" s="21"/>
      <c r="PX147" s="21"/>
      <c r="PY147" s="21"/>
      <c r="PZ147" s="21"/>
      <c r="QA147" s="21"/>
      <c r="QB147" s="21"/>
      <c r="QC147" s="21"/>
      <c r="QD147" s="21"/>
      <c r="QE147" s="21"/>
      <c r="QF147" s="21"/>
      <c r="QG147" s="21"/>
      <c r="QH147" s="21"/>
      <c r="QI147" s="21"/>
      <c r="QJ147" s="21"/>
      <c r="QK147" s="21"/>
      <c r="QL147" s="21"/>
      <c r="QM147" s="21"/>
      <c r="QN147" s="21"/>
      <c r="QO147" s="21"/>
      <c r="QP147" s="21"/>
      <c r="QQ147" s="21"/>
      <c r="QR147" s="21"/>
      <c r="QS147" s="21"/>
      <c r="QT147" s="21"/>
      <c r="QU147" s="21"/>
      <c r="QV147" s="21"/>
      <c r="QW147" s="21"/>
      <c r="QX147" s="21"/>
      <c r="QY147" s="21"/>
      <c r="QZ147" s="21"/>
      <c r="RA147" s="21"/>
      <c r="RB147" s="21"/>
      <c r="RC147" s="21"/>
      <c r="RD147" s="21"/>
      <c r="RE147" s="21"/>
      <c r="RF147" s="21"/>
      <c r="RG147" s="21"/>
      <c r="RH147" s="21"/>
      <c r="RI147" s="21"/>
      <c r="RJ147" s="21"/>
      <c r="RK147" s="21"/>
      <c r="RL147" s="21"/>
      <c r="RM147" s="21"/>
      <c r="RN147" s="21"/>
      <c r="RO147" s="21"/>
      <c r="RP147" s="21"/>
      <c r="RQ147" s="21"/>
      <c r="RR147" s="21"/>
      <c r="RS147" s="21"/>
      <c r="RT147" s="21"/>
      <c r="RU147" s="21"/>
      <c r="RV147" s="21"/>
      <c r="RW147" s="21"/>
      <c r="RX147" s="21"/>
      <c r="RY147" s="21"/>
      <c r="RZ147" s="21"/>
      <c r="SA147" s="21"/>
      <c r="SB147" s="21"/>
      <c r="SC147" s="21"/>
      <c r="SD147" s="21"/>
      <c r="SE147" s="21"/>
      <c r="SF147" s="21"/>
      <c r="SG147" s="21"/>
      <c r="SH147" s="21"/>
      <c r="SI147" s="21"/>
      <c r="SJ147" s="21"/>
      <c r="SK147" s="21"/>
      <c r="SL147" s="21"/>
      <c r="SM147" s="21"/>
      <c r="SN147" s="21"/>
      <c r="SO147" s="21"/>
      <c r="SP147" s="21"/>
      <c r="SQ147" s="21"/>
      <c r="SR147" s="21"/>
      <c r="SS147" s="21"/>
      <c r="ST147" s="21"/>
      <c r="SU147" s="21"/>
      <c r="SV147" s="21"/>
      <c r="SW147" s="21"/>
      <c r="SX147" s="21"/>
      <c r="SY147" s="21"/>
      <c r="SZ147" s="21"/>
      <c r="TA147" s="21"/>
      <c r="TB147" s="21"/>
      <c r="TC147" s="21"/>
      <c r="TD147" s="21"/>
      <c r="TE147" s="21"/>
      <c r="TF147" s="21"/>
      <c r="TG147" s="21"/>
      <c r="TH147" s="21"/>
      <c r="TI147" s="21"/>
      <c r="TJ147" s="21"/>
      <c r="TK147" s="21"/>
      <c r="TL147" s="21"/>
      <c r="TM147" s="21"/>
      <c r="TN147" s="21"/>
      <c r="TO147" s="21"/>
      <c r="TP147" s="21"/>
      <c r="TQ147" s="21"/>
      <c r="TR147" s="21"/>
      <c r="TS147" s="21"/>
      <c r="TT147" s="21"/>
      <c r="TU147" s="21"/>
      <c r="TV147" s="21"/>
      <c r="TW147" s="21"/>
      <c r="TX147" s="21"/>
      <c r="TY147" s="21"/>
      <c r="TZ147" s="21"/>
      <c r="UA147" s="21"/>
      <c r="UB147" s="21"/>
      <c r="UC147" s="21"/>
      <c r="UD147" s="21"/>
      <c r="UE147" s="21"/>
      <c r="UF147" s="21"/>
      <c r="UG147" s="21"/>
      <c r="UH147" s="21"/>
      <c r="UI147" s="21"/>
      <c r="UJ147" s="21"/>
      <c r="UK147" s="21"/>
      <c r="UL147" s="21"/>
      <c r="UM147" s="21"/>
      <c r="UN147" s="21"/>
      <c r="UO147" s="21"/>
      <c r="UP147" s="21"/>
      <c r="UQ147" s="21"/>
      <c r="UR147" s="21"/>
      <c r="US147" s="21"/>
      <c r="UT147" s="21"/>
      <c r="UU147" s="21"/>
      <c r="UV147" s="21"/>
      <c r="UW147" s="21"/>
      <c r="UX147" s="21"/>
      <c r="UY147" s="21"/>
      <c r="UZ147" s="21"/>
      <c r="VA147" s="21"/>
      <c r="VB147" s="21"/>
      <c r="VC147" s="21"/>
      <c r="VD147" s="21"/>
      <c r="VE147" s="21"/>
      <c r="VF147" s="21"/>
      <c r="VG147" s="21"/>
      <c r="VH147" s="21"/>
      <c r="VI147" s="21"/>
      <c r="VJ147" s="21"/>
      <c r="VK147" s="21"/>
      <c r="VL147" s="21"/>
      <c r="VM147" s="21"/>
      <c r="VN147" s="21"/>
      <c r="VO147" s="21"/>
      <c r="VP147" s="21"/>
      <c r="VQ147" s="21"/>
      <c r="VR147" s="21"/>
      <c r="VS147" s="21"/>
      <c r="VT147" s="21"/>
      <c r="VU147" s="21"/>
      <c r="VV147" s="21"/>
      <c r="VW147" s="21"/>
      <c r="VX147" s="21"/>
      <c r="VY147" s="21"/>
      <c r="VZ147" s="21"/>
      <c r="WA147" s="21"/>
      <c r="WB147" s="21"/>
      <c r="WC147" s="21"/>
      <c r="WD147" s="21"/>
      <c r="WE147" s="21"/>
      <c r="WF147" s="21"/>
      <c r="WG147" s="21"/>
      <c r="WH147" s="21"/>
      <c r="WI147" s="21"/>
      <c r="WJ147" s="21"/>
      <c r="WK147" s="21"/>
      <c r="WL147" s="21"/>
      <c r="WM147" s="21"/>
      <c r="WN147" s="21"/>
      <c r="WO147" s="21"/>
      <c r="WP147" s="21"/>
      <c r="WQ147" s="21"/>
      <c r="WR147" s="21"/>
      <c r="WS147" s="21"/>
      <c r="WT147" s="21"/>
      <c r="WU147" s="21"/>
      <c r="WV147" s="21"/>
      <c r="WW147" s="21"/>
      <c r="WX147" s="21"/>
      <c r="WY147" s="21"/>
      <c r="WZ147" s="21"/>
      <c r="XA147" s="21"/>
      <c r="XB147" s="21"/>
      <c r="XC147" s="21"/>
      <c r="XD147" s="21"/>
      <c r="XE147" s="21"/>
      <c r="XF147" s="21"/>
      <c r="XG147" s="21"/>
      <c r="XH147" s="21"/>
      <c r="XI147" s="21"/>
      <c r="XJ147" s="21"/>
      <c r="XK147" s="21"/>
      <c r="XL147" s="21"/>
      <c r="XM147" s="21"/>
      <c r="XN147" s="21"/>
      <c r="XO147" s="21"/>
      <c r="XP147" s="21"/>
      <c r="XQ147" s="21"/>
      <c r="XR147" s="21"/>
      <c r="XS147" s="21"/>
      <c r="XT147" s="21"/>
      <c r="XU147" s="21"/>
      <c r="XV147" s="21"/>
      <c r="XW147" s="21"/>
      <c r="XX147" s="21"/>
      <c r="XY147" s="21"/>
      <c r="XZ147" s="21"/>
      <c r="YA147" s="21"/>
      <c r="YB147" s="21"/>
      <c r="YC147" s="21"/>
      <c r="YD147" s="21"/>
      <c r="YE147" s="21"/>
      <c r="YF147" s="21"/>
      <c r="YG147" s="21"/>
      <c r="YH147" s="21"/>
      <c r="YI147" s="21"/>
      <c r="YJ147" s="21"/>
      <c r="YK147" s="21"/>
      <c r="YL147" s="21"/>
      <c r="YM147" s="21"/>
      <c r="YN147" s="21"/>
      <c r="YO147" s="21"/>
      <c r="YP147" s="21"/>
      <c r="YQ147" s="21"/>
      <c r="YR147" s="21"/>
      <c r="YS147" s="21"/>
      <c r="YT147" s="21"/>
      <c r="YU147" s="21"/>
      <c r="YV147" s="21"/>
      <c r="YW147" s="21"/>
      <c r="YX147" s="21"/>
      <c r="YY147" s="21"/>
      <c r="YZ147" s="21"/>
      <c r="ZA147" s="21"/>
      <c r="ZB147" s="21"/>
      <c r="ZC147" s="21"/>
      <c r="ZD147" s="21"/>
      <c r="ZE147" s="21"/>
      <c r="ZF147" s="21"/>
      <c r="ZG147" s="21"/>
      <c r="ZH147" s="21"/>
      <c r="ZI147" s="21"/>
      <c r="ZJ147" s="21"/>
      <c r="ZK147" s="21"/>
      <c r="ZL147" s="21"/>
      <c r="ZM147" s="21"/>
      <c r="ZN147" s="21"/>
      <c r="ZO147" s="21"/>
      <c r="ZP147" s="21"/>
      <c r="ZQ147" s="21"/>
      <c r="ZR147" s="21"/>
      <c r="ZS147" s="21"/>
      <c r="ZT147" s="21"/>
      <c r="ZU147" s="21"/>
      <c r="ZV147" s="21"/>
      <c r="ZW147" s="21"/>
      <c r="ZX147" s="21"/>
      <c r="ZY147" s="21"/>
      <c r="ZZ147" s="21"/>
      <c r="AAA147" s="21"/>
      <c r="AAB147" s="21"/>
      <c r="AAC147" s="21"/>
      <c r="AAD147" s="21"/>
      <c r="AAE147" s="21"/>
      <c r="AAF147" s="21"/>
      <c r="AAG147" s="21"/>
      <c r="AAH147" s="21"/>
      <c r="AAI147" s="21"/>
      <c r="AAJ147" s="21"/>
      <c r="AAK147" s="21"/>
      <c r="AAL147" s="21"/>
      <c r="AAM147" s="21"/>
      <c r="AAN147" s="21"/>
      <c r="AAO147" s="21"/>
      <c r="AAP147" s="21"/>
      <c r="AAQ147" s="21"/>
      <c r="AAR147" s="21"/>
      <c r="AAS147" s="21"/>
      <c r="AAT147" s="21"/>
      <c r="AAU147" s="21"/>
      <c r="AAV147" s="21"/>
      <c r="AAW147" s="21"/>
      <c r="AAX147" s="21"/>
      <c r="AAY147" s="21"/>
      <c r="AAZ147" s="21"/>
      <c r="ABA147" s="21"/>
      <c r="ABB147" s="21"/>
      <c r="ABC147" s="21"/>
      <c r="ABD147" s="21"/>
      <c r="ABE147" s="21"/>
      <c r="ABF147" s="21"/>
      <c r="ABG147" s="21"/>
      <c r="ABH147" s="21"/>
      <c r="ABI147" s="21"/>
      <c r="ABJ147" s="21"/>
      <c r="ABK147" s="21"/>
      <c r="ABL147" s="21"/>
      <c r="ABM147" s="21"/>
      <c r="ABN147" s="21"/>
      <c r="ABO147" s="21"/>
      <c r="ABP147" s="21"/>
      <c r="ABQ147" s="21"/>
      <c r="ABR147" s="21"/>
      <c r="ABS147" s="21"/>
      <c r="ABT147" s="21"/>
      <c r="ABU147" s="21"/>
      <c r="ABV147" s="21"/>
      <c r="ABW147" s="21"/>
      <c r="ABX147" s="21"/>
      <c r="ABY147" s="21"/>
      <c r="ABZ147" s="21"/>
      <c r="ACA147" s="21"/>
      <c r="ACB147" s="21"/>
      <c r="ACC147" s="21"/>
      <c r="ACD147" s="21"/>
      <c r="ACE147" s="21"/>
      <c r="ACF147" s="21"/>
      <c r="ACG147" s="21"/>
      <c r="ACH147" s="21"/>
      <c r="ACI147" s="21"/>
      <c r="ACJ147" s="21"/>
      <c r="ACK147" s="21"/>
      <c r="ACL147" s="21"/>
      <c r="ACM147" s="21"/>
      <c r="ACN147" s="21"/>
      <c r="ACO147" s="21"/>
      <c r="ACP147" s="21"/>
      <c r="ACQ147" s="21"/>
      <c r="ACR147" s="21"/>
      <c r="ACS147" s="21"/>
      <c r="ACT147" s="21"/>
      <c r="ACU147" s="21"/>
      <c r="ACV147" s="21"/>
      <c r="ACW147" s="21"/>
      <c r="ACX147" s="21"/>
      <c r="ACY147" s="21"/>
      <c r="ACZ147" s="21"/>
      <c r="ADA147" s="21"/>
      <c r="ADB147" s="21"/>
      <c r="ADC147" s="21"/>
      <c r="ADD147" s="21"/>
      <c r="ADE147" s="21"/>
      <c r="ADF147" s="21"/>
      <c r="ADG147" s="21"/>
      <c r="ADH147" s="21"/>
      <c r="ADI147" s="21"/>
      <c r="ADJ147" s="21"/>
      <c r="ADK147" s="21"/>
      <c r="ADL147" s="21"/>
      <c r="ADM147" s="21"/>
      <c r="ADN147" s="21"/>
      <c r="ADO147" s="21"/>
      <c r="ADP147" s="21"/>
      <c r="ADQ147" s="21"/>
      <c r="ADR147" s="21"/>
      <c r="ADS147" s="21"/>
      <c r="ADT147" s="21"/>
      <c r="ADU147" s="21"/>
      <c r="ADV147" s="21"/>
      <c r="ADW147" s="21"/>
      <c r="ADX147" s="21"/>
      <c r="ADY147" s="21"/>
      <c r="ADZ147" s="21"/>
      <c r="AEA147" s="21"/>
      <c r="AEB147" s="21"/>
      <c r="AEC147" s="21"/>
      <c r="AED147" s="21"/>
      <c r="AEE147" s="21"/>
      <c r="AEF147" s="21"/>
      <c r="AEG147" s="21"/>
      <c r="AEH147" s="21"/>
      <c r="AEI147" s="21"/>
      <c r="AEJ147" s="21"/>
      <c r="AEK147" s="21"/>
      <c r="AEL147" s="21"/>
      <c r="AEM147" s="21"/>
      <c r="AEN147" s="21"/>
      <c r="AEO147" s="21"/>
      <c r="AEP147" s="21"/>
      <c r="AEQ147" s="21"/>
      <c r="AER147" s="21"/>
      <c r="AES147" s="21"/>
      <c r="AET147" s="21"/>
      <c r="AEU147" s="21"/>
      <c r="AEV147" s="21"/>
      <c r="AEW147" s="21"/>
      <c r="AEX147" s="21"/>
      <c r="AEY147" s="21"/>
      <c r="AEZ147" s="21"/>
      <c r="AFA147" s="21"/>
      <c r="AFB147" s="21"/>
      <c r="AFC147" s="21"/>
      <c r="AFD147" s="21"/>
      <c r="AFE147" s="21"/>
      <c r="AFF147" s="21"/>
      <c r="AFG147" s="21"/>
      <c r="AFH147" s="21"/>
      <c r="AFI147" s="21"/>
      <c r="AFJ147" s="21"/>
      <c r="AFK147" s="21"/>
      <c r="AFL147" s="21"/>
      <c r="AFM147" s="21"/>
      <c r="AFN147" s="21"/>
      <c r="AFO147" s="21"/>
      <c r="AFP147" s="21"/>
      <c r="AFQ147" s="21"/>
      <c r="AFR147" s="21"/>
      <c r="AFS147" s="21"/>
      <c r="AFT147" s="21"/>
      <c r="AFU147" s="21"/>
      <c r="AFV147" s="21"/>
      <c r="AFW147" s="21"/>
      <c r="AFX147" s="21"/>
      <c r="AFY147" s="21"/>
      <c r="AFZ147" s="21"/>
      <c r="AGA147" s="21"/>
      <c r="AGB147" s="21"/>
      <c r="AGC147" s="21"/>
      <c r="AGD147" s="21"/>
      <c r="AGE147" s="21"/>
      <c r="AGF147" s="21"/>
      <c r="AGG147" s="21"/>
      <c r="AGH147" s="21"/>
      <c r="AGI147" s="21"/>
      <c r="AGJ147" s="21"/>
      <c r="AGK147" s="21"/>
      <c r="AGL147" s="21"/>
      <c r="AGM147" s="21"/>
      <c r="AGN147" s="21"/>
      <c r="AGO147" s="21"/>
      <c r="AGP147" s="21"/>
      <c r="AGQ147" s="21"/>
      <c r="AGR147" s="21"/>
      <c r="AGS147" s="21"/>
      <c r="AGT147" s="21"/>
      <c r="AGU147" s="21"/>
      <c r="AGV147" s="21"/>
      <c r="AGW147" s="21"/>
      <c r="AGX147" s="21"/>
      <c r="AGY147" s="21"/>
      <c r="AGZ147" s="21"/>
      <c r="AHA147" s="21"/>
      <c r="AHB147" s="21"/>
      <c r="AHC147" s="21"/>
      <c r="AHD147" s="21"/>
      <c r="AHE147" s="21"/>
      <c r="AHF147" s="21"/>
      <c r="AHG147" s="21"/>
      <c r="AHH147" s="21"/>
      <c r="AHI147" s="21"/>
      <c r="AHJ147" s="21"/>
      <c r="AHK147" s="21"/>
      <c r="AHL147" s="21"/>
      <c r="AHM147" s="21"/>
      <c r="AHN147" s="21"/>
      <c r="AHO147" s="21"/>
      <c r="AHP147" s="21"/>
      <c r="AHQ147" s="21"/>
      <c r="AHR147" s="21"/>
      <c r="AHS147" s="21"/>
      <c r="AHT147" s="21"/>
      <c r="AHU147" s="21"/>
      <c r="AHV147" s="21"/>
      <c r="AHW147" s="21"/>
      <c r="AHX147" s="21"/>
      <c r="AHY147" s="21"/>
      <c r="AHZ147" s="21"/>
      <c r="AIA147" s="21"/>
      <c r="AIB147" s="21"/>
      <c r="AIC147" s="21"/>
      <c r="AID147" s="21"/>
      <c r="AIE147" s="21"/>
      <c r="AIF147" s="21"/>
      <c r="AIG147" s="21"/>
      <c r="AIH147" s="21"/>
      <c r="AII147" s="21"/>
      <c r="AIJ147" s="21"/>
      <c r="AIK147" s="21"/>
      <c r="AIL147" s="21"/>
      <c r="AIM147" s="21"/>
      <c r="AIN147" s="21"/>
      <c r="AIO147" s="21"/>
      <c r="AIP147" s="21"/>
      <c r="AIQ147" s="21"/>
      <c r="AIR147" s="21"/>
      <c r="AIS147" s="21"/>
      <c r="AIT147" s="21"/>
      <c r="AIU147" s="21"/>
      <c r="AIV147" s="21"/>
      <c r="AIW147" s="21"/>
      <c r="AIX147" s="21"/>
      <c r="AIY147" s="21"/>
      <c r="AIZ147" s="21"/>
      <c r="AJA147" s="21"/>
      <c r="AJB147" s="21"/>
      <c r="AJC147" s="21"/>
      <c r="AJD147" s="21"/>
      <c r="AJE147" s="21"/>
      <c r="AJF147" s="21"/>
      <c r="AJG147" s="21"/>
      <c r="AJH147" s="21"/>
      <c r="AJI147" s="21"/>
      <c r="AJJ147" s="21"/>
      <c r="AJK147" s="21"/>
      <c r="AJL147" s="21"/>
      <c r="AJM147" s="21"/>
      <c r="AJN147" s="21"/>
      <c r="AJO147" s="21"/>
      <c r="AJP147" s="21"/>
      <c r="AJQ147" s="21"/>
      <c r="AJR147" s="21"/>
      <c r="AJS147" s="21"/>
      <c r="AJT147" s="21"/>
      <c r="AJU147" s="21"/>
      <c r="AJV147" s="21"/>
      <c r="AJW147" s="21"/>
      <c r="AJX147" s="21"/>
      <c r="AJY147" s="21"/>
      <c r="AJZ147" s="21"/>
      <c r="AKA147" s="21"/>
      <c r="AKB147" s="21"/>
      <c r="AKC147" s="21"/>
      <c r="AKD147" s="21"/>
      <c r="AKE147" s="21"/>
      <c r="AKF147" s="21"/>
      <c r="AKG147" s="21"/>
      <c r="AKH147" s="21"/>
      <c r="AKI147" s="21"/>
      <c r="AKJ147" s="21"/>
      <c r="AKK147" s="21"/>
      <c r="AKL147" s="21"/>
      <c r="AKM147" s="40"/>
    </row>
    <row r="148" spans="1:975" ht="11.3" customHeight="1">
      <c r="A148" s="25">
        <v>42703</v>
      </c>
      <c r="B148" s="16">
        <v>12120.92</v>
      </c>
      <c r="C148" s="15"/>
      <c r="D148" s="16"/>
      <c r="E148" s="17">
        <f t="shared" si="4"/>
        <v>12120.92</v>
      </c>
      <c r="F148" s="18"/>
      <c r="G148" s="18"/>
      <c r="H148" s="19"/>
      <c r="I148" s="19"/>
      <c r="L148" s="18"/>
      <c r="M148" s="18"/>
      <c r="S148" s="18">
        <f t="shared" si="5"/>
        <v>0</v>
      </c>
      <c r="U148" s="20"/>
      <c r="W148" s="21"/>
      <c r="X148"/>
      <c r="Y148"/>
    </row>
    <row r="149" spans="1:975" ht="22.75" customHeight="1">
      <c r="A149" s="25">
        <v>42711</v>
      </c>
      <c r="B149" s="16">
        <v>12480.92</v>
      </c>
      <c r="C149" s="15"/>
      <c r="D149" s="16"/>
      <c r="E149" s="17">
        <f t="shared" si="4"/>
        <v>12480.92</v>
      </c>
      <c r="F149" s="18"/>
      <c r="G149" s="18"/>
      <c r="H149" s="19"/>
      <c r="I149" s="19"/>
      <c r="L149" s="18"/>
      <c r="M149" s="18"/>
      <c r="S149" s="18">
        <f t="shared" si="5"/>
        <v>0</v>
      </c>
      <c r="U149" s="20"/>
      <c r="W149" s="21"/>
      <c r="X149"/>
      <c r="Y149"/>
    </row>
    <row r="150" spans="1:975" ht="11.3" customHeight="1">
      <c r="A150" s="25">
        <v>42647</v>
      </c>
      <c r="B150" s="16">
        <v>13766.04</v>
      </c>
      <c r="C150" s="15"/>
      <c r="D150" s="16"/>
      <c r="E150" s="17">
        <f t="shared" si="4"/>
        <v>13766.04</v>
      </c>
      <c r="F150" s="18"/>
      <c r="G150" s="18"/>
      <c r="H150" s="19"/>
      <c r="I150" s="19"/>
      <c r="L150" s="18"/>
      <c r="M150" s="18"/>
      <c r="S150" s="18">
        <f t="shared" si="5"/>
        <v>0</v>
      </c>
      <c r="U150" s="20"/>
      <c r="W150" s="21"/>
      <c r="X150"/>
      <c r="Y150"/>
    </row>
    <row r="151" spans="1:975" ht="14.75">
      <c r="A151" s="25">
        <v>42659</v>
      </c>
      <c r="B151" s="16">
        <v>8230.99</v>
      </c>
      <c r="C151" s="15" t="s">
        <v>23</v>
      </c>
      <c r="D151" s="14">
        <v>12193.57</v>
      </c>
      <c r="E151" s="17">
        <f t="shared" si="4"/>
        <v>20424.559999999998</v>
      </c>
      <c r="F151" s="18"/>
      <c r="G151" s="18"/>
      <c r="H151" s="19"/>
      <c r="I151" s="19"/>
      <c r="L151" s="18"/>
      <c r="M151" s="18"/>
      <c r="S151" s="18">
        <f t="shared" si="5"/>
        <v>0</v>
      </c>
      <c r="U151" s="20"/>
      <c r="W151" s="21"/>
      <c r="X151"/>
      <c r="Y151"/>
    </row>
    <row r="152" spans="1:975" ht="14.75">
      <c r="A152" s="13">
        <v>42431</v>
      </c>
      <c r="B152" s="16">
        <v>25224.49</v>
      </c>
      <c r="C152" s="15"/>
      <c r="D152" s="16"/>
      <c r="E152" s="17">
        <f t="shared" si="4"/>
        <v>25224.49</v>
      </c>
      <c r="F152" s="18"/>
      <c r="G152" s="18"/>
      <c r="H152" s="19"/>
      <c r="I152" s="19"/>
      <c r="L152" s="18"/>
      <c r="M152" s="18"/>
      <c r="S152" s="18">
        <f t="shared" si="5"/>
        <v>0</v>
      </c>
      <c r="U152" s="20"/>
      <c r="W152" s="21"/>
      <c r="X152"/>
      <c r="Y152"/>
    </row>
    <row r="153" spans="1:975" ht="14.75">
      <c r="A153" s="23">
        <v>42478</v>
      </c>
      <c r="B153" s="46"/>
      <c r="C153" s="15"/>
      <c r="D153" s="16"/>
      <c r="E153" s="17">
        <f t="shared" si="4"/>
        <v>0</v>
      </c>
      <c r="F153" s="18"/>
      <c r="G153" s="18"/>
      <c r="H153" s="19"/>
      <c r="I153" s="19"/>
      <c r="L153" s="18"/>
      <c r="M153" s="18"/>
      <c r="S153" s="18">
        <f t="shared" si="5"/>
        <v>0</v>
      </c>
      <c r="U153" s="20"/>
      <c r="W153" s="21"/>
      <c r="X153"/>
      <c r="Y153"/>
    </row>
    <row r="154" spans="1:975" ht="14.75">
      <c r="A154" s="23">
        <v>42687</v>
      </c>
      <c r="B154" s="16">
        <v>763</v>
      </c>
      <c r="C154" s="15"/>
      <c r="D154" s="16"/>
      <c r="E154" s="17">
        <f t="shared" si="4"/>
        <v>763</v>
      </c>
      <c r="F154" s="18"/>
      <c r="G154" s="18"/>
      <c r="H154" s="19"/>
      <c r="I154" s="19"/>
      <c r="L154" s="18"/>
      <c r="M154" s="18"/>
      <c r="S154" s="18">
        <f t="shared" si="5"/>
        <v>0</v>
      </c>
      <c r="U154" s="20"/>
      <c r="W154" s="21"/>
      <c r="X154"/>
      <c r="Y154"/>
    </row>
    <row r="155" spans="1:975" ht="11.3" customHeight="1">
      <c r="A155" s="25">
        <v>42404</v>
      </c>
      <c r="B155" s="16">
        <v>2074.39</v>
      </c>
      <c r="C155" s="15"/>
      <c r="D155" s="16"/>
      <c r="E155" s="17">
        <f t="shared" si="4"/>
        <v>2074.39</v>
      </c>
      <c r="F155" s="18"/>
      <c r="G155" s="18"/>
      <c r="H155" s="19"/>
      <c r="I155" s="19"/>
      <c r="L155" s="18"/>
      <c r="M155" s="18"/>
      <c r="S155" s="18">
        <f t="shared" si="5"/>
        <v>0</v>
      </c>
      <c r="U155" s="20"/>
      <c r="W155" s="21"/>
      <c r="X155"/>
      <c r="Y155"/>
    </row>
    <row r="156" spans="1:975" ht="11.3" customHeight="1">
      <c r="A156" s="32">
        <v>42375</v>
      </c>
      <c r="B156" s="28">
        <v>3000</v>
      </c>
      <c r="C156" s="29"/>
      <c r="D156" s="28"/>
      <c r="E156" s="30">
        <f t="shared" si="4"/>
        <v>3000</v>
      </c>
      <c r="F156" s="28">
        <v>5441</v>
      </c>
      <c r="G156" s="28">
        <v>5441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18">
        <f t="shared" si="5"/>
        <v>0</v>
      </c>
      <c r="T156" s="31" t="s">
        <v>36</v>
      </c>
      <c r="U156" s="20"/>
      <c r="W156" s="21"/>
      <c r="X156"/>
      <c r="Y156"/>
    </row>
    <row r="157" spans="1:975" ht="11.3" customHeight="1">
      <c r="A157" s="23">
        <v>42691</v>
      </c>
      <c r="B157" s="16">
        <v>3731.04</v>
      </c>
      <c r="C157" s="15"/>
      <c r="D157" s="16"/>
      <c r="E157" s="17">
        <f t="shared" si="4"/>
        <v>3731.04</v>
      </c>
      <c r="F157" s="18"/>
      <c r="G157" s="18"/>
      <c r="H157" s="19"/>
      <c r="I157" s="19"/>
      <c r="L157" s="18"/>
      <c r="M157" s="18"/>
      <c r="S157" s="18">
        <f t="shared" si="5"/>
        <v>0</v>
      </c>
      <c r="U157" s="20"/>
      <c r="W157" s="21"/>
      <c r="X157"/>
      <c r="Y157"/>
    </row>
    <row r="158" spans="1:975" ht="14.75">
      <c r="A158" s="23">
        <v>42550</v>
      </c>
      <c r="B158" s="14"/>
      <c r="C158" s="15"/>
      <c r="D158" s="16"/>
      <c r="E158" s="17">
        <f t="shared" si="4"/>
        <v>0</v>
      </c>
      <c r="F158" s="18"/>
      <c r="G158" s="18"/>
      <c r="H158" s="19"/>
      <c r="I158" s="19"/>
      <c r="L158" s="18"/>
      <c r="M158" s="18"/>
      <c r="S158" s="18">
        <f t="shared" si="5"/>
        <v>0</v>
      </c>
      <c r="U158" s="20"/>
      <c r="W158" s="21"/>
      <c r="X158"/>
      <c r="Y158"/>
    </row>
    <row r="159" spans="1:975" ht="12.6" customHeight="1">
      <c r="A159" s="23">
        <v>42415</v>
      </c>
      <c r="B159" s="16">
        <v>3869.25</v>
      </c>
      <c r="C159" s="15"/>
      <c r="D159" s="16"/>
      <c r="E159" s="17">
        <f t="shared" si="4"/>
        <v>3869.25</v>
      </c>
      <c r="F159" s="18"/>
      <c r="G159" s="18"/>
      <c r="H159" s="19"/>
      <c r="I159" s="19"/>
      <c r="L159" s="18"/>
      <c r="M159" s="18"/>
      <c r="S159" s="18">
        <f t="shared" si="5"/>
        <v>0</v>
      </c>
      <c r="U159" s="20"/>
      <c r="W159" s="21"/>
      <c r="X159"/>
      <c r="Y159"/>
    </row>
    <row r="160" spans="1:975" ht="11.3" customHeight="1">
      <c r="A160" s="13">
        <v>42491</v>
      </c>
      <c r="B160" s="14"/>
      <c r="C160" s="15"/>
      <c r="D160" s="16"/>
      <c r="E160" s="17">
        <f t="shared" si="4"/>
        <v>0</v>
      </c>
      <c r="F160" s="18"/>
      <c r="G160" s="18"/>
      <c r="H160" s="19"/>
      <c r="I160" s="19"/>
      <c r="L160" s="18"/>
      <c r="M160" s="18"/>
      <c r="S160" s="18">
        <f t="shared" si="5"/>
        <v>0</v>
      </c>
      <c r="U160" s="20"/>
      <c r="W160" s="21"/>
      <c r="X160"/>
      <c r="Y160"/>
    </row>
    <row r="161" spans="1:975" ht="11.3" customHeight="1">
      <c r="A161" s="13">
        <v>42373</v>
      </c>
      <c r="B161" s="14"/>
      <c r="C161" s="15"/>
      <c r="D161" s="16"/>
      <c r="E161" s="17">
        <f t="shared" si="4"/>
        <v>0</v>
      </c>
      <c r="F161" s="18"/>
      <c r="G161" s="18"/>
      <c r="H161" s="19"/>
      <c r="I161" s="19"/>
      <c r="L161" s="18"/>
      <c r="M161" s="18"/>
      <c r="S161" s="18">
        <f t="shared" si="5"/>
        <v>0</v>
      </c>
      <c r="U161" s="20"/>
      <c r="W161" s="21"/>
      <c r="X161"/>
      <c r="Y161"/>
    </row>
    <row r="162" spans="1:975" ht="11.3" customHeight="1">
      <c r="A162" s="13">
        <v>42492</v>
      </c>
      <c r="B162" s="14"/>
      <c r="C162" s="15"/>
      <c r="D162" s="16"/>
      <c r="E162" s="17">
        <f t="shared" si="4"/>
        <v>0</v>
      </c>
      <c r="F162" s="18"/>
      <c r="G162" s="18"/>
      <c r="H162" s="19"/>
      <c r="I162" s="19"/>
      <c r="L162" s="18"/>
      <c r="M162" s="18"/>
      <c r="S162" s="18">
        <f t="shared" si="5"/>
        <v>0</v>
      </c>
      <c r="U162" s="20"/>
      <c r="W162" s="21"/>
      <c r="X162"/>
      <c r="Y162"/>
    </row>
    <row r="163" spans="1:975" ht="11.3" customHeight="1">
      <c r="A163" s="13">
        <v>42453</v>
      </c>
      <c r="B163" s="16">
        <v>1018.58</v>
      </c>
      <c r="C163" s="15"/>
      <c r="D163" s="16"/>
      <c r="E163" s="17">
        <f t="shared" si="4"/>
        <v>1018.58</v>
      </c>
      <c r="F163" s="18"/>
      <c r="G163" s="18"/>
      <c r="H163" s="19"/>
      <c r="I163" s="19"/>
      <c r="L163" s="18"/>
      <c r="M163" s="18"/>
      <c r="S163" s="18">
        <f t="shared" si="5"/>
        <v>0</v>
      </c>
      <c r="U163" s="20"/>
      <c r="W163" s="21"/>
      <c r="X163"/>
      <c r="Y163"/>
    </row>
    <row r="164" spans="1:975" ht="14.75">
      <c r="A164" s="13">
        <v>42540</v>
      </c>
      <c r="B164" s="16">
        <v>1205.54</v>
      </c>
      <c r="C164" s="15"/>
      <c r="D164" s="16"/>
      <c r="E164" s="17">
        <f t="shared" si="4"/>
        <v>1205.54</v>
      </c>
      <c r="F164" s="18"/>
      <c r="G164" s="18"/>
      <c r="H164" s="19"/>
      <c r="I164" s="19"/>
      <c r="L164" s="18"/>
      <c r="M164" s="18"/>
      <c r="S164" s="18">
        <f t="shared" si="5"/>
        <v>0</v>
      </c>
      <c r="U164" s="20"/>
      <c r="W164" s="21"/>
      <c r="X164"/>
      <c r="Y164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  <c r="SO164" s="21"/>
      <c r="SP164" s="21"/>
      <c r="SQ164" s="21"/>
      <c r="SR164" s="21"/>
      <c r="SS164" s="21"/>
      <c r="ST164" s="21"/>
      <c r="SU164" s="21"/>
      <c r="SV164" s="21"/>
      <c r="SW164" s="21"/>
      <c r="SX164" s="21"/>
      <c r="SY164" s="21"/>
      <c r="SZ164" s="21"/>
      <c r="TA164" s="21"/>
      <c r="TB164" s="21"/>
      <c r="TC164" s="21"/>
      <c r="TD164" s="21"/>
      <c r="TE164" s="21"/>
      <c r="TF164" s="21"/>
      <c r="TG164" s="21"/>
      <c r="TH164" s="21"/>
      <c r="TI164" s="21"/>
      <c r="TJ164" s="21"/>
      <c r="TK164" s="21"/>
      <c r="TL164" s="21"/>
      <c r="TM164" s="21"/>
      <c r="TN164" s="21"/>
      <c r="TO164" s="21"/>
      <c r="TP164" s="21"/>
      <c r="TQ164" s="21"/>
      <c r="TR164" s="21"/>
      <c r="TS164" s="21"/>
      <c r="TT164" s="21"/>
      <c r="TU164" s="21"/>
      <c r="TV164" s="21"/>
      <c r="TW164" s="21"/>
      <c r="TX164" s="21"/>
      <c r="TY164" s="21"/>
      <c r="TZ164" s="21"/>
      <c r="UA164" s="21"/>
      <c r="UB164" s="21"/>
      <c r="UC164" s="21"/>
      <c r="UD164" s="21"/>
      <c r="UE164" s="21"/>
      <c r="UF164" s="21"/>
      <c r="UG164" s="21"/>
      <c r="UH164" s="21"/>
      <c r="UI164" s="21"/>
      <c r="UJ164" s="21"/>
      <c r="UK164" s="21"/>
      <c r="UL164" s="21"/>
      <c r="UM164" s="21"/>
      <c r="UN164" s="21"/>
      <c r="UO164" s="21"/>
      <c r="UP164" s="21"/>
      <c r="UQ164" s="21"/>
      <c r="UR164" s="21"/>
      <c r="US164" s="21"/>
      <c r="UT164" s="21"/>
      <c r="UU164" s="21"/>
      <c r="UV164" s="21"/>
      <c r="UW164" s="21"/>
      <c r="UX164" s="21"/>
      <c r="UY164" s="21"/>
      <c r="UZ164" s="21"/>
      <c r="VA164" s="21"/>
      <c r="VB164" s="21"/>
      <c r="VC164" s="21"/>
      <c r="VD164" s="21"/>
      <c r="VE164" s="21"/>
      <c r="VF164" s="21"/>
      <c r="VG164" s="21"/>
      <c r="VH164" s="21"/>
      <c r="VI164" s="21"/>
      <c r="VJ164" s="21"/>
      <c r="VK164" s="21"/>
      <c r="VL164" s="21"/>
      <c r="VM164" s="21"/>
      <c r="VN164" s="21"/>
      <c r="VO164" s="21"/>
      <c r="VP164" s="21"/>
      <c r="VQ164" s="21"/>
      <c r="VR164" s="21"/>
      <c r="VS164" s="21"/>
      <c r="VT164" s="21"/>
      <c r="VU164" s="21"/>
      <c r="VV164" s="21"/>
      <c r="VW164" s="21"/>
      <c r="VX164" s="21"/>
      <c r="VY164" s="21"/>
      <c r="VZ164" s="21"/>
      <c r="WA164" s="21"/>
      <c r="WB164" s="21"/>
      <c r="WC164" s="21"/>
      <c r="WD164" s="21"/>
      <c r="WE164" s="21"/>
      <c r="WF164" s="21"/>
      <c r="WG164" s="21"/>
      <c r="WH164" s="21"/>
      <c r="WI164" s="21"/>
      <c r="WJ164" s="21"/>
      <c r="WK164" s="21"/>
      <c r="WL164" s="21"/>
      <c r="WM164" s="21"/>
      <c r="WN164" s="21"/>
      <c r="WO164" s="21"/>
      <c r="WP164" s="21"/>
      <c r="WQ164" s="21"/>
      <c r="WR164" s="21"/>
      <c r="WS164" s="21"/>
      <c r="WT164" s="21"/>
      <c r="WU164" s="21"/>
      <c r="WV164" s="21"/>
      <c r="WW164" s="21"/>
      <c r="WX164" s="21"/>
      <c r="WY164" s="21"/>
      <c r="WZ164" s="21"/>
      <c r="XA164" s="21"/>
      <c r="XB164" s="21"/>
      <c r="XC164" s="21"/>
      <c r="XD164" s="21"/>
      <c r="XE164" s="21"/>
      <c r="XF164" s="21"/>
      <c r="XG164" s="21"/>
      <c r="XH164" s="21"/>
      <c r="XI164" s="21"/>
      <c r="XJ164" s="21"/>
      <c r="XK164" s="21"/>
      <c r="XL164" s="21"/>
      <c r="XM164" s="21"/>
      <c r="XN164" s="21"/>
      <c r="XO164" s="21"/>
      <c r="XP164" s="21"/>
      <c r="XQ164" s="21"/>
      <c r="XR164" s="21"/>
      <c r="XS164" s="21"/>
      <c r="XT164" s="21"/>
      <c r="XU164" s="21"/>
      <c r="XV164" s="21"/>
      <c r="XW164" s="21"/>
      <c r="XX164" s="21"/>
      <c r="XY164" s="21"/>
      <c r="XZ164" s="21"/>
      <c r="YA164" s="21"/>
      <c r="YB164" s="21"/>
      <c r="YC164" s="21"/>
      <c r="YD164" s="21"/>
      <c r="YE164" s="21"/>
      <c r="YF164" s="21"/>
      <c r="YG164" s="21"/>
      <c r="YH164" s="21"/>
      <c r="YI164" s="21"/>
      <c r="YJ164" s="21"/>
      <c r="YK164" s="21"/>
      <c r="YL164" s="21"/>
      <c r="YM164" s="21"/>
      <c r="YN164" s="21"/>
      <c r="YO164" s="21"/>
      <c r="YP164" s="21"/>
      <c r="YQ164" s="21"/>
      <c r="YR164" s="21"/>
      <c r="YS164" s="21"/>
      <c r="YT164" s="21"/>
      <c r="YU164" s="21"/>
      <c r="YV164" s="21"/>
      <c r="YW164" s="21"/>
      <c r="YX164" s="21"/>
      <c r="YY164" s="21"/>
      <c r="YZ164" s="21"/>
      <c r="ZA164" s="21"/>
      <c r="ZB164" s="21"/>
      <c r="ZC164" s="21"/>
      <c r="ZD164" s="21"/>
      <c r="ZE164" s="21"/>
      <c r="ZF164" s="21"/>
      <c r="ZG164" s="21"/>
      <c r="ZH164" s="21"/>
      <c r="ZI164" s="21"/>
      <c r="ZJ164" s="21"/>
      <c r="ZK164" s="21"/>
      <c r="ZL164" s="21"/>
      <c r="ZM164" s="21"/>
      <c r="ZN164" s="21"/>
      <c r="ZO164" s="21"/>
      <c r="ZP164" s="21"/>
      <c r="ZQ164" s="21"/>
      <c r="ZR164" s="21"/>
      <c r="ZS164" s="21"/>
      <c r="ZT164" s="21"/>
      <c r="ZU164" s="21"/>
      <c r="ZV164" s="21"/>
      <c r="ZW164" s="21"/>
      <c r="ZX164" s="21"/>
      <c r="ZY164" s="21"/>
      <c r="ZZ164" s="21"/>
      <c r="AAA164" s="21"/>
      <c r="AAB164" s="21"/>
      <c r="AAC164" s="21"/>
      <c r="AAD164" s="21"/>
      <c r="AAE164" s="21"/>
      <c r="AAF164" s="21"/>
      <c r="AAG164" s="21"/>
      <c r="AAH164" s="21"/>
      <c r="AAI164" s="21"/>
      <c r="AAJ164" s="21"/>
      <c r="AAK164" s="21"/>
      <c r="AAL164" s="21"/>
      <c r="AAM164" s="21"/>
      <c r="AAN164" s="21"/>
      <c r="AAO164" s="21"/>
      <c r="AAP164" s="21"/>
      <c r="AAQ164" s="21"/>
      <c r="AAR164" s="21"/>
      <c r="AAS164" s="21"/>
      <c r="AAT164" s="21"/>
      <c r="AAU164" s="21"/>
      <c r="AAV164" s="21"/>
      <c r="AAW164" s="21"/>
      <c r="AAX164" s="21"/>
      <c r="AAY164" s="21"/>
      <c r="AAZ164" s="21"/>
      <c r="ABA164" s="21"/>
      <c r="ABB164" s="21"/>
      <c r="ABC164" s="21"/>
      <c r="ABD164" s="21"/>
      <c r="ABE164" s="21"/>
      <c r="ABF164" s="21"/>
      <c r="ABG164" s="21"/>
      <c r="ABH164" s="21"/>
      <c r="ABI164" s="21"/>
      <c r="ABJ164" s="21"/>
      <c r="ABK164" s="21"/>
      <c r="ABL164" s="21"/>
      <c r="ABM164" s="21"/>
      <c r="ABN164" s="21"/>
      <c r="ABO164" s="21"/>
      <c r="ABP164" s="21"/>
      <c r="ABQ164" s="21"/>
      <c r="ABR164" s="21"/>
      <c r="ABS164" s="21"/>
      <c r="ABT164" s="21"/>
      <c r="ABU164" s="21"/>
      <c r="ABV164" s="21"/>
      <c r="ABW164" s="21"/>
      <c r="ABX164" s="21"/>
      <c r="ABY164" s="21"/>
      <c r="ABZ164" s="21"/>
      <c r="ACA164" s="21"/>
      <c r="ACB164" s="21"/>
      <c r="ACC164" s="21"/>
      <c r="ACD164" s="21"/>
      <c r="ACE164" s="21"/>
      <c r="ACF164" s="21"/>
      <c r="ACG164" s="21"/>
      <c r="ACH164" s="21"/>
      <c r="ACI164" s="21"/>
      <c r="ACJ164" s="21"/>
      <c r="ACK164" s="21"/>
      <c r="ACL164" s="21"/>
      <c r="ACM164" s="21"/>
      <c r="ACN164" s="21"/>
      <c r="ACO164" s="21"/>
      <c r="ACP164" s="21"/>
      <c r="ACQ164" s="21"/>
      <c r="ACR164" s="21"/>
      <c r="ACS164" s="21"/>
      <c r="ACT164" s="21"/>
      <c r="ACU164" s="21"/>
      <c r="ACV164" s="21"/>
      <c r="ACW164" s="21"/>
      <c r="ACX164" s="21"/>
      <c r="ACY164" s="21"/>
      <c r="ACZ164" s="21"/>
      <c r="ADA164" s="21"/>
      <c r="ADB164" s="21"/>
      <c r="ADC164" s="21"/>
      <c r="ADD164" s="21"/>
      <c r="ADE164" s="21"/>
      <c r="ADF164" s="21"/>
      <c r="ADG164" s="21"/>
      <c r="ADH164" s="21"/>
      <c r="ADI164" s="21"/>
      <c r="ADJ164" s="21"/>
      <c r="ADK164" s="21"/>
      <c r="ADL164" s="21"/>
      <c r="ADM164" s="21"/>
      <c r="ADN164" s="21"/>
      <c r="ADO164" s="21"/>
      <c r="ADP164" s="21"/>
      <c r="ADQ164" s="21"/>
      <c r="ADR164" s="21"/>
      <c r="ADS164" s="21"/>
      <c r="ADT164" s="21"/>
      <c r="ADU164" s="21"/>
      <c r="ADV164" s="21"/>
      <c r="ADW164" s="21"/>
      <c r="ADX164" s="21"/>
      <c r="ADY164" s="21"/>
      <c r="ADZ164" s="21"/>
      <c r="AEA164" s="21"/>
      <c r="AEB164" s="21"/>
      <c r="AEC164" s="21"/>
      <c r="AED164" s="21"/>
      <c r="AEE164" s="21"/>
      <c r="AEF164" s="21"/>
      <c r="AEG164" s="21"/>
      <c r="AEH164" s="21"/>
      <c r="AEI164" s="21"/>
      <c r="AEJ164" s="21"/>
      <c r="AEK164" s="21"/>
      <c r="AEL164" s="21"/>
      <c r="AEM164" s="21"/>
      <c r="AEN164" s="21"/>
      <c r="AEO164" s="21"/>
      <c r="AEP164" s="21"/>
      <c r="AEQ164" s="21"/>
      <c r="AER164" s="21"/>
      <c r="AES164" s="21"/>
      <c r="AET164" s="21"/>
      <c r="AEU164" s="21"/>
      <c r="AEV164" s="21"/>
      <c r="AEW164" s="21"/>
      <c r="AEX164" s="21"/>
      <c r="AEY164" s="21"/>
      <c r="AEZ164" s="21"/>
      <c r="AFA164" s="21"/>
      <c r="AFB164" s="21"/>
      <c r="AFC164" s="21"/>
      <c r="AFD164" s="21"/>
      <c r="AFE164" s="21"/>
      <c r="AFF164" s="21"/>
      <c r="AFG164" s="21"/>
      <c r="AFH164" s="21"/>
      <c r="AFI164" s="21"/>
      <c r="AFJ164" s="21"/>
      <c r="AFK164" s="21"/>
      <c r="AFL164" s="21"/>
      <c r="AFM164" s="21"/>
      <c r="AFN164" s="21"/>
      <c r="AFO164" s="21"/>
      <c r="AFP164" s="21"/>
      <c r="AFQ164" s="21"/>
      <c r="AFR164" s="21"/>
      <c r="AFS164" s="21"/>
      <c r="AFT164" s="21"/>
      <c r="AFU164" s="21"/>
      <c r="AFV164" s="21"/>
      <c r="AFW164" s="21"/>
      <c r="AFX164" s="21"/>
      <c r="AFY164" s="21"/>
      <c r="AFZ164" s="21"/>
      <c r="AGA164" s="21"/>
      <c r="AGB164" s="21"/>
      <c r="AGC164" s="21"/>
      <c r="AGD164" s="21"/>
      <c r="AGE164" s="21"/>
      <c r="AGF164" s="21"/>
      <c r="AGG164" s="21"/>
      <c r="AGH164" s="21"/>
      <c r="AGI164" s="21"/>
      <c r="AGJ164" s="21"/>
      <c r="AGK164" s="21"/>
      <c r="AGL164" s="21"/>
      <c r="AGM164" s="21"/>
      <c r="AGN164" s="21"/>
      <c r="AGO164" s="21"/>
      <c r="AGP164" s="21"/>
      <c r="AGQ164" s="21"/>
      <c r="AGR164" s="21"/>
      <c r="AGS164" s="21"/>
      <c r="AGT164" s="21"/>
      <c r="AGU164" s="21"/>
      <c r="AGV164" s="21"/>
      <c r="AGW164" s="21"/>
      <c r="AGX164" s="21"/>
      <c r="AGY164" s="21"/>
      <c r="AGZ164" s="21"/>
      <c r="AHA164" s="21"/>
      <c r="AHB164" s="21"/>
      <c r="AHC164" s="21"/>
      <c r="AHD164" s="21"/>
      <c r="AHE164" s="21"/>
      <c r="AHF164" s="21"/>
      <c r="AHG164" s="21"/>
      <c r="AHH164" s="21"/>
      <c r="AHI164" s="21"/>
      <c r="AHJ164" s="21"/>
      <c r="AHK164" s="21"/>
      <c r="AHL164" s="21"/>
      <c r="AHM164" s="21"/>
      <c r="AHN164" s="21"/>
      <c r="AHO164" s="21"/>
      <c r="AHP164" s="21"/>
      <c r="AHQ164" s="21"/>
      <c r="AHR164" s="21"/>
      <c r="AHS164" s="21"/>
      <c r="AHT164" s="21"/>
      <c r="AHU164" s="21"/>
      <c r="AHV164" s="21"/>
      <c r="AHW164" s="21"/>
      <c r="AHX164" s="21"/>
      <c r="AHY164" s="21"/>
      <c r="AHZ164" s="21"/>
      <c r="AIA164" s="21"/>
      <c r="AIB164" s="21"/>
      <c r="AIC164" s="21"/>
      <c r="AID164" s="21"/>
      <c r="AIE164" s="21"/>
      <c r="AIF164" s="21"/>
      <c r="AIG164" s="21"/>
      <c r="AIH164" s="21"/>
      <c r="AII164" s="21"/>
      <c r="AIJ164" s="21"/>
      <c r="AIK164" s="21"/>
      <c r="AIL164" s="21"/>
      <c r="AIM164" s="21"/>
      <c r="AIN164" s="21"/>
      <c r="AIO164" s="21"/>
      <c r="AIP164" s="21"/>
      <c r="AIQ164" s="21"/>
      <c r="AIR164" s="21"/>
      <c r="AIS164" s="21"/>
      <c r="AIT164" s="21"/>
      <c r="AIU164" s="21"/>
      <c r="AIV164" s="21"/>
      <c r="AIW164" s="21"/>
      <c r="AIX164" s="21"/>
      <c r="AIY164" s="21"/>
      <c r="AIZ164" s="21"/>
      <c r="AJA164" s="21"/>
      <c r="AJB164" s="21"/>
      <c r="AJC164" s="21"/>
      <c r="AJD164" s="21"/>
      <c r="AJE164" s="21"/>
      <c r="AJF164" s="21"/>
      <c r="AJG164" s="21"/>
      <c r="AJH164" s="21"/>
      <c r="AJI164" s="21"/>
      <c r="AJJ164" s="21"/>
      <c r="AJK164" s="21"/>
      <c r="AJL164" s="21"/>
      <c r="AJM164" s="21"/>
      <c r="AJN164" s="21"/>
      <c r="AJO164" s="21"/>
      <c r="AJP164" s="21"/>
      <c r="AJQ164" s="21"/>
      <c r="AJR164" s="21"/>
      <c r="AJS164" s="21"/>
      <c r="AJT164" s="21"/>
      <c r="AJU164" s="21"/>
      <c r="AJV164" s="21"/>
      <c r="AJW164" s="21"/>
      <c r="AJX164" s="21"/>
      <c r="AJY164" s="21"/>
      <c r="AJZ164" s="21"/>
      <c r="AKA164" s="21"/>
      <c r="AKB164" s="21"/>
      <c r="AKC164" s="21"/>
      <c r="AKD164" s="21"/>
      <c r="AKE164" s="21"/>
      <c r="AKF164" s="21"/>
      <c r="AKG164" s="21"/>
      <c r="AKH164" s="21"/>
      <c r="AKI164" s="21"/>
      <c r="AKJ164" s="21"/>
      <c r="AKK164" s="21"/>
      <c r="AKL164" s="21"/>
    </row>
    <row r="165" spans="1:975" ht="14.75">
      <c r="A165" s="25">
        <v>42729</v>
      </c>
      <c r="B165" s="16">
        <v>2928.5</v>
      </c>
      <c r="C165" s="15"/>
      <c r="D165" s="16"/>
      <c r="E165" s="17">
        <f t="shared" si="4"/>
        <v>2928.5</v>
      </c>
      <c r="F165" s="18"/>
      <c r="G165" s="18"/>
      <c r="H165" s="19"/>
      <c r="I165" s="19"/>
      <c r="L165" s="18"/>
      <c r="M165" s="18"/>
      <c r="S165" s="18">
        <f t="shared" si="5"/>
        <v>0</v>
      </c>
      <c r="U165" s="20"/>
      <c r="W165" s="21"/>
      <c r="X165"/>
      <c r="Y165"/>
    </row>
    <row r="166" spans="1:975" ht="14.75">
      <c r="A166" s="25">
        <v>42702</v>
      </c>
      <c r="B166" s="16">
        <v>3664.69</v>
      </c>
      <c r="C166" s="15"/>
      <c r="D166" s="16"/>
      <c r="E166" s="17">
        <f t="shared" si="4"/>
        <v>3664.69</v>
      </c>
      <c r="F166" s="19"/>
      <c r="G166" s="19"/>
      <c r="H166" s="19"/>
      <c r="I166" s="19"/>
      <c r="N166" s="19"/>
      <c r="O166" s="19"/>
      <c r="P166" s="19"/>
      <c r="Q166" s="19"/>
      <c r="R166" s="19"/>
      <c r="S166" s="18">
        <f t="shared" si="5"/>
        <v>0</v>
      </c>
      <c r="T166" s="19"/>
      <c r="U166" s="20"/>
      <c r="W166" s="21"/>
      <c r="X166"/>
      <c r="Y166"/>
    </row>
    <row r="167" spans="1:975" ht="11.3" customHeight="1">
      <c r="A167" s="32">
        <v>42732</v>
      </c>
      <c r="B167" s="28">
        <v>5300</v>
      </c>
      <c r="C167" s="29"/>
      <c r="D167" s="28"/>
      <c r="E167" s="30">
        <f t="shared" si="4"/>
        <v>5300</v>
      </c>
      <c r="F167" s="31">
        <v>5000</v>
      </c>
      <c r="G167" s="31"/>
      <c r="H167" s="31">
        <v>2555.1999999999998</v>
      </c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18">
        <f t="shared" si="5"/>
        <v>2555.1999999999998</v>
      </c>
      <c r="T167" s="31" t="s">
        <v>26</v>
      </c>
      <c r="U167" s="20"/>
      <c r="W167" s="21"/>
      <c r="X167"/>
      <c r="Y167"/>
    </row>
    <row r="168" spans="1:975" ht="11.3" customHeight="1">
      <c r="A168" s="25">
        <v>42396</v>
      </c>
      <c r="B168" s="14"/>
      <c r="C168" s="15"/>
      <c r="D168" s="16"/>
      <c r="E168" s="17">
        <f t="shared" si="4"/>
        <v>0</v>
      </c>
      <c r="F168" s="18"/>
      <c r="G168" s="18"/>
      <c r="H168" s="19"/>
      <c r="I168" s="19"/>
      <c r="L168" s="18"/>
      <c r="M168" s="18"/>
      <c r="S168" s="18">
        <f t="shared" si="5"/>
        <v>0</v>
      </c>
      <c r="U168" s="20"/>
      <c r="W168" s="21"/>
      <c r="X168"/>
      <c r="Y168"/>
    </row>
    <row r="169" spans="1:975" ht="11.3" customHeight="1">
      <c r="A169" s="25">
        <v>42429</v>
      </c>
      <c r="B169" s="16">
        <v>7841</v>
      </c>
      <c r="C169" s="15"/>
      <c r="D169" s="16"/>
      <c r="E169" s="17">
        <f t="shared" si="4"/>
        <v>7841</v>
      </c>
      <c r="F169" s="18"/>
      <c r="G169" s="18"/>
      <c r="H169" s="19"/>
      <c r="I169" s="19"/>
      <c r="L169" s="18"/>
      <c r="M169" s="18"/>
      <c r="S169" s="18">
        <f t="shared" si="5"/>
        <v>0</v>
      </c>
      <c r="U169" s="20"/>
      <c r="W169" s="21"/>
      <c r="X169"/>
      <c r="Y169"/>
    </row>
    <row r="170" spans="1:975" ht="14.75">
      <c r="A170" s="39">
        <v>42657</v>
      </c>
      <c r="B170" s="16">
        <v>9000</v>
      </c>
      <c r="C170" s="15"/>
      <c r="D170" s="16"/>
      <c r="E170" s="17">
        <f t="shared" si="4"/>
        <v>9000</v>
      </c>
      <c r="F170" s="18"/>
      <c r="G170" s="18"/>
      <c r="H170" s="19"/>
      <c r="I170" s="19"/>
      <c r="L170" s="18"/>
      <c r="M170" s="18"/>
      <c r="S170" s="18">
        <f t="shared" si="5"/>
        <v>0</v>
      </c>
      <c r="U170" s="20"/>
      <c r="W170" s="21"/>
      <c r="X170"/>
      <c r="Y170"/>
    </row>
    <row r="171" spans="1:975" ht="11.3" customHeight="1">
      <c r="A171" s="23">
        <v>42811</v>
      </c>
      <c r="B171" s="14"/>
      <c r="C171" s="15"/>
      <c r="D171" s="16"/>
      <c r="E171" s="17">
        <f t="shared" si="4"/>
        <v>0</v>
      </c>
      <c r="F171" s="18"/>
      <c r="G171" s="18"/>
      <c r="H171" s="19"/>
      <c r="I171" s="19"/>
      <c r="L171" s="18"/>
      <c r="M171" s="18"/>
      <c r="S171" s="18">
        <f t="shared" si="5"/>
        <v>0</v>
      </c>
      <c r="U171" s="20"/>
      <c r="W171" s="21"/>
      <c r="X171"/>
      <c r="Y171"/>
    </row>
    <row r="172" spans="1:975" ht="14.75">
      <c r="A172" s="23">
        <v>42830</v>
      </c>
      <c r="B172" s="14"/>
      <c r="C172" s="15"/>
      <c r="D172" s="16"/>
      <c r="E172" s="17">
        <f t="shared" si="4"/>
        <v>0</v>
      </c>
      <c r="F172" s="18"/>
      <c r="G172" s="18"/>
      <c r="H172" s="19"/>
      <c r="I172" s="19"/>
      <c r="L172" s="18"/>
      <c r="M172" s="18"/>
      <c r="S172" s="18">
        <f t="shared" si="5"/>
        <v>0</v>
      </c>
      <c r="U172" s="20"/>
      <c r="W172" s="21"/>
      <c r="X172"/>
      <c r="Y17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  <c r="IW172" s="24"/>
      <c r="IX172" s="24"/>
      <c r="IY172" s="24"/>
      <c r="IZ172" s="24"/>
      <c r="JA172" s="24"/>
      <c r="JB172" s="24"/>
      <c r="JC172" s="24"/>
      <c r="JD172" s="24"/>
      <c r="JE172" s="24"/>
      <c r="JF172" s="24"/>
      <c r="JG172" s="24"/>
      <c r="JH172" s="24"/>
      <c r="JI172" s="24"/>
      <c r="JJ172" s="24"/>
      <c r="JK172" s="24"/>
      <c r="JL172" s="24"/>
      <c r="JM172" s="24"/>
      <c r="JN172" s="24"/>
      <c r="JO172" s="24"/>
      <c r="JP172" s="24"/>
      <c r="JQ172" s="24"/>
      <c r="JR172" s="24"/>
      <c r="JS172" s="24"/>
      <c r="JT172" s="24"/>
      <c r="JU172" s="24"/>
      <c r="JV172" s="24"/>
      <c r="JW172" s="24"/>
      <c r="JX172" s="24"/>
      <c r="JY172" s="24"/>
      <c r="JZ172" s="24"/>
      <c r="KA172" s="24"/>
      <c r="KB172" s="24"/>
      <c r="KC172" s="24"/>
      <c r="KD172" s="24"/>
      <c r="KE172" s="24"/>
      <c r="KF172" s="24"/>
      <c r="KG172" s="24"/>
      <c r="KH172" s="24"/>
      <c r="KI172" s="24"/>
      <c r="KJ172" s="24"/>
      <c r="KK172" s="24"/>
      <c r="KL172" s="24"/>
      <c r="KM172" s="24"/>
      <c r="KN172" s="24"/>
      <c r="KO172" s="24"/>
      <c r="KP172" s="24"/>
      <c r="KQ172" s="24"/>
      <c r="KR172" s="24"/>
      <c r="KS172" s="24"/>
      <c r="KT172" s="24"/>
      <c r="KU172" s="24"/>
      <c r="KV172" s="24"/>
      <c r="KW172" s="24"/>
      <c r="KX172" s="24"/>
      <c r="KY172" s="24"/>
      <c r="KZ172" s="24"/>
      <c r="LA172" s="24"/>
      <c r="LB172" s="24"/>
      <c r="LC172" s="24"/>
      <c r="LD172" s="24"/>
      <c r="LE172" s="24"/>
      <c r="LF172" s="24"/>
      <c r="LG172" s="24"/>
      <c r="LH172" s="24"/>
      <c r="LI172" s="24"/>
      <c r="LJ172" s="24"/>
      <c r="LK172" s="24"/>
      <c r="LL172" s="24"/>
      <c r="LM172" s="24"/>
      <c r="LN172" s="24"/>
      <c r="LO172" s="24"/>
      <c r="LP172" s="24"/>
      <c r="LQ172" s="24"/>
      <c r="LR172" s="24"/>
      <c r="LS172" s="24"/>
      <c r="LT172" s="24"/>
      <c r="LU172" s="24"/>
      <c r="LV172" s="24"/>
      <c r="LW172" s="24"/>
      <c r="LX172" s="24"/>
      <c r="LY172" s="24"/>
      <c r="LZ172" s="24"/>
      <c r="MA172" s="24"/>
      <c r="MB172" s="24"/>
      <c r="MC172" s="24"/>
      <c r="MD172" s="24"/>
      <c r="ME172" s="24"/>
      <c r="MF172" s="24"/>
      <c r="MG172" s="24"/>
      <c r="MH172" s="24"/>
      <c r="MI172" s="24"/>
      <c r="MJ172" s="24"/>
      <c r="MK172" s="24"/>
      <c r="ML172" s="24"/>
      <c r="MM172" s="24"/>
      <c r="MN172" s="24"/>
      <c r="MO172" s="24"/>
      <c r="MP172" s="24"/>
      <c r="MQ172" s="24"/>
      <c r="MR172" s="24"/>
      <c r="MS172" s="24"/>
      <c r="MT172" s="24"/>
      <c r="MU172" s="24"/>
      <c r="MV172" s="24"/>
      <c r="MW172" s="24"/>
      <c r="MX172" s="24"/>
      <c r="MY172" s="24"/>
      <c r="MZ172" s="24"/>
      <c r="NA172" s="24"/>
      <c r="NB172" s="24"/>
      <c r="NC172" s="24"/>
      <c r="ND172" s="24"/>
      <c r="NE172" s="24"/>
      <c r="NF172" s="24"/>
      <c r="NG172" s="24"/>
      <c r="NH172" s="24"/>
      <c r="NI172" s="24"/>
      <c r="NJ172" s="24"/>
      <c r="NK172" s="24"/>
      <c r="NL172" s="24"/>
      <c r="NM172" s="24"/>
      <c r="NN172" s="24"/>
      <c r="NO172" s="24"/>
      <c r="NP172" s="24"/>
      <c r="NQ172" s="24"/>
      <c r="NR172" s="24"/>
      <c r="NS172" s="24"/>
      <c r="NT172" s="24"/>
      <c r="NU172" s="24"/>
      <c r="NV172" s="24"/>
      <c r="NW172" s="24"/>
      <c r="NX172" s="24"/>
      <c r="NY172" s="24"/>
      <c r="NZ172" s="24"/>
      <c r="OA172" s="24"/>
      <c r="OB172" s="24"/>
      <c r="OC172" s="24"/>
      <c r="OD172" s="24"/>
      <c r="OE172" s="24"/>
      <c r="OF172" s="24"/>
      <c r="OG172" s="24"/>
      <c r="OH172" s="24"/>
      <c r="OI172" s="24"/>
      <c r="OJ172" s="24"/>
      <c r="OK172" s="24"/>
      <c r="OL172" s="24"/>
      <c r="OM172" s="24"/>
      <c r="ON172" s="24"/>
      <c r="OO172" s="24"/>
      <c r="OP172" s="24"/>
      <c r="OQ172" s="24"/>
      <c r="OR172" s="24"/>
      <c r="OS172" s="24"/>
      <c r="OT172" s="24"/>
      <c r="OU172" s="24"/>
      <c r="OV172" s="24"/>
      <c r="OW172" s="24"/>
      <c r="OX172" s="24"/>
      <c r="OY172" s="24"/>
      <c r="OZ172" s="24"/>
      <c r="PA172" s="24"/>
      <c r="PB172" s="24"/>
      <c r="PC172" s="24"/>
      <c r="PD172" s="24"/>
      <c r="PE172" s="24"/>
      <c r="PF172" s="24"/>
      <c r="PG172" s="24"/>
      <c r="PH172" s="24"/>
      <c r="PI172" s="24"/>
      <c r="PJ172" s="24"/>
      <c r="PK172" s="24"/>
      <c r="PL172" s="24"/>
      <c r="PM172" s="24"/>
      <c r="PN172" s="24"/>
      <c r="PO172" s="24"/>
      <c r="PP172" s="24"/>
      <c r="PQ172" s="24"/>
      <c r="PR172" s="24"/>
      <c r="PS172" s="24"/>
      <c r="PT172" s="24"/>
      <c r="PU172" s="24"/>
      <c r="PV172" s="24"/>
      <c r="PW172" s="24"/>
      <c r="PX172" s="24"/>
      <c r="PY172" s="24"/>
      <c r="PZ172" s="24"/>
      <c r="QA172" s="24"/>
      <c r="QB172" s="24"/>
      <c r="QC172" s="24"/>
      <c r="QD172" s="24"/>
      <c r="QE172" s="24"/>
      <c r="QF172" s="24"/>
      <c r="QG172" s="24"/>
      <c r="QH172" s="24"/>
      <c r="QI172" s="24"/>
      <c r="QJ172" s="24"/>
      <c r="QK172" s="24"/>
      <c r="QL172" s="24"/>
      <c r="QM172" s="24"/>
      <c r="QN172" s="24"/>
      <c r="QO172" s="24"/>
      <c r="QP172" s="24"/>
      <c r="QQ172" s="24"/>
      <c r="QR172" s="24"/>
      <c r="QS172" s="24"/>
      <c r="QT172" s="24"/>
      <c r="QU172" s="24"/>
      <c r="QV172" s="24"/>
      <c r="QW172" s="24"/>
      <c r="QX172" s="24"/>
      <c r="QY172" s="24"/>
      <c r="QZ172" s="24"/>
      <c r="RA172" s="24"/>
      <c r="RB172" s="24"/>
      <c r="RC172" s="24"/>
      <c r="RD172" s="24"/>
      <c r="RE172" s="24"/>
      <c r="RF172" s="24"/>
      <c r="RG172" s="24"/>
      <c r="RH172" s="24"/>
      <c r="RI172" s="24"/>
      <c r="RJ172" s="24"/>
      <c r="RK172" s="24"/>
      <c r="RL172" s="24"/>
      <c r="RM172" s="24"/>
      <c r="RN172" s="24"/>
      <c r="RO172" s="24"/>
      <c r="RP172" s="24"/>
      <c r="RQ172" s="24"/>
      <c r="RR172" s="24"/>
      <c r="RS172" s="24"/>
      <c r="RT172" s="24"/>
      <c r="RU172" s="24"/>
      <c r="RV172" s="24"/>
      <c r="RW172" s="24"/>
      <c r="RX172" s="24"/>
      <c r="RY172" s="24"/>
      <c r="RZ172" s="24"/>
      <c r="SA172" s="24"/>
      <c r="SB172" s="24"/>
      <c r="SC172" s="24"/>
      <c r="SD172" s="24"/>
      <c r="SE172" s="24"/>
      <c r="SF172" s="24"/>
      <c r="SG172" s="24"/>
      <c r="SH172" s="24"/>
      <c r="SI172" s="24"/>
      <c r="SJ172" s="24"/>
      <c r="SK172" s="24"/>
      <c r="SL172" s="24"/>
      <c r="SM172" s="24"/>
      <c r="SN172" s="24"/>
      <c r="SO172" s="24"/>
      <c r="SP172" s="24"/>
      <c r="SQ172" s="24"/>
      <c r="SR172" s="24"/>
      <c r="SS172" s="24"/>
      <c r="ST172" s="24"/>
      <c r="SU172" s="24"/>
      <c r="SV172" s="24"/>
      <c r="SW172" s="24"/>
      <c r="SX172" s="24"/>
      <c r="SY172" s="24"/>
      <c r="SZ172" s="24"/>
      <c r="TA172" s="24"/>
      <c r="TB172" s="24"/>
      <c r="TC172" s="24"/>
      <c r="TD172" s="24"/>
      <c r="TE172" s="24"/>
      <c r="TF172" s="24"/>
      <c r="TG172" s="24"/>
      <c r="TH172" s="24"/>
      <c r="TI172" s="24"/>
      <c r="TJ172" s="24"/>
      <c r="TK172" s="24"/>
      <c r="TL172" s="24"/>
      <c r="TM172" s="24"/>
      <c r="TN172" s="24"/>
      <c r="TO172" s="24"/>
      <c r="TP172" s="24"/>
      <c r="TQ172" s="24"/>
      <c r="TR172" s="24"/>
      <c r="TS172" s="24"/>
      <c r="TT172" s="24"/>
      <c r="TU172" s="24"/>
      <c r="TV172" s="24"/>
      <c r="TW172" s="24"/>
      <c r="TX172" s="24"/>
      <c r="TY172" s="24"/>
      <c r="TZ172" s="24"/>
      <c r="UA172" s="24"/>
      <c r="UB172" s="24"/>
      <c r="UC172" s="24"/>
      <c r="UD172" s="24"/>
      <c r="UE172" s="24"/>
      <c r="UF172" s="24"/>
      <c r="UG172" s="24"/>
      <c r="UH172" s="24"/>
      <c r="UI172" s="24"/>
      <c r="UJ172" s="24"/>
      <c r="UK172" s="24"/>
      <c r="UL172" s="24"/>
      <c r="UM172" s="24"/>
      <c r="UN172" s="24"/>
      <c r="UO172" s="24"/>
      <c r="UP172" s="24"/>
      <c r="UQ172" s="24"/>
      <c r="UR172" s="24"/>
      <c r="US172" s="24"/>
      <c r="UT172" s="24"/>
      <c r="UU172" s="24"/>
      <c r="UV172" s="24"/>
      <c r="UW172" s="24"/>
      <c r="UX172" s="24"/>
      <c r="UY172" s="24"/>
      <c r="UZ172" s="24"/>
      <c r="VA172" s="24"/>
      <c r="VB172" s="24"/>
      <c r="VC172" s="24"/>
      <c r="VD172" s="24"/>
      <c r="VE172" s="24"/>
      <c r="VF172" s="24"/>
      <c r="VG172" s="24"/>
      <c r="VH172" s="24"/>
      <c r="VI172" s="24"/>
      <c r="VJ172" s="24"/>
      <c r="VK172" s="24"/>
      <c r="VL172" s="24"/>
      <c r="VM172" s="24"/>
      <c r="VN172" s="24"/>
      <c r="VO172" s="24"/>
      <c r="VP172" s="24"/>
      <c r="VQ172" s="24"/>
      <c r="VR172" s="24"/>
      <c r="VS172" s="24"/>
      <c r="VT172" s="24"/>
      <c r="VU172" s="24"/>
      <c r="VV172" s="24"/>
      <c r="VW172" s="24"/>
      <c r="VX172" s="24"/>
      <c r="VY172" s="24"/>
      <c r="VZ172" s="24"/>
      <c r="WA172" s="24"/>
      <c r="WB172" s="24"/>
      <c r="WC172" s="24"/>
      <c r="WD172" s="24"/>
      <c r="WE172" s="24"/>
      <c r="WF172" s="24"/>
      <c r="WG172" s="24"/>
      <c r="WH172" s="24"/>
      <c r="WI172" s="24"/>
      <c r="WJ172" s="24"/>
      <c r="WK172" s="24"/>
      <c r="WL172" s="24"/>
      <c r="WM172" s="24"/>
      <c r="WN172" s="24"/>
      <c r="WO172" s="24"/>
      <c r="WP172" s="24"/>
      <c r="WQ172" s="24"/>
      <c r="WR172" s="24"/>
      <c r="WS172" s="24"/>
      <c r="WT172" s="24"/>
      <c r="WU172" s="24"/>
      <c r="WV172" s="24"/>
      <c r="WW172" s="24"/>
      <c r="WX172" s="24"/>
      <c r="WY172" s="24"/>
      <c r="WZ172" s="24"/>
      <c r="XA172" s="24"/>
      <c r="XB172" s="24"/>
      <c r="XC172" s="24"/>
      <c r="XD172" s="24"/>
      <c r="XE172" s="24"/>
      <c r="XF172" s="24"/>
      <c r="XG172" s="24"/>
      <c r="XH172" s="24"/>
      <c r="XI172" s="24"/>
      <c r="XJ172" s="24"/>
      <c r="XK172" s="24"/>
      <c r="XL172" s="24"/>
      <c r="XM172" s="24"/>
      <c r="XN172" s="24"/>
      <c r="XO172" s="24"/>
      <c r="XP172" s="24"/>
      <c r="XQ172" s="24"/>
      <c r="XR172" s="24"/>
      <c r="XS172" s="24"/>
      <c r="XT172" s="24"/>
      <c r="XU172" s="24"/>
      <c r="XV172" s="24"/>
      <c r="XW172" s="24"/>
      <c r="XX172" s="24"/>
      <c r="XY172" s="24"/>
      <c r="XZ172" s="24"/>
      <c r="YA172" s="24"/>
      <c r="YB172" s="24"/>
      <c r="YC172" s="24"/>
      <c r="YD172" s="24"/>
      <c r="YE172" s="24"/>
      <c r="YF172" s="24"/>
      <c r="YG172" s="24"/>
      <c r="YH172" s="24"/>
      <c r="YI172" s="24"/>
      <c r="YJ172" s="24"/>
      <c r="YK172" s="24"/>
      <c r="YL172" s="24"/>
      <c r="YM172" s="24"/>
      <c r="YN172" s="24"/>
      <c r="YO172" s="24"/>
      <c r="YP172" s="24"/>
      <c r="YQ172" s="24"/>
      <c r="YR172" s="24"/>
      <c r="YS172" s="24"/>
      <c r="YT172" s="24"/>
      <c r="YU172" s="24"/>
      <c r="YV172" s="24"/>
      <c r="YW172" s="24"/>
      <c r="YX172" s="24"/>
      <c r="YY172" s="24"/>
      <c r="YZ172" s="24"/>
      <c r="ZA172" s="24"/>
      <c r="ZB172" s="24"/>
      <c r="ZC172" s="24"/>
      <c r="ZD172" s="24"/>
      <c r="ZE172" s="24"/>
      <c r="ZF172" s="24"/>
      <c r="ZG172" s="24"/>
      <c r="ZH172" s="24"/>
      <c r="ZI172" s="24"/>
      <c r="ZJ172" s="24"/>
      <c r="ZK172" s="24"/>
      <c r="ZL172" s="24"/>
      <c r="ZM172" s="24"/>
      <c r="ZN172" s="24"/>
      <c r="ZO172" s="24"/>
      <c r="ZP172" s="24"/>
      <c r="ZQ172" s="24"/>
      <c r="ZR172" s="24"/>
      <c r="ZS172" s="24"/>
      <c r="ZT172" s="24"/>
      <c r="ZU172" s="24"/>
      <c r="ZV172" s="24"/>
      <c r="ZW172" s="24"/>
      <c r="ZX172" s="24"/>
      <c r="ZY172" s="24"/>
      <c r="ZZ172" s="24"/>
      <c r="AAA172" s="24"/>
      <c r="AAB172" s="24"/>
      <c r="AAC172" s="24"/>
      <c r="AAD172" s="24"/>
      <c r="AAE172" s="24"/>
      <c r="AAF172" s="24"/>
      <c r="AAG172" s="24"/>
      <c r="AAH172" s="24"/>
      <c r="AAI172" s="24"/>
      <c r="AAJ172" s="24"/>
      <c r="AAK172" s="24"/>
      <c r="AAL172" s="24"/>
      <c r="AAM172" s="24"/>
      <c r="AAN172" s="24"/>
      <c r="AAO172" s="24"/>
      <c r="AAP172" s="24"/>
      <c r="AAQ172" s="24"/>
      <c r="AAR172" s="24"/>
      <c r="AAS172" s="24"/>
      <c r="AAT172" s="24"/>
      <c r="AAU172" s="24"/>
      <c r="AAV172" s="24"/>
      <c r="AAW172" s="24"/>
      <c r="AAX172" s="24"/>
      <c r="AAY172" s="24"/>
      <c r="AAZ172" s="24"/>
      <c r="ABA172" s="24"/>
      <c r="ABB172" s="24"/>
      <c r="ABC172" s="24"/>
      <c r="ABD172" s="24"/>
      <c r="ABE172" s="24"/>
      <c r="ABF172" s="24"/>
      <c r="ABG172" s="24"/>
      <c r="ABH172" s="24"/>
      <c r="ABI172" s="24"/>
      <c r="ABJ172" s="24"/>
      <c r="ABK172" s="24"/>
      <c r="ABL172" s="24"/>
      <c r="ABM172" s="24"/>
      <c r="ABN172" s="24"/>
      <c r="ABO172" s="24"/>
      <c r="ABP172" s="24"/>
      <c r="ABQ172" s="24"/>
      <c r="ABR172" s="24"/>
      <c r="ABS172" s="24"/>
      <c r="ABT172" s="24"/>
      <c r="ABU172" s="24"/>
      <c r="ABV172" s="24"/>
      <c r="ABW172" s="24"/>
      <c r="ABX172" s="24"/>
      <c r="ABY172" s="24"/>
      <c r="ABZ172" s="24"/>
      <c r="ACA172" s="24"/>
      <c r="ACB172" s="24"/>
      <c r="ACC172" s="24"/>
      <c r="ACD172" s="24"/>
      <c r="ACE172" s="24"/>
      <c r="ACF172" s="24"/>
      <c r="ACG172" s="24"/>
      <c r="ACH172" s="24"/>
      <c r="ACI172" s="24"/>
      <c r="ACJ172" s="24"/>
      <c r="ACK172" s="24"/>
      <c r="ACL172" s="24"/>
      <c r="ACM172" s="24"/>
      <c r="ACN172" s="24"/>
      <c r="ACO172" s="24"/>
      <c r="ACP172" s="24"/>
      <c r="ACQ172" s="24"/>
      <c r="ACR172" s="24"/>
      <c r="ACS172" s="24"/>
      <c r="ACT172" s="24"/>
      <c r="ACU172" s="24"/>
      <c r="ACV172" s="24"/>
      <c r="ACW172" s="24"/>
      <c r="ACX172" s="24"/>
      <c r="ACY172" s="24"/>
      <c r="ACZ172" s="24"/>
      <c r="ADA172" s="24"/>
      <c r="ADB172" s="24"/>
      <c r="ADC172" s="24"/>
      <c r="ADD172" s="24"/>
      <c r="ADE172" s="24"/>
      <c r="ADF172" s="24"/>
      <c r="ADG172" s="24"/>
      <c r="ADH172" s="24"/>
      <c r="ADI172" s="24"/>
      <c r="ADJ172" s="24"/>
      <c r="ADK172" s="24"/>
      <c r="ADL172" s="24"/>
      <c r="ADM172" s="24"/>
      <c r="ADN172" s="24"/>
      <c r="ADO172" s="24"/>
      <c r="ADP172" s="24"/>
      <c r="ADQ172" s="24"/>
      <c r="ADR172" s="24"/>
      <c r="ADS172" s="24"/>
      <c r="ADT172" s="24"/>
      <c r="ADU172" s="24"/>
      <c r="ADV172" s="24"/>
      <c r="ADW172" s="24"/>
      <c r="ADX172" s="24"/>
      <c r="ADY172" s="24"/>
      <c r="ADZ172" s="24"/>
      <c r="AEA172" s="24"/>
      <c r="AEB172" s="24"/>
      <c r="AEC172" s="24"/>
      <c r="AED172" s="24"/>
      <c r="AEE172" s="24"/>
      <c r="AEF172" s="24"/>
      <c r="AEG172" s="24"/>
      <c r="AEH172" s="24"/>
      <c r="AEI172" s="24"/>
      <c r="AEJ172" s="24"/>
      <c r="AEK172" s="24"/>
      <c r="AEL172" s="24"/>
      <c r="AEM172" s="24"/>
      <c r="AEN172" s="24"/>
      <c r="AEO172" s="24"/>
      <c r="AEP172" s="24"/>
      <c r="AEQ172" s="24"/>
      <c r="AER172" s="24"/>
      <c r="AES172" s="24"/>
      <c r="AET172" s="24"/>
      <c r="AEU172" s="24"/>
      <c r="AEV172" s="24"/>
      <c r="AEW172" s="24"/>
      <c r="AEX172" s="24"/>
      <c r="AEY172" s="24"/>
      <c r="AEZ172" s="24"/>
      <c r="AFA172" s="24"/>
      <c r="AFB172" s="24"/>
      <c r="AFC172" s="24"/>
      <c r="AFD172" s="24"/>
      <c r="AFE172" s="24"/>
      <c r="AFF172" s="24"/>
      <c r="AFG172" s="24"/>
      <c r="AFH172" s="24"/>
      <c r="AFI172" s="24"/>
      <c r="AFJ172" s="24"/>
      <c r="AFK172" s="24"/>
      <c r="AFL172" s="24"/>
      <c r="AFM172" s="24"/>
      <c r="AFN172" s="24"/>
      <c r="AFO172" s="24"/>
      <c r="AFP172" s="24"/>
      <c r="AFQ172" s="24"/>
      <c r="AFR172" s="24"/>
      <c r="AFS172" s="24"/>
      <c r="AFT172" s="24"/>
      <c r="AFU172" s="24"/>
      <c r="AFV172" s="24"/>
      <c r="AFW172" s="24"/>
      <c r="AFX172" s="24"/>
      <c r="AFY172" s="24"/>
      <c r="AFZ172" s="24"/>
      <c r="AGA172" s="24"/>
      <c r="AGB172" s="24"/>
      <c r="AGC172" s="24"/>
      <c r="AGD172" s="24"/>
      <c r="AGE172" s="24"/>
      <c r="AGF172" s="24"/>
      <c r="AGG172" s="24"/>
      <c r="AGH172" s="24"/>
      <c r="AGI172" s="24"/>
      <c r="AGJ172" s="24"/>
      <c r="AGK172" s="24"/>
      <c r="AGL172" s="24"/>
      <c r="AGM172" s="24"/>
      <c r="AGN172" s="24"/>
      <c r="AGO172" s="24"/>
      <c r="AGP172" s="24"/>
      <c r="AGQ172" s="24"/>
      <c r="AGR172" s="24"/>
      <c r="AGS172" s="24"/>
      <c r="AGT172" s="24"/>
      <c r="AGU172" s="24"/>
      <c r="AGV172" s="24"/>
      <c r="AGW172" s="24"/>
      <c r="AGX172" s="24"/>
      <c r="AGY172" s="24"/>
      <c r="AGZ172" s="24"/>
      <c r="AHA172" s="24"/>
      <c r="AHB172" s="24"/>
      <c r="AHC172" s="24"/>
      <c r="AHD172" s="24"/>
      <c r="AHE172" s="24"/>
      <c r="AHF172" s="24"/>
      <c r="AHG172" s="24"/>
      <c r="AHH172" s="24"/>
      <c r="AHI172" s="24"/>
      <c r="AHJ172" s="24"/>
      <c r="AHK172" s="24"/>
      <c r="AHL172" s="24"/>
      <c r="AHM172" s="24"/>
      <c r="AHN172" s="24"/>
      <c r="AHO172" s="24"/>
      <c r="AHP172" s="24"/>
      <c r="AHQ172" s="24"/>
      <c r="AHR172" s="24"/>
      <c r="AHS172" s="24"/>
      <c r="AHT172" s="24"/>
      <c r="AHU172" s="24"/>
      <c r="AHV172" s="24"/>
      <c r="AHW172" s="24"/>
      <c r="AHX172" s="24"/>
      <c r="AHY172" s="24"/>
      <c r="AHZ172" s="24"/>
      <c r="AIA172" s="24"/>
      <c r="AIB172" s="24"/>
      <c r="AIC172" s="24"/>
      <c r="AID172" s="24"/>
      <c r="AIE172" s="24"/>
      <c r="AIF172" s="24"/>
      <c r="AIG172" s="24"/>
      <c r="AIH172" s="24"/>
      <c r="AII172" s="24"/>
      <c r="AIJ172" s="24"/>
      <c r="AIK172" s="24"/>
      <c r="AIL172" s="24"/>
      <c r="AIM172" s="24"/>
      <c r="AIN172" s="24"/>
      <c r="AIO172" s="24"/>
      <c r="AIP172" s="24"/>
      <c r="AIQ172" s="24"/>
      <c r="AIR172" s="24"/>
      <c r="AIS172" s="24"/>
      <c r="AIT172" s="24"/>
      <c r="AIU172" s="24"/>
      <c r="AIV172" s="24"/>
      <c r="AIW172" s="24"/>
      <c r="AIX172" s="24"/>
      <c r="AIY172" s="24"/>
      <c r="AIZ172" s="24"/>
      <c r="AJA172" s="24"/>
      <c r="AJB172" s="24"/>
      <c r="AJC172" s="24"/>
      <c r="AJD172" s="24"/>
      <c r="AJE172" s="24"/>
      <c r="AJF172" s="24"/>
      <c r="AJG172" s="24"/>
      <c r="AJH172" s="24"/>
      <c r="AJI172" s="24"/>
      <c r="AJJ172" s="24"/>
      <c r="AJK172" s="24"/>
      <c r="AJL172" s="24"/>
      <c r="AJM172" s="24"/>
      <c r="AJN172" s="24"/>
      <c r="AJO172" s="24"/>
      <c r="AJP172" s="24"/>
      <c r="AJQ172" s="24"/>
      <c r="AJR172" s="24"/>
      <c r="AJS172" s="24"/>
      <c r="AJT172" s="24"/>
      <c r="AJU172" s="24"/>
      <c r="AJV172" s="24"/>
      <c r="AJW172" s="24"/>
      <c r="AJX172" s="24"/>
      <c r="AJY172" s="24"/>
      <c r="AJZ172" s="24"/>
      <c r="AKA172" s="24"/>
      <c r="AKB172" s="24"/>
      <c r="AKC172" s="24"/>
      <c r="AKD172" s="24"/>
      <c r="AKE172" s="24"/>
      <c r="AKF172" s="24"/>
      <c r="AKG172" s="24"/>
      <c r="AKH172" s="24"/>
      <c r="AKI172" s="24"/>
      <c r="AKJ172" s="24"/>
      <c r="AKK172" s="24"/>
      <c r="AKL172" s="24"/>
    </row>
    <row r="173" spans="1:975" ht="11.3" customHeight="1">
      <c r="A173" s="23">
        <v>42830</v>
      </c>
      <c r="B173" s="14"/>
      <c r="C173" s="15"/>
      <c r="D173" s="16"/>
      <c r="E173" s="17">
        <f t="shared" si="4"/>
        <v>0</v>
      </c>
      <c r="F173" s="18"/>
      <c r="G173" s="18"/>
      <c r="H173" s="19"/>
      <c r="I173" s="19"/>
      <c r="L173" s="18"/>
      <c r="M173" s="18"/>
      <c r="S173" s="18">
        <f t="shared" si="5"/>
        <v>0</v>
      </c>
      <c r="U173" s="20"/>
      <c r="W173" s="21"/>
      <c r="X173"/>
      <c r="Y173"/>
    </row>
    <row r="174" spans="1:975" ht="11.3" customHeight="1">
      <c r="A174" s="23">
        <v>42835</v>
      </c>
      <c r="B174" s="14"/>
      <c r="C174" s="15"/>
      <c r="D174" s="16"/>
      <c r="E174" s="17">
        <f t="shared" si="4"/>
        <v>0</v>
      </c>
      <c r="F174" s="18"/>
      <c r="G174" s="18"/>
      <c r="H174" s="19"/>
      <c r="I174" s="19"/>
      <c r="L174" s="18"/>
      <c r="M174" s="18"/>
      <c r="S174" s="18">
        <f t="shared" si="5"/>
        <v>0</v>
      </c>
      <c r="U174" s="20"/>
      <c r="W174" s="21"/>
      <c r="X174"/>
      <c r="Y174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  <c r="KJ174" s="11"/>
      <c r="KK174" s="11"/>
      <c r="KL174" s="11"/>
      <c r="KM174" s="11"/>
      <c r="KN174" s="11"/>
      <c r="KO174" s="11"/>
      <c r="KP174" s="11"/>
      <c r="KQ174" s="11"/>
      <c r="KR174" s="11"/>
      <c r="KS174" s="11"/>
      <c r="KT174" s="11"/>
      <c r="KU174" s="11"/>
      <c r="KV174" s="11"/>
      <c r="KW174" s="11"/>
      <c r="KX174" s="11"/>
      <c r="KY174" s="11"/>
      <c r="KZ174" s="11"/>
      <c r="LA174" s="11"/>
      <c r="LB174" s="11"/>
      <c r="LC174" s="11"/>
      <c r="LD174" s="11"/>
      <c r="LE174" s="11"/>
      <c r="LF174" s="11"/>
      <c r="LG174" s="11"/>
      <c r="LH174" s="11"/>
      <c r="LI174" s="11"/>
      <c r="LJ174" s="11"/>
      <c r="LK174" s="11"/>
      <c r="LL174" s="11"/>
      <c r="LM174" s="11"/>
      <c r="LN174" s="11"/>
      <c r="LO174" s="11"/>
      <c r="LP174" s="11"/>
      <c r="LQ174" s="11"/>
      <c r="LR174" s="11"/>
      <c r="LS174" s="11"/>
      <c r="LT174" s="11"/>
      <c r="LU174" s="11"/>
      <c r="LV174" s="11"/>
      <c r="LW174" s="11"/>
      <c r="LX174" s="11"/>
      <c r="LY174" s="11"/>
      <c r="LZ174" s="11"/>
      <c r="MA174" s="11"/>
      <c r="MB174" s="11"/>
      <c r="MC174" s="11"/>
      <c r="MD174" s="11"/>
      <c r="ME174" s="11"/>
      <c r="MF174" s="11"/>
      <c r="MG174" s="11"/>
      <c r="MH174" s="11"/>
      <c r="MI174" s="11"/>
      <c r="MJ174" s="11"/>
      <c r="MK174" s="11"/>
      <c r="ML174" s="11"/>
      <c r="MM174" s="11"/>
      <c r="MN174" s="11"/>
      <c r="MO174" s="11"/>
      <c r="MP174" s="11"/>
      <c r="MQ174" s="11"/>
      <c r="MR174" s="11"/>
      <c r="MS174" s="11"/>
      <c r="MT174" s="11"/>
      <c r="MU174" s="11"/>
      <c r="MV174" s="11"/>
      <c r="MW174" s="11"/>
      <c r="MX174" s="11"/>
      <c r="MY174" s="11"/>
      <c r="MZ174" s="11"/>
      <c r="NA174" s="11"/>
      <c r="NB174" s="11"/>
      <c r="NC174" s="11"/>
      <c r="ND174" s="11"/>
      <c r="NE174" s="11"/>
      <c r="NF174" s="11"/>
      <c r="NG174" s="11"/>
      <c r="NH174" s="11"/>
      <c r="NI174" s="11"/>
      <c r="NJ174" s="11"/>
      <c r="NK174" s="11"/>
      <c r="NL174" s="11"/>
      <c r="NM174" s="11"/>
      <c r="NN174" s="11"/>
      <c r="NO174" s="11"/>
      <c r="NP174" s="11"/>
      <c r="NQ174" s="11"/>
      <c r="NR174" s="11"/>
      <c r="NS174" s="11"/>
      <c r="NT174" s="11"/>
      <c r="NU174" s="11"/>
      <c r="NV174" s="11"/>
      <c r="NW174" s="11"/>
      <c r="NX174" s="11"/>
      <c r="NY174" s="11"/>
      <c r="NZ174" s="11"/>
      <c r="OA174" s="11"/>
      <c r="OB174" s="11"/>
      <c r="OC174" s="11"/>
      <c r="OD174" s="11"/>
      <c r="OE174" s="11"/>
      <c r="OF174" s="11"/>
      <c r="OG174" s="11"/>
      <c r="OH174" s="11"/>
      <c r="OI174" s="11"/>
      <c r="OJ174" s="11"/>
      <c r="OK174" s="11"/>
      <c r="OL174" s="11"/>
      <c r="OM174" s="11"/>
      <c r="ON174" s="11"/>
      <c r="OO174" s="11"/>
      <c r="OP174" s="11"/>
      <c r="OQ174" s="11"/>
      <c r="OR174" s="11"/>
      <c r="OS174" s="11"/>
      <c r="OT174" s="11"/>
      <c r="OU174" s="11"/>
      <c r="OV174" s="11"/>
      <c r="OW174" s="11"/>
      <c r="OX174" s="11"/>
      <c r="OY174" s="11"/>
      <c r="OZ174" s="11"/>
      <c r="PA174" s="11"/>
      <c r="PB174" s="11"/>
      <c r="PC174" s="11"/>
      <c r="PD174" s="11"/>
      <c r="PE174" s="11"/>
      <c r="PF174" s="11"/>
      <c r="PG174" s="11"/>
      <c r="PH174" s="11"/>
      <c r="PI174" s="11"/>
      <c r="PJ174" s="11"/>
      <c r="PK174" s="11"/>
      <c r="PL174" s="11"/>
      <c r="PM174" s="11"/>
      <c r="PN174" s="11"/>
      <c r="PO174" s="11"/>
      <c r="PP174" s="11"/>
      <c r="PQ174" s="11"/>
      <c r="PR174" s="11"/>
      <c r="PS174" s="11"/>
      <c r="PT174" s="11"/>
      <c r="PU174" s="11"/>
      <c r="PV174" s="11"/>
      <c r="PW174" s="11"/>
      <c r="PX174" s="11"/>
      <c r="PY174" s="11"/>
      <c r="PZ174" s="11"/>
      <c r="QA174" s="11"/>
      <c r="QB174" s="11"/>
      <c r="QC174" s="11"/>
      <c r="QD174" s="11"/>
      <c r="QE174" s="11"/>
      <c r="QF174" s="11"/>
      <c r="QG174" s="11"/>
      <c r="QH174" s="11"/>
      <c r="QI174" s="11"/>
      <c r="QJ174" s="11"/>
      <c r="QK174" s="11"/>
      <c r="QL174" s="11"/>
      <c r="QM174" s="11"/>
      <c r="QN174" s="11"/>
      <c r="QO174" s="11"/>
      <c r="QP174" s="11"/>
      <c r="QQ174" s="11"/>
      <c r="QR174" s="11"/>
      <c r="QS174" s="11"/>
      <c r="QT174" s="11"/>
      <c r="QU174" s="11"/>
      <c r="QV174" s="11"/>
      <c r="QW174" s="11"/>
      <c r="QX174" s="11"/>
      <c r="QY174" s="11"/>
      <c r="QZ174" s="11"/>
      <c r="RA174" s="11"/>
      <c r="RB174" s="11"/>
      <c r="RC174" s="11"/>
      <c r="RD174" s="11"/>
      <c r="RE174" s="11"/>
      <c r="RF174" s="11"/>
      <c r="RG174" s="11"/>
      <c r="RH174" s="11"/>
      <c r="RI174" s="11"/>
      <c r="RJ174" s="11"/>
      <c r="RK174" s="11"/>
      <c r="RL174" s="11"/>
      <c r="RM174" s="11"/>
      <c r="RN174" s="11"/>
      <c r="RO174" s="11"/>
      <c r="RP174" s="11"/>
      <c r="RQ174" s="11"/>
      <c r="RR174" s="11"/>
      <c r="RS174" s="11"/>
      <c r="RT174" s="11"/>
      <c r="RU174" s="11"/>
      <c r="RV174" s="11"/>
      <c r="RW174" s="11"/>
      <c r="RX174" s="11"/>
      <c r="RY174" s="11"/>
      <c r="RZ174" s="11"/>
      <c r="SA174" s="11"/>
      <c r="SB174" s="11"/>
      <c r="SC174" s="11"/>
      <c r="SD174" s="11"/>
      <c r="SE174" s="11"/>
      <c r="SF174" s="11"/>
      <c r="SG174" s="11"/>
      <c r="SH174" s="11"/>
      <c r="SI174" s="11"/>
      <c r="SJ174" s="11"/>
      <c r="SK174" s="11"/>
      <c r="SL174" s="11"/>
      <c r="SM174" s="11"/>
      <c r="SN174" s="11"/>
      <c r="SO174" s="11"/>
      <c r="SP174" s="11"/>
      <c r="SQ174" s="11"/>
      <c r="SR174" s="11"/>
      <c r="SS174" s="11"/>
      <c r="ST174" s="11"/>
      <c r="SU174" s="11"/>
      <c r="SV174" s="11"/>
      <c r="SW174" s="11"/>
      <c r="SX174" s="11"/>
      <c r="SY174" s="11"/>
      <c r="SZ174" s="11"/>
      <c r="TA174" s="11"/>
      <c r="TB174" s="11"/>
      <c r="TC174" s="11"/>
      <c r="TD174" s="11"/>
      <c r="TE174" s="11"/>
      <c r="TF174" s="11"/>
      <c r="TG174" s="11"/>
      <c r="TH174" s="11"/>
      <c r="TI174" s="11"/>
      <c r="TJ174" s="11"/>
      <c r="TK174" s="11"/>
      <c r="TL174" s="11"/>
      <c r="TM174" s="11"/>
      <c r="TN174" s="11"/>
      <c r="TO174" s="11"/>
      <c r="TP174" s="11"/>
      <c r="TQ174" s="11"/>
      <c r="TR174" s="11"/>
      <c r="TS174" s="11"/>
      <c r="TT174" s="11"/>
      <c r="TU174" s="11"/>
      <c r="TV174" s="11"/>
      <c r="TW174" s="11"/>
      <c r="TX174" s="11"/>
      <c r="TY174" s="11"/>
      <c r="TZ174" s="11"/>
      <c r="UA174" s="11"/>
      <c r="UB174" s="11"/>
      <c r="UC174" s="11"/>
      <c r="UD174" s="11"/>
      <c r="UE174" s="11"/>
      <c r="UF174" s="11"/>
      <c r="UG174" s="11"/>
      <c r="UH174" s="11"/>
      <c r="UI174" s="11"/>
      <c r="UJ174" s="11"/>
      <c r="UK174" s="11"/>
      <c r="UL174" s="11"/>
      <c r="UM174" s="11"/>
      <c r="UN174" s="11"/>
      <c r="UO174" s="11"/>
      <c r="UP174" s="11"/>
      <c r="UQ174" s="11"/>
      <c r="UR174" s="11"/>
      <c r="US174" s="11"/>
      <c r="UT174" s="11"/>
      <c r="UU174" s="11"/>
      <c r="UV174" s="11"/>
      <c r="UW174" s="11"/>
      <c r="UX174" s="11"/>
      <c r="UY174" s="11"/>
      <c r="UZ174" s="11"/>
      <c r="VA174" s="11"/>
      <c r="VB174" s="11"/>
      <c r="VC174" s="11"/>
      <c r="VD174" s="11"/>
      <c r="VE174" s="11"/>
      <c r="VF174" s="11"/>
      <c r="VG174" s="11"/>
      <c r="VH174" s="11"/>
      <c r="VI174" s="11"/>
      <c r="VJ174" s="11"/>
      <c r="VK174" s="11"/>
      <c r="VL174" s="11"/>
      <c r="VM174" s="11"/>
      <c r="VN174" s="11"/>
      <c r="VO174" s="11"/>
      <c r="VP174" s="11"/>
      <c r="VQ174" s="11"/>
      <c r="VR174" s="11"/>
      <c r="VS174" s="11"/>
      <c r="VT174" s="11"/>
      <c r="VU174" s="11"/>
      <c r="VV174" s="11"/>
      <c r="VW174" s="11"/>
      <c r="VX174" s="11"/>
      <c r="VY174" s="11"/>
      <c r="VZ174" s="11"/>
      <c r="WA174" s="11"/>
      <c r="WB174" s="11"/>
      <c r="WC174" s="11"/>
      <c r="WD174" s="11"/>
      <c r="WE174" s="11"/>
      <c r="WF174" s="11"/>
      <c r="WG174" s="11"/>
      <c r="WH174" s="11"/>
      <c r="WI174" s="11"/>
      <c r="WJ174" s="11"/>
      <c r="WK174" s="11"/>
      <c r="WL174" s="11"/>
      <c r="WM174" s="11"/>
      <c r="WN174" s="11"/>
      <c r="WO174" s="11"/>
      <c r="WP174" s="11"/>
      <c r="WQ174" s="11"/>
      <c r="WR174" s="11"/>
      <c r="WS174" s="11"/>
      <c r="WT174" s="11"/>
      <c r="WU174" s="11"/>
      <c r="WV174" s="11"/>
      <c r="WW174" s="11"/>
      <c r="WX174" s="11"/>
      <c r="WY174" s="11"/>
      <c r="WZ174" s="11"/>
      <c r="XA174" s="11"/>
      <c r="XB174" s="11"/>
      <c r="XC174" s="11"/>
      <c r="XD174" s="11"/>
      <c r="XE174" s="11"/>
      <c r="XF174" s="11"/>
      <c r="XG174" s="11"/>
      <c r="XH174" s="11"/>
      <c r="XI174" s="11"/>
      <c r="XJ174" s="11"/>
      <c r="XK174" s="11"/>
      <c r="XL174" s="11"/>
      <c r="XM174" s="11"/>
      <c r="XN174" s="11"/>
      <c r="XO174" s="11"/>
      <c r="XP174" s="11"/>
      <c r="XQ174" s="11"/>
      <c r="XR174" s="11"/>
      <c r="XS174" s="11"/>
      <c r="XT174" s="11"/>
      <c r="XU174" s="11"/>
      <c r="XV174" s="11"/>
      <c r="XW174" s="11"/>
      <c r="XX174" s="11"/>
      <c r="XY174" s="11"/>
      <c r="XZ174" s="11"/>
      <c r="YA174" s="11"/>
      <c r="YB174" s="11"/>
      <c r="YC174" s="11"/>
      <c r="YD174" s="11"/>
      <c r="YE174" s="11"/>
      <c r="YF174" s="11"/>
      <c r="YG174" s="11"/>
      <c r="YH174" s="11"/>
      <c r="YI174" s="11"/>
      <c r="YJ174" s="11"/>
      <c r="YK174" s="11"/>
      <c r="YL174" s="11"/>
      <c r="YM174" s="11"/>
      <c r="YN174" s="11"/>
      <c r="YO174" s="11"/>
      <c r="YP174" s="11"/>
      <c r="YQ174" s="11"/>
      <c r="YR174" s="11"/>
      <c r="YS174" s="11"/>
      <c r="YT174" s="11"/>
      <c r="YU174" s="11"/>
      <c r="YV174" s="11"/>
      <c r="YW174" s="11"/>
      <c r="YX174" s="11"/>
      <c r="YY174" s="11"/>
      <c r="YZ174" s="11"/>
      <c r="ZA174" s="11"/>
      <c r="ZB174" s="11"/>
      <c r="ZC174" s="11"/>
      <c r="ZD174" s="11"/>
      <c r="ZE174" s="11"/>
      <c r="ZF174" s="11"/>
      <c r="ZG174" s="11"/>
      <c r="ZH174" s="11"/>
      <c r="ZI174" s="11"/>
      <c r="ZJ174" s="11"/>
      <c r="ZK174" s="11"/>
      <c r="ZL174" s="11"/>
      <c r="ZM174" s="11"/>
      <c r="ZN174" s="11"/>
      <c r="ZO174" s="11"/>
      <c r="ZP174" s="11"/>
      <c r="ZQ174" s="11"/>
      <c r="ZR174" s="11"/>
      <c r="ZS174" s="11"/>
      <c r="ZT174" s="11"/>
      <c r="ZU174" s="11"/>
      <c r="ZV174" s="11"/>
      <c r="ZW174" s="11"/>
      <c r="ZX174" s="11"/>
      <c r="ZY174" s="11"/>
      <c r="ZZ174" s="11"/>
      <c r="AAA174" s="11"/>
      <c r="AAB174" s="11"/>
      <c r="AAC174" s="11"/>
      <c r="AAD174" s="11"/>
      <c r="AAE174" s="11"/>
      <c r="AAF174" s="11"/>
      <c r="AAG174" s="11"/>
      <c r="AAH174" s="11"/>
      <c r="AAI174" s="11"/>
      <c r="AAJ174" s="11"/>
      <c r="AAK174" s="11"/>
      <c r="AAL174" s="11"/>
      <c r="AAM174" s="11"/>
      <c r="AAN174" s="11"/>
      <c r="AAO174" s="11"/>
      <c r="AAP174" s="11"/>
      <c r="AAQ174" s="11"/>
      <c r="AAR174" s="11"/>
      <c r="AAS174" s="11"/>
      <c r="AAT174" s="11"/>
      <c r="AAU174" s="11"/>
      <c r="AAV174" s="11"/>
      <c r="AAW174" s="11"/>
      <c r="AAX174" s="11"/>
      <c r="AAY174" s="11"/>
      <c r="AAZ174" s="11"/>
      <c r="ABA174" s="11"/>
      <c r="ABB174" s="11"/>
      <c r="ABC174" s="11"/>
      <c r="ABD174" s="11"/>
      <c r="ABE174" s="11"/>
      <c r="ABF174" s="11"/>
      <c r="ABG174" s="11"/>
      <c r="ABH174" s="11"/>
      <c r="ABI174" s="11"/>
      <c r="ABJ174" s="11"/>
      <c r="ABK174" s="11"/>
      <c r="ABL174" s="11"/>
      <c r="ABM174" s="11"/>
      <c r="ABN174" s="11"/>
      <c r="ABO174" s="11"/>
      <c r="ABP174" s="11"/>
      <c r="ABQ174" s="11"/>
      <c r="ABR174" s="11"/>
      <c r="ABS174" s="11"/>
      <c r="ABT174" s="11"/>
      <c r="ABU174" s="11"/>
      <c r="ABV174" s="11"/>
      <c r="ABW174" s="11"/>
      <c r="ABX174" s="11"/>
      <c r="ABY174" s="11"/>
      <c r="ABZ174" s="11"/>
      <c r="ACA174" s="11"/>
      <c r="ACB174" s="11"/>
      <c r="ACC174" s="11"/>
      <c r="ACD174" s="11"/>
      <c r="ACE174" s="11"/>
      <c r="ACF174" s="11"/>
      <c r="ACG174" s="11"/>
      <c r="ACH174" s="11"/>
      <c r="ACI174" s="11"/>
      <c r="ACJ174" s="11"/>
      <c r="ACK174" s="11"/>
      <c r="ACL174" s="11"/>
      <c r="ACM174" s="11"/>
      <c r="ACN174" s="11"/>
      <c r="ACO174" s="11"/>
      <c r="ACP174" s="11"/>
      <c r="ACQ174" s="11"/>
      <c r="ACR174" s="11"/>
      <c r="ACS174" s="11"/>
      <c r="ACT174" s="11"/>
      <c r="ACU174" s="11"/>
      <c r="ACV174" s="11"/>
      <c r="ACW174" s="11"/>
      <c r="ACX174" s="11"/>
      <c r="ACY174" s="11"/>
      <c r="ACZ174" s="11"/>
      <c r="ADA174" s="11"/>
      <c r="ADB174" s="11"/>
      <c r="ADC174" s="11"/>
      <c r="ADD174" s="11"/>
      <c r="ADE174" s="11"/>
      <c r="ADF174" s="11"/>
      <c r="ADG174" s="11"/>
      <c r="ADH174" s="11"/>
      <c r="ADI174" s="11"/>
      <c r="ADJ174" s="11"/>
      <c r="ADK174" s="11"/>
      <c r="ADL174" s="11"/>
      <c r="ADM174" s="11"/>
      <c r="ADN174" s="11"/>
      <c r="ADO174" s="11"/>
      <c r="ADP174" s="11"/>
      <c r="ADQ174" s="11"/>
      <c r="ADR174" s="11"/>
      <c r="ADS174" s="11"/>
      <c r="ADT174" s="11"/>
      <c r="ADU174" s="11"/>
      <c r="ADV174" s="11"/>
      <c r="ADW174" s="11"/>
      <c r="ADX174" s="11"/>
      <c r="ADY174" s="11"/>
      <c r="ADZ174" s="11"/>
      <c r="AEA174" s="11"/>
      <c r="AEB174" s="11"/>
      <c r="AEC174" s="11"/>
      <c r="AED174" s="11"/>
      <c r="AEE174" s="11"/>
      <c r="AEF174" s="11"/>
      <c r="AEG174" s="11"/>
      <c r="AEH174" s="11"/>
      <c r="AEI174" s="11"/>
      <c r="AEJ174" s="11"/>
      <c r="AEK174" s="11"/>
      <c r="AEL174" s="11"/>
      <c r="AEM174" s="11"/>
      <c r="AEN174" s="11"/>
      <c r="AEO174" s="11"/>
      <c r="AEP174" s="11"/>
      <c r="AEQ174" s="11"/>
      <c r="AER174" s="11"/>
      <c r="AES174" s="11"/>
      <c r="AET174" s="11"/>
      <c r="AEU174" s="11"/>
      <c r="AEV174" s="11"/>
      <c r="AEW174" s="11"/>
      <c r="AEX174" s="11"/>
      <c r="AEY174" s="11"/>
      <c r="AEZ174" s="11"/>
      <c r="AFA174" s="11"/>
      <c r="AFB174" s="11"/>
      <c r="AFC174" s="11"/>
      <c r="AFD174" s="11"/>
      <c r="AFE174" s="11"/>
      <c r="AFF174" s="11"/>
      <c r="AFG174" s="11"/>
      <c r="AFH174" s="11"/>
      <c r="AFI174" s="11"/>
      <c r="AFJ174" s="11"/>
      <c r="AFK174" s="11"/>
      <c r="AFL174" s="11"/>
      <c r="AFM174" s="11"/>
      <c r="AFN174" s="11"/>
      <c r="AFO174" s="11"/>
      <c r="AFP174" s="11"/>
      <c r="AFQ174" s="11"/>
      <c r="AFR174" s="11"/>
      <c r="AFS174" s="11"/>
      <c r="AFT174" s="11"/>
      <c r="AFU174" s="11"/>
      <c r="AFV174" s="11"/>
      <c r="AFW174" s="11"/>
      <c r="AFX174" s="11"/>
      <c r="AFY174" s="11"/>
      <c r="AFZ174" s="11"/>
      <c r="AGA174" s="11"/>
      <c r="AGB174" s="11"/>
      <c r="AGC174" s="11"/>
      <c r="AGD174" s="11"/>
      <c r="AGE174" s="11"/>
      <c r="AGF174" s="11"/>
      <c r="AGG174" s="11"/>
      <c r="AGH174" s="11"/>
      <c r="AGI174" s="11"/>
      <c r="AGJ174" s="11"/>
      <c r="AGK174" s="11"/>
      <c r="AGL174" s="11"/>
      <c r="AGM174" s="11"/>
      <c r="AGN174" s="11"/>
      <c r="AGO174" s="11"/>
      <c r="AGP174" s="11"/>
      <c r="AGQ174" s="11"/>
      <c r="AGR174" s="11"/>
      <c r="AGS174" s="11"/>
      <c r="AGT174" s="11"/>
      <c r="AGU174" s="11"/>
      <c r="AGV174" s="11"/>
      <c r="AGW174" s="11"/>
      <c r="AGX174" s="11"/>
      <c r="AGY174" s="11"/>
      <c r="AGZ174" s="11"/>
      <c r="AHA174" s="11"/>
      <c r="AHB174" s="11"/>
      <c r="AHC174" s="11"/>
      <c r="AHD174" s="11"/>
      <c r="AHE174" s="11"/>
      <c r="AHF174" s="11"/>
      <c r="AHG174" s="11"/>
      <c r="AHH174" s="11"/>
      <c r="AHI174" s="11"/>
      <c r="AHJ174" s="11"/>
      <c r="AHK174" s="11"/>
      <c r="AHL174" s="11"/>
      <c r="AHM174" s="11"/>
      <c r="AHN174" s="11"/>
      <c r="AHO174" s="11"/>
      <c r="AHP174" s="11"/>
      <c r="AHQ174" s="11"/>
      <c r="AHR174" s="11"/>
      <c r="AHS174" s="11"/>
      <c r="AHT174" s="11"/>
      <c r="AHU174" s="11"/>
      <c r="AHV174" s="11"/>
      <c r="AHW174" s="11"/>
      <c r="AHX174" s="11"/>
      <c r="AHY174" s="11"/>
      <c r="AHZ174" s="11"/>
      <c r="AIA174" s="11"/>
      <c r="AIB174" s="11"/>
      <c r="AIC174" s="11"/>
      <c r="AID174" s="11"/>
      <c r="AIE174" s="11"/>
      <c r="AIF174" s="11"/>
      <c r="AIG174" s="11"/>
      <c r="AIH174" s="11"/>
      <c r="AII174" s="11"/>
      <c r="AIJ174" s="11"/>
      <c r="AIK174" s="11"/>
      <c r="AIL174" s="11"/>
      <c r="AIM174" s="11"/>
      <c r="AIN174" s="11"/>
      <c r="AIO174" s="11"/>
      <c r="AIP174" s="11"/>
      <c r="AIQ174" s="11"/>
      <c r="AIR174" s="11"/>
      <c r="AIS174" s="11"/>
      <c r="AIT174" s="11"/>
      <c r="AIU174" s="11"/>
      <c r="AIV174" s="11"/>
      <c r="AIW174" s="11"/>
      <c r="AIX174" s="11"/>
      <c r="AIY174" s="11"/>
      <c r="AIZ174" s="11"/>
      <c r="AJA174" s="11"/>
      <c r="AJB174" s="11"/>
      <c r="AJC174" s="11"/>
      <c r="AJD174" s="11"/>
      <c r="AJE174" s="11"/>
      <c r="AJF174" s="11"/>
      <c r="AJG174" s="11"/>
      <c r="AJH174" s="11"/>
      <c r="AJI174" s="11"/>
      <c r="AJJ174" s="11"/>
      <c r="AJK174" s="11"/>
      <c r="AJL174" s="11"/>
      <c r="AJM174" s="11"/>
      <c r="AJN174" s="11"/>
      <c r="AJO174" s="11"/>
      <c r="AJP174" s="11"/>
      <c r="AJQ174" s="11"/>
      <c r="AJR174" s="11"/>
      <c r="AJS174" s="11"/>
      <c r="AJT174" s="11"/>
      <c r="AJU174" s="11"/>
      <c r="AJV174" s="11"/>
      <c r="AJW174" s="11"/>
      <c r="AJX174" s="11"/>
      <c r="AJY174" s="11"/>
      <c r="AJZ174" s="11"/>
      <c r="AKA174" s="11"/>
      <c r="AKB174" s="11"/>
      <c r="AKC174" s="11"/>
      <c r="AKD174" s="11"/>
      <c r="AKE174" s="11"/>
      <c r="AKF174" s="11"/>
      <c r="AKG174" s="11"/>
      <c r="AKH174" s="11"/>
      <c r="AKI174" s="11"/>
      <c r="AKJ174" s="11"/>
      <c r="AKK174" s="11"/>
      <c r="AKL174" s="11"/>
      <c r="AKM174" s="37"/>
    </row>
    <row r="175" spans="1:975" ht="14.75">
      <c r="A175" s="23">
        <v>42848</v>
      </c>
      <c r="B175" s="14"/>
      <c r="C175" s="15"/>
      <c r="D175" s="16"/>
      <c r="E175" s="17">
        <f t="shared" si="4"/>
        <v>0</v>
      </c>
      <c r="F175" s="18"/>
      <c r="G175" s="18"/>
      <c r="H175" s="19"/>
      <c r="I175" s="19"/>
      <c r="L175" s="18"/>
      <c r="M175" s="18"/>
      <c r="S175" s="18">
        <f t="shared" si="5"/>
        <v>0</v>
      </c>
      <c r="U175" s="20"/>
      <c r="W175" s="21"/>
      <c r="X175"/>
      <c r="Y175"/>
    </row>
    <row r="176" spans="1:975" ht="11.3" customHeight="1">
      <c r="A176" s="23">
        <v>42895</v>
      </c>
      <c r="B176" s="14"/>
      <c r="C176" s="15" t="s">
        <v>23</v>
      </c>
      <c r="D176" s="14"/>
      <c r="E176" s="17">
        <f t="shared" si="4"/>
        <v>0</v>
      </c>
      <c r="F176" s="18"/>
      <c r="G176" s="18"/>
      <c r="H176" s="19"/>
      <c r="I176" s="19"/>
      <c r="L176" s="18"/>
      <c r="M176" s="18"/>
      <c r="S176" s="18">
        <f t="shared" si="5"/>
        <v>0</v>
      </c>
      <c r="U176" s="20"/>
      <c r="W176" s="21"/>
      <c r="X176"/>
      <c r="Y176"/>
    </row>
    <row r="177" spans="1:974" ht="11.3" customHeight="1">
      <c r="A177" s="23">
        <v>42918</v>
      </c>
      <c r="B177" s="14"/>
      <c r="C177" s="15"/>
      <c r="D177" s="16"/>
      <c r="E177" s="17">
        <f t="shared" si="4"/>
        <v>0</v>
      </c>
      <c r="F177" s="18"/>
      <c r="G177" s="18"/>
      <c r="H177" s="19"/>
      <c r="I177" s="19"/>
      <c r="L177" s="18"/>
      <c r="M177" s="18"/>
      <c r="S177" s="18">
        <f t="shared" si="5"/>
        <v>0</v>
      </c>
      <c r="U177" s="20"/>
      <c r="W177" s="21"/>
      <c r="X177"/>
      <c r="Y177"/>
    </row>
    <row r="178" spans="1:974" ht="14.75">
      <c r="A178" s="23">
        <v>42941</v>
      </c>
      <c r="B178" s="18"/>
      <c r="C178" s="15"/>
      <c r="D178" s="16"/>
      <c r="E178" s="17">
        <f t="shared" si="4"/>
        <v>0</v>
      </c>
      <c r="F178" s="18"/>
      <c r="G178" s="18"/>
      <c r="H178" s="19"/>
      <c r="I178" s="19"/>
      <c r="L178" s="18"/>
      <c r="M178" s="18"/>
      <c r="S178" s="18">
        <f t="shared" si="5"/>
        <v>0</v>
      </c>
      <c r="U178" s="20"/>
      <c r="W178" s="21"/>
      <c r="X178"/>
      <c r="Y178"/>
    </row>
    <row r="179" spans="1:974" ht="11.3" customHeight="1">
      <c r="A179" s="23">
        <v>42976</v>
      </c>
      <c r="B179" s="14"/>
      <c r="C179" s="15"/>
      <c r="D179" s="16"/>
      <c r="E179" s="17">
        <f t="shared" si="4"/>
        <v>0</v>
      </c>
      <c r="F179" s="18"/>
      <c r="G179" s="18"/>
      <c r="H179" s="19"/>
      <c r="I179" s="19"/>
      <c r="L179" s="18"/>
      <c r="M179" s="18"/>
      <c r="S179" s="18">
        <f t="shared" si="5"/>
        <v>0</v>
      </c>
      <c r="U179" s="20"/>
      <c r="W179" s="21"/>
      <c r="X179"/>
      <c r="Y179"/>
    </row>
    <row r="180" spans="1:974" ht="11.3" customHeight="1">
      <c r="A180" s="23">
        <v>43011</v>
      </c>
      <c r="B180" s="14"/>
      <c r="C180" s="15"/>
      <c r="D180" s="16"/>
      <c r="E180" s="17">
        <f t="shared" si="4"/>
        <v>0</v>
      </c>
      <c r="F180" s="18"/>
      <c r="G180" s="18"/>
      <c r="H180" s="19"/>
      <c r="I180" s="19"/>
      <c r="L180" s="18"/>
      <c r="M180" s="18"/>
      <c r="S180" s="18">
        <f t="shared" si="5"/>
        <v>0</v>
      </c>
      <c r="U180" s="20"/>
      <c r="W180" s="21"/>
      <c r="X180"/>
      <c r="Y180"/>
    </row>
    <row r="181" spans="1:974" ht="14.75">
      <c r="A181" s="23">
        <v>43012</v>
      </c>
      <c r="B181" s="14"/>
      <c r="C181" s="15"/>
      <c r="D181" s="16"/>
      <c r="E181" s="17">
        <f t="shared" si="4"/>
        <v>0</v>
      </c>
      <c r="F181" s="18"/>
      <c r="G181" s="18"/>
      <c r="H181" s="19"/>
      <c r="I181" s="19"/>
      <c r="L181" s="18"/>
      <c r="M181" s="18"/>
      <c r="S181" s="18">
        <f t="shared" si="5"/>
        <v>0</v>
      </c>
      <c r="U181" s="20"/>
      <c r="W181" s="21"/>
      <c r="X181"/>
      <c r="Y181"/>
    </row>
    <row r="182" spans="1:974" ht="14.75">
      <c r="A182" s="23">
        <v>43033</v>
      </c>
      <c r="B182" s="14"/>
      <c r="C182" s="15"/>
      <c r="D182" s="16"/>
      <c r="E182" s="17">
        <f t="shared" si="4"/>
        <v>0</v>
      </c>
      <c r="F182" s="18"/>
      <c r="G182" s="18"/>
      <c r="H182" s="19"/>
      <c r="I182" s="19"/>
      <c r="L182" s="18"/>
      <c r="M182" s="18"/>
      <c r="S182" s="18">
        <f t="shared" si="5"/>
        <v>0</v>
      </c>
      <c r="U182" s="20"/>
      <c r="W182" s="21"/>
      <c r="X182"/>
      <c r="Y182"/>
    </row>
    <row r="183" spans="1:974" ht="11.3" customHeight="1">
      <c r="A183" s="23">
        <v>43047</v>
      </c>
      <c r="B183" s="18"/>
      <c r="C183" s="15"/>
      <c r="D183" s="16"/>
      <c r="E183" s="17">
        <f t="shared" si="4"/>
        <v>0</v>
      </c>
      <c r="F183" s="18"/>
      <c r="G183" s="18"/>
      <c r="H183" s="19"/>
      <c r="I183" s="19"/>
      <c r="L183" s="18"/>
      <c r="M183" s="18"/>
      <c r="S183" s="18">
        <f t="shared" si="5"/>
        <v>0</v>
      </c>
      <c r="U183" s="20"/>
      <c r="W183" s="21"/>
      <c r="X183"/>
      <c r="Y183"/>
    </row>
    <row r="184" spans="1:974" ht="14.75">
      <c r="A184" s="23">
        <v>43062</v>
      </c>
      <c r="B184" s="14"/>
      <c r="C184" s="15"/>
      <c r="D184" s="16"/>
      <c r="E184" s="17">
        <f t="shared" si="4"/>
        <v>0</v>
      </c>
      <c r="F184" s="18"/>
      <c r="G184" s="18"/>
      <c r="H184" s="19"/>
      <c r="I184" s="19"/>
      <c r="L184" s="18"/>
      <c r="M184" s="18"/>
      <c r="S184" s="18">
        <f t="shared" si="5"/>
        <v>0</v>
      </c>
      <c r="U184" s="20"/>
      <c r="W184" s="21"/>
      <c r="X184"/>
      <c r="Y184"/>
    </row>
    <row r="185" spans="1:974" ht="14.75">
      <c r="A185" s="23">
        <v>43084</v>
      </c>
      <c r="B185" s="14"/>
      <c r="C185" s="15"/>
      <c r="D185" s="16"/>
      <c r="E185" s="17">
        <f t="shared" si="4"/>
        <v>0</v>
      </c>
      <c r="F185" s="18"/>
      <c r="G185" s="18"/>
      <c r="H185" s="19"/>
      <c r="I185" s="19"/>
      <c r="L185" s="18"/>
      <c r="M185" s="18"/>
      <c r="S185" s="18">
        <f t="shared" si="5"/>
        <v>0</v>
      </c>
      <c r="U185" s="20"/>
      <c r="W185" s="21"/>
      <c r="X185"/>
      <c r="Y185"/>
    </row>
    <row r="186" spans="1:974" ht="11.3" customHeight="1">
      <c r="A186" s="23">
        <v>42953</v>
      </c>
      <c r="B186" s="16">
        <v>358.5</v>
      </c>
      <c r="C186" s="15"/>
      <c r="D186" s="16"/>
      <c r="E186" s="17">
        <f t="shared" si="4"/>
        <v>358.5</v>
      </c>
      <c r="F186" s="18"/>
      <c r="G186" s="18"/>
      <c r="H186" s="19"/>
      <c r="I186" s="19"/>
      <c r="L186" s="18"/>
      <c r="M186" s="18"/>
      <c r="S186" s="18">
        <f t="shared" si="5"/>
        <v>0</v>
      </c>
      <c r="U186" s="20"/>
      <c r="W186" s="21"/>
      <c r="X186"/>
      <c r="Y186"/>
    </row>
    <row r="187" spans="1:974" ht="11.3" customHeight="1">
      <c r="A187" s="32">
        <v>42891</v>
      </c>
      <c r="B187" s="28">
        <v>760.13</v>
      </c>
      <c r="C187" s="29"/>
      <c r="D187" s="28"/>
      <c r="E187" s="30">
        <f t="shared" si="4"/>
        <v>760.13</v>
      </c>
      <c r="F187" s="31">
        <v>760.13</v>
      </c>
      <c r="G187" s="31"/>
      <c r="H187" s="34">
        <v>252.8</v>
      </c>
      <c r="I187" s="34"/>
      <c r="J187" s="31"/>
      <c r="K187" s="31"/>
      <c r="L187" s="31"/>
      <c r="M187" s="31"/>
      <c r="N187" s="31"/>
      <c r="O187" s="31"/>
      <c r="P187" s="31"/>
      <c r="Q187" s="31"/>
      <c r="R187" s="31"/>
      <c r="S187" s="18">
        <f t="shared" si="5"/>
        <v>252.8</v>
      </c>
      <c r="T187" s="31" t="s">
        <v>26</v>
      </c>
      <c r="U187" s="20"/>
      <c r="W187" s="21"/>
      <c r="X187"/>
      <c r="Y187"/>
    </row>
    <row r="188" spans="1:974" ht="14.75">
      <c r="A188" s="23">
        <v>42859</v>
      </c>
      <c r="B188" s="16">
        <v>1026.8599999999999</v>
      </c>
      <c r="C188" s="15"/>
      <c r="D188" s="16"/>
      <c r="E188" s="17">
        <f t="shared" si="4"/>
        <v>1026.8599999999999</v>
      </c>
      <c r="F188" s="18"/>
      <c r="G188" s="18"/>
      <c r="H188" s="19"/>
      <c r="I188" s="19"/>
      <c r="L188" s="18"/>
      <c r="M188" s="18"/>
      <c r="S188" s="18">
        <f t="shared" si="5"/>
        <v>0</v>
      </c>
      <c r="U188" s="20"/>
      <c r="W188" s="21"/>
      <c r="X188"/>
      <c r="Y188"/>
    </row>
    <row r="189" spans="1:974" ht="14.75">
      <c r="A189" s="23">
        <v>42840</v>
      </c>
      <c r="B189" s="16">
        <v>1112.79</v>
      </c>
      <c r="C189" s="15"/>
      <c r="D189" s="16"/>
      <c r="E189" s="17">
        <f t="shared" si="4"/>
        <v>1112.79</v>
      </c>
      <c r="F189" s="18"/>
      <c r="G189" s="18"/>
      <c r="H189" s="19"/>
      <c r="I189" s="19"/>
      <c r="L189" s="18"/>
      <c r="M189" s="18"/>
      <c r="S189" s="18">
        <f t="shared" si="5"/>
        <v>0</v>
      </c>
      <c r="U189" s="20"/>
      <c r="W189" s="21"/>
      <c r="X189"/>
      <c r="Y189"/>
    </row>
    <row r="190" spans="1:974" ht="14.75">
      <c r="A190" s="25">
        <v>42806</v>
      </c>
      <c r="B190" s="16">
        <v>1348.67</v>
      </c>
      <c r="C190" s="15"/>
      <c r="D190" s="16"/>
      <c r="E190" s="17">
        <f t="shared" si="4"/>
        <v>1348.67</v>
      </c>
      <c r="F190" s="18"/>
      <c r="G190" s="18"/>
      <c r="H190" s="19"/>
      <c r="I190" s="19"/>
      <c r="L190" s="18"/>
      <c r="M190" s="18"/>
      <c r="S190" s="18">
        <f t="shared" si="5"/>
        <v>0</v>
      </c>
      <c r="U190" s="20"/>
      <c r="W190" s="21"/>
      <c r="X190"/>
      <c r="Y190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  <c r="TJ190" s="26"/>
      <c r="TK190" s="26"/>
      <c r="TL190" s="26"/>
      <c r="TM190" s="26"/>
      <c r="TN190" s="26"/>
      <c r="TO190" s="26"/>
      <c r="TP190" s="26"/>
      <c r="TQ190" s="26"/>
      <c r="TR190" s="26"/>
      <c r="TS190" s="26"/>
      <c r="TT190" s="26"/>
      <c r="TU190" s="26"/>
      <c r="TV190" s="26"/>
      <c r="TW190" s="26"/>
      <c r="TX190" s="26"/>
      <c r="TY190" s="26"/>
      <c r="TZ190" s="26"/>
      <c r="UA190" s="26"/>
      <c r="UB190" s="26"/>
      <c r="UC190" s="26"/>
      <c r="UD190" s="26"/>
      <c r="UE190" s="26"/>
      <c r="UF190" s="26"/>
      <c r="UG190" s="26"/>
      <c r="UH190" s="26"/>
      <c r="UI190" s="26"/>
      <c r="UJ190" s="26"/>
      <c r="UK190" s="26"/>
      <c r="UL190" s="26"/>
      <c r="UM190" s="26"/>
      <c r="UN190" s="26"/>
      <c r="UO190" s="26"/>
      <c r="UP190" s="26"/>
      <c r="UQ190" s="26"/>
      <c r="UR190" s="26"/>
      <c r="US190" s="26"/>
      <c r="UT190" s="26"/>
      <c r="UU190" s="26"/>
      <c r="UV190" s="26"/>
      <c r="UW190" s="26"/>
      <c r="UX190" s="26"/>
      <c r="UY190" s="26"/>
      <c r="UZ190" s="26"/>
      <c r="VA190" s="26"/>
      <c r="VB190" s="26"/>
      <c r="VC190" s="26"/>
      <c r="VD190" s="26"/>
      <c r="VE190" s="26"/>
      <c r="VF190" s="26"/>
      <c r="VG190" s="26"/>
      <c r="VH190" s="26"/>
      <c r="VI190" s="26"/>
      <c r="VJ190" s="26"/>
      <c r="VK190" s="26"/>
      <c r="VL190" s="26"/>
      <c r="VM190" s="26"/>
      <c r="VN190" s="26"/>
      <c r="VO190" s="26"/>
      <c r="VP190" s="26"/>
      <c r="VQ190" s="26"/>
      <c r="VR190" s="26"/>
      <c r="VS190" s="26"/>
      <c r="VT190" s="26"/>
      <c r="VU190" s="26"/>
      <c r="VV190" s="26"/>
      <c r="VW190" s="26"/>
      <c r="VX190" s="26"/>
      <c r="VY190" s="26"/>
      <c r="VZ190" s="26"/>
      <c r="WA190" s="26"/>
      <c r="WB190" s="26"/>
      <c r="WC190" s="26"/>
      <c r="WD190" s="26"/>
      <c r="WE190" s="26"/>
      <c r="WF190" s="26"/>
      <c r="WG190" s="26"/>
      <c r="WH190" s="26"/>
      <c r="WI190" s="26"/>
      <c r="WJ190" s="26"/>
      <c r="WK190" s="26"/>
      <c r="WL190" s="26"/>
      <c r="WM190" s="26"/>
      <c r="WN190" s="26"/>
      <c r="WO190" s="26"/>
      <c r="WP190" s="26"/>
      <c r="WQ190" s="26"/>
      <c r="WR190" s="26"/>
      <c r="WS190" s="26"/>
      <c r="WT190" s="26"/>
      <c r="WU190" s="26"/>
      <c r="WV190" s="26"/>
      <c r="WW190" s="26"/>
      <c r="WX190" s="26"/>
      <c r="WY190" s="26"/>
      <c r="WZ190" s="26"/>
      <c r="XA190" s="26"/>
      <c r="XB190" s="26"/>
      <c r="XC190" s="26"/>
      <c r="XD190" s="26"/>
      <c r="XE190" s="26"/>
      <c r="XF190" s="26"/>
      <c r="XG190" s="26"/>
      <c r="XH190" s="26"/>
      <c r="XI190" s="26"/>
      <c r="XJ190" s="26"/>
      <c r="XK190" s="26"/>
      <c r="XL190" s="26"/>
      <c r="XM190" s="26"/>
      <c r="XN190" s="26"/>
      <c r="XO190" s="26"/>
      <c r="XP190" s="26"/>
      <c r="XQ190" s="26"/>
      <c r="XR190" s="26"/>
      <c r="XS190" s="26"/>
      <c r="XT190" s="26"/>
      <c r="XU190" s="26"/>
      <c r="XV190" s="26"/>
      <c r="XW190" s="26"/>
      <c r="XX190" s="26"/>
      <c r="XY190" s="26"/>
      <c r="XZ190" s="26"/>
      <c r="YA190" s="26"/>
      <c r="YB190" s="26"/>
      <c r="YC190" s="26"/>
      <c r="YD190" s="26"/>
      <c r="YE190" s="26"/>
      <c r="YF190" s="26"/>
      <c r="YG190" s="26"/>
      <c r="YH190" s="26"/>
      <c r="YI190" s="26"/>
      <c r="YJ190" s="26"/>
      <c r="YK190" s="26"/>
      <c r="YL190" s="26"/>
      <c r="YM190" s="26"/>
      <c r="YN190" s="26"/>
      <c r="YO190" s="26"/>
      <c r="YP190" s="26"/>
      <c r="YQ190" s="26"/>
      <c r="YR190" s="26"/>
      <c r="YS190" s="26"/>
      <c r="YT190" s="26"/>
      <c r="YU190" s="26"/>
      <c r="YV190" s="26"/>
      <c r="YW190" s="26"/>
      <c r="YX190" s="26"/>
      <c r="YY190" s="26"/>
      <c r="YZ190" s="26"/>
      <c r="ZA190" s="26"/>
      <c r="ZB190" s="26"/>
      <c r="ZC190" s="26"/>
      <c r="ZD190" s="26"/>
      <c r="ZE190" s="26"/>
      <c r="ZF190" s="26"/>
      <c r="ZG190" s="26"/>
      <c r="ZH190" s="26"/>
      <c r="ZI190" s="26"/>
      <c r="ZJ190" s="26"/>
      <c r="ZK190" s="26"/>
      <c r="ZL190" s="26"/>
      <c r="ZM190" s="26"/>
      <c r="ZN190" s="26"/>
      <c r="ZO190" s="26"/>
      <c r="ZP190" s="26"/>
      <c r="ZQ190" s="26"/>
      <c r="ZR190" s="26"/>
      <c r="ZS190" s="26"/>
      <c r="ZT190" s="26"/>
      <c r="ZU190" s="26"/>
      <c r="ZV190" s="26"/>
      <c r="ZW190" s="26"/>
      <c r="ZX190" s="26"/>
      <c r="ZY190" s="26"/>
      <c r="ZZ190" s="26"/>
      <c r="AAA190" s="26"/>
      <c r="AAB190" s="26"/>
      <c r="AAC190" s="26"/>
      <c r="AAD190" s="26"/>
      <c r="AAE190" s="26"/>
      <c r="AAF190" s="26"/>
      <c r="AAG190" s="26"/>
      <c r="AAH190" s="26"/>
      <c r="AAI190" s="26"/>
      <c r="AAJ190" s="26"/>
      <c r="AAK190" s="26"/>
      <c r="AAL190" s="26"/>
      <c r="AAM190" s="26"/>
      <c r="AAN190" s="26"/>
      <c r="AAO190" s="26"/>
      <c r="AAP190" s="26"/>
      <c r="AAQ190" s="26"/>
      <c r="AAR190" s="26"/>
      <c r="AAS190" s="26"/>
      <c r="AAT190" s="26"/>
      <c r="AAU190" s="26"/>
      <c r="AAV190" s="26"/>
      <c r="AAW190" s="26"/>
      <c r="AAX190" s="26"/>
      <c r="AAY190" s="26"/>
      <c r="AAZ190" s="26"/>
      <c r="ABA190" s="26"/>
      <c r="ABB190" s="26"/>
      <c r="ABC190" s="26"/>
      <c r="ABD190" s="26"/>
      <c r="ABE190" s="26"/>
      <c r="ABF190" s="26"/>
      <c r="ABG190" s="26"/>
      <c r="ABH190" s="26"/>
      <c r="ABI190" s="26"/>
      <c r="ABJ190" s="26"/>
      <c r="ABK190" s="26"/>
      <c r="ABL190" s="26"/>
      <c r="ABM190" s="26"/>
      <c r="ABN190" s="26"/>
      <c r="ABO190" s="26"/>
      <c r="ABP190" s="26"/>
      <c r="ABQ190" s="26"/>
      <c r="ABR190" s="26"/>
      <c r="ABS190" s="26"/>
      <c r="ABT190" s="26"/>
      <c r="ABU190" s="26"/>
      <c r="ABV190" s="26"/>
      <c r="ABW190" s="26"/>
      <c r="ABX190" s="26"/>
      <c r="ABY190" s="26"/>
      <c r="ABZ190" s="26"/>
      <c r="ACA190" s="26"/>
      <c r="ACB190" s="26"/>
      <c r="ACC190" s="26"/>
      <c r="ACD190" s="26"/>
      <c r="ACE190" s="26"/>
      <c r="ACF190" s="26"/>
      <c r="ACG190" s="26"/>
      <c r="ACH190" s="26"/>
      <c r="ACI190" s="26"/>
      <c r="ACJ190" s="26"/>
      <c r="ACK190" s="26"/>
      <c r="ACL190" s="26"/>
      <c r="ACM190" s="26"/>
      <c r="ACN190" s="26"/>
      <c r="ACO190" s="26"/>
      <c r="ACP190" s="26"/>
      <c r="ACQ190" s="26"/>
      <c r="ACR190" s="26"/>
      <c r="ACS190" s="26"/>
      <c r="ACT190" s="26"/>
      <c r="ACU190" s="26"/>
      <c r="ACV190" s="26"/>
      <c r="ACW190" s="26"/>
      <c r="ACX190" s="26"/>
      <c r="ACY190" s="26"/>
      <c r="ACZ190" s="26"/>
      <c r="ADA190" s="26"/>
      <c r="ADB190" s="26"/>
      <c r="ADC190" s="26"/>
      <c r="ADD190" s="26"/>
      <c r="ADE190" s="26"/>
      <c r="ADF190" s="26"/>
      <c r="ADG190" s="26"/>
      <c r="ADH190" s="26"/>
      <c r="ADI190" s="26"/>
      <c r="ADJ190" s="26"/>
      <c r="ADK190" s="26"/>
      <c r="ADL190" s="26"/>
      <c r="ADM190" s="26"/>
      <c r="ADN190" s="26"/>
      <c r="ADO190" s="26"/>
      <c r="ADP190" s="26"/>
      <c r="ADQ190" s="26"/>
      <c r="ADR190" s="26"/>
      <c r="ADS190" s="26"/>
      <c r="ADT190" s="26"/>
      <c r="ADU190" s="26"/>
      <c r="ADV190" s="26"/>
      <c r="ADW190" s="26"/>
      <c r="ADX190" s="26"/>
      <c r="ADY190" s="26"/>
      <c r="ADZ190" s="26"/>
      <c r="AEA190" s="26"/>
      <c r="AEB190" s="26"/>
      <c r="AEC190" s="26"/>
      <c r="AED190" s="26"/>
      <c r="AEE190" s="26"/>
      <c r="AEF190" s="26"/>
      <c r="AEG190" s="26"/>
      <c r="AEH190" s="26"/>
      <c r="AEI190" s="26"/>
      <c r="AEJ190" s="26"/>
      <c r="AEK190" s="26"/>
      <c r="AEL190" s="26"/>
      <c r="AEM190" s="26"/>
      <c r="AEN190" s="26"/>
      <c r="AEO190" s="26"/>
      <c r="AEP190" s="26"/>
      <c r="AEQ190" s="26"/>
      <c r="AER190" s="26"/>
      <c r="AES190" s="26"/>
      <c r="AET190" s="26"/>
      <c r="AEU190" s="26"/>
      <c r="AEV190" s="26"/>
      <c r="AEW190" s="26"/>
      <c r="AEX190" s="26"/>
      <c r="AEY190" s="26"/>
      <c r="AEZ190" s="26"/>
      <c r="AFA190" s="26"/>
      <c r="AFB190" s="26"/>
      <c r="AFC190" s="26"/>
      <c r="AFD190" s="26"/>
      <c r="AFE190" s="26"/>
      <c r="AFF190" s="26"/>
      <c r="AFG190" s="26"/>
      <c r="AFH190" s="26"/>
      <c r="AFI190" s="26"/>
      <c r="AFJ190" s="26"/>
      <c r="AFK190" s="26"/>
      <c r="AFL190" s="26"/>
      <c r="AFM190" s="26"/>
      <c r="AFN190" s="26"/>
      <c r="AFO190" s="26"/>
      <c r="AFP190" s="26"/>
      <c r="AFQ190" s="26"/>
      <c r="AFR190" s="26"/>
      <c r="AFS190" s="26"/>
      <c r="AFT190" s="26"/>
      <c r="AFU190" s="26"/>
      <c r="AFV190" s="26"/>
      <c r="AFW190" s="26"/>
      <c r="AFX190" s="26"/>
      <c r="AFY190" s="26"/>
      <c r="AFZ190" s="26"/>
      <c r="AGA190" s="26"/>
      <c r="AGB190" s="26"/>
      <c r="AGC190" s="26"/>
      <c r="AGD190" s="26"/>
      <c r="AGE190" s="26"/>
      <c r="AGF190" s="26"/>
      <c r="AGG190" s="26"/>
      <c r="AGH190" s="26"/>
      <c r="AGI190" s="26"/>
      <c r="AGJ190" s="26"/>
      <c r="AGK190" s="26"/>
      <c r="AGL190" s="26"/>
      <c r="AGM190" s="26"/>
      <c r="AGN190" s="26"/>
      <c r="AGO190" s="26"/>
      <c r="AGP190" s="26"/>
      <c r="AGQ190" s="26"/>
      <c r="AGR190" s="26"/>
      <c r="AGS190" s="26"/>
      <c r="AGT190" s="26"/>
      <c r="AGU190" s="26"/>
      <c r="AGV190" s="26"/>
      <c r="AGW190" s="26"/>
      <c r="AGX190" s="26"/>
      <c r="AGY190" s="26"/>
      <c r="AGZ190" s="26"/>
      <c r="AHA190" s="26"/>
      <c r="AHB190" s="26"/>
      <c r="AHC190" s="26"/>
      <c r="AHD190" s="26"/>
      <c r="AHE190" s="26"/>
      <c r="AHF190" s="26"/>
      <c r="AHG190" s="26"/>
      <c r="AHH190" s="26"/>
      <c r="AHI190" s="26"/>
      <c r="AHJ190" s="26"/>
      <c r="AHK190" s="26"/>
      <c r="AHL190" s="26"/>
      <c r="AHM190" s="26"/>
      <c r="AHN190" s="26"/>
      <c r="AHO190" s="26"/>
      <c r="AHP190" s="26"/>
      <c r="AHQ190" s="26"/>
      <c r="AHR190" s="26"/>
      <c r="AHS190" s="26"/>
      <c r="AHT190" s="26"/>
      <c r="AHU190" s="26"/>
      <c r="AHV190" s="26"/>
      <c r="AHW190" s="26"/>
      <c r="AHX190" s="26"/>
      <c r="AHY190" s="26"/>
      <c r="AHZ190" s="26"/>
      <c r="AIA190" s="26"/>
      <c r="AIB190" s="26"/>
      <c r="AIC190" s="26"/>
      <c r="AID190" s="26"/>
      <c r="AIE190" s="26"/>
      <c r="AIF190" s="26"/>
      <c r="AIG190" s="26"/>
      <c r="AIH190" s="26"/>
      <c r="AII190" s="26"/>
      <c r="AIJ190" s="26"/>
      <c r="AIK190" s="26"/>
      <c r="AIL190" s="26"/>
      <c r="AIM190" s="26"/>
      <c r="AIN190" s="26"/>
      <c r="AIO190" s="26"/>
      <c r="AIP190" s="26"/>
      <c r="AIQ190" s="26"/>
      <c r="AIR190" s="26"/>
      <c r="AIS190" s="26"/>
      <c r="AIT190" s="26"/>
      <c r="AIU190" s="26"/>
      <c r="AIV190" s="26"/>
      <c r="AIW190" s="26"/>
      <c r="AIX190" s="26"/>
      <c r="AIY190" s="26"/>
      <c r="AIZ190" s="26"/>
      <c r="AJA190" s="26"/>
      <c r="AJB190" s="26"/>
      <c r="AJC190" s="26"/>
      <c r="AJD190" s="26"/>
      <c r="AJE190" s="26"/>
      <c r="AJF190" s="26"/>
      <c r="AJG190" s="26"/>
      <c r="AJH190" s="26"/>
      <c r="AJI190" s="26"/>
      <c r="AJJ190" s="26"/>
      <c r="AJK190" s="26"/>
      <c r="AJL190" s="26"/>
      <c r="AJM190" s="26"/>
      <c r="AJN190" s="26"/>
      <c r="AJO190" s="26"/>
      <c r="AJP190" s="26"/>
      <c r="AJQ190" s="26"/>
      <c r="AJR190" s="26"/>
      <c r="AJS190" s="26"/>
      <c r="AJT190" s="26"/>
      <c r="AJU190" s="26"/>
      <c r="AJV190" s="26"/>
      <c r="AJW190" s="26"/>
      <c r="AJX190" s="26"/>
      <c r="AJY190" s="26"/>
      <c r="AJZ190" s="26"/>
      <c r="AKA190" s="26"/>
      <c r="AKB190" s="26"/>
      <c r="AKC190" s="26"/>
      <c r="AKD190" s="26"/>
      <c r="AKE190" s="26"/>
      <c r="AKF190" s="26"/>
      <c r="AKG190" s="26"/>
      <c r="AKH190" s="26"/>
      <c r="AKI190" s="26"/>
      <c r="AKJ190" s="26"/>
      <c r="AKK190" s="26"/>
      <c r="AKL190" s="26"/>
    </row>
    <row r="191" spans="1:974" ht="14.75">
      <c r="A191" s="23">
        <v>42846</v>
      </c>
      <c r="B191" s="16">
        <v>1402.57</v>
      </c>
      <c r="C191" s="15"/>
      <c r="D191" s="16"/>
      <c r="E191" s="17">
        <f t="shared" si="4"/>
        <v>1402.57</v>
      </c>
      <c r="F191" s="18"/>
      <c r="G191" s="18"/>
      <c r="H191" s="19"/>
      <c r="I191" s="19"/>
      <c r="L191" s="18"/>
      <c r="M191" s="18"/>
      <c r="S191" s="18">
        <f t="shared" si="5"/>
        <v>0</v>
      </c>
      <c r="U191" s="20"/>
      <c r="W191" s="21"/>
      <c r="X191"/>
      <c r="Y191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  <c r="TJ191" s="26"/>
      <c r="TK191" s="26"/>
      <c r="TL191" s="26"/>
      <c r="TM191" s="26"/>
      <c r="TN191" s="26"/>
      <c r="TO191" s="26"/>
      <c r="TP191" s="26"/>
      <c r="TQ191" s="26"/>
      <c r="TR191" s="26"/>
      <c r="TS191" s="26"/>
      <c r="TT191" s="26"/>
      <c r="TU191" s="26"/>
      <c r="TV191" s="26"/>
      <c r="TW191" s="26"/>
      <c r="TX191" s="26"/>
      <c r="TY191" s="26"/>
      <c r="TZ191" s="26"/>
      <c r="UA191" s="26"/>
      <c r="UB191" s="26"/>
      <c r="UC191" s="26"/>
      <c r="UD191" s="26"/>
      <c r="UE191" s="26"/>
      <c r="UF191" s="26"/>
      <c r="UG191" s="26"/>
      <c r="UH191" s="26"/>
      <c r="UI191" s="26"/>
      <c r="UJ191" s="26"/>
      <c r="UK191" s="26"/>
      <c r="UL191" s="26"/>
      <c r="UM191" s="26"/>
      <c r="UN191" s="26"/>
      <c r="UO191" s="26"/>
      <c r="UP191" s="26"/>
      <c r="UQ191" s="26"/>
      <c r="UR191" s="26"/>
      <c r="US191" s="26"/>
      <c r="UT191" s="26"/>
      <c r="UU191" s="26"/>
      <c r="UV191" s="26"/>
      <c r="UW191" s="26"/>
      <c r="UX191" s="26"/>
      <c r="UY191" s="26"/>
      <c r="UZ191" s="26"/>
      <c r="VA191" s="26"/>
      <c r="VB191" s="26"/>
      <c r="VC191" s="26"/>
      <c r="VD191" s="26"/>
      <c r="VE191" s="26"/>
      <c r="VF191" s="26"/>
      <c r="VG191" s="26"/>
      <c r="VH191" s="26"/>
      <c r="VI191" s="26"/>
      <c r="VJ191" s="26"/>
      <c r="VK191" s="26"/>
      <c r="VL191" s="26"/>
      <c r="VM191" s="26"/>
      <c r="VN191" s="26"/>
      <c r="VO191" s="26"/>
      <c r="VP191" s="26"/>
      <c r="VQ191" s="26"/>
      <c r="VR191" s="26"/>
      <c r="VS191" s="26"/>
      <c r="VT191" s="26"/>
      <c r="VU191" s="26"/>
      <c r="VV191" s="26"/>
      <c r="VW191" s="26"/>
      <c r="VX191" s="26"/>
      <c r="VY191" s="26"/>
      <c r="VZ191" s="26"/>
      <c r="WA191" s="26"/>
      <c r="WB191" s="26"/>
      <c r="WC191" s="26"/>
      <c r="WD191" s="26"/>
      <c r="WE191" s="26"/>
      <c r="WF191" s="26"/>
      <c r="WG191" s="26"/>
      <c r="WH191" s="26"/>
      <c r="WI191" s="26"/>
      <c r="WJ191" s="26"/>
      <c r="WK191" s="26"/>
      <c r="WL191" s="26"/>
      <c r="WM191" s="26"/>
      <c r="WN191" s="26"/>
      <c r="WO191" s="26"/>
      <c r="WP191" s="26"/>
      <c r="WQ191" s="26"/>
      <c r="WR191" s="26"/>
      <c r="WS191" s="26"/>
      <c r="WT191" s="26"/>
      <c r="WU191" s="26"/>
      <c r="WV191" s="26"/>
      <c r="WW191" s="26"/>
      <c r="WX191" s="26"/>
      <c r="WY191" s="26"/>
      <c r="WZ191" s="26"/>
      <c r="XA191" s="26"/>
      <c r="XB191" s="26"/>
      <c r="XC191" s="26"/>
      <c r="XD191" s="26"/>
      <c r="XE191" s="26"/>
      <c r="XF191" s="26"/>
      <c r="XG191" s="26"/>
      <c r="XH191" s="26"/>
      <c r="XI191" s="26"/>
      <c r="XJ191" s="26"/>
      <c r="XK191" s="26"/>
      <c r="XL191" s="26"/>
      <c r="XM191" s="26"/>
      <c r="XN191" s="26"/>
      <c r="XO191" s="26"/>
      <c r="XP191" s="26"/>
      <c r="XQ191" s="26"/>
      <c r="XR191" s="26"/>
      <c r="XS191" s="26"/>
      <c r="XT191" s="26"/>
      <c r="XU191" s="26"/>
      <c r="XV191" s="26"/>
      <c r="XW191" s="26"/>
      <c r="XX191" s="26"/>
      <c r="XY191" s="26"/>
      <c r="XZ191" s="26"/>
      <c r="YA191" s="26"/>
      <c r="YB191" s="26"/>
      <c r="YC191" s="26"/>
      <c r="YD191" s="26"/>
      <c r="YE191" s="26"/>
      <c r="YF191" s="26"/>
      <c r="YG191" s="26"/>
      <c r="YH191" s="26"/>
      <c r="YI191" s="26"/>
      <c r="YJ191" s="26"/>
      <c r="YK191" s="26"/>
      <c r="YL191" s="26"/>
      <c r="YM191" s="26"/>
      <c r="YN191" s="26"/>
      <c r="YO191" s="26"/>
      <c r="YP191" s="26"/>
      <c r="YQ191" s="26"/>
      <c r="YR191" s="26"/>
      <c r="YS191" s="26"/>
      <c r="YT191" s="26"/>
      <c r="YU191" s="26"/>
      <c r="YV191" s="26"/>
      <c r="YW191" s="26"/>
      <c r="YX191" s="26"/>
      <c r="YY191" s="26"/>
      <c r="YZ191" s="26"/>
      <c r="ZA191" s="26"/>
      <c r="ZB191" s="26"/>
      <c r="ZC191" s="26"/>
      <c r="ZD191" s="26"/>
      <c r="ZE191" s="26"/>
      <c r="ZF191" s="26"/>
      <c r="ZG191" s="26"/>
      <c r="ZH191" s="26"/>
      <c r="ZI191" s="26"/>
      <c r="ZJ191" s="26"/>
      <c r="ZK191" s="26"/>
      <c r="ZL191" s="26"/>
      <c r="ZM191" s="26"/>
      <c r="ZN191" s="26"/>
      <c r="ZO191" s="26"/>
      <c r="ZP191" s="26"/>
      <c r="ZQ191" s="26"/>
      <c r="ZR191" s="26"/>
      <c r="ZS191" s="26"/>
      <c r="ZT191" s="26"/>
      <c r="ZU191" s="26"/>
      <c r="ZV191" s="26"/>
      <c r="ZW191" s="26"/>
      <c r="ZX191" s="26"/>
      <c r="ZY191" s="26"/>
      <c r="ZZ191" s="26"/>
      <c r="AAA191" s="26"/>
      <c r="AAB191" s="26"/>
      <c r="AAC191" s="26"/>
      <c r="AAD191" s="26"/>
      <c r="AAE191" s="26"/>
      <c r="AAF191" s="26"/>
      <c r="AAG191" s="26"/>
      <c r="AAH191" s="26"/>
      <c r="AAI191" s="26"/>
      <c r="AAJ191" s="26"/>
      <c r="AAK191" s="26"/>
      <c r="AAL191" s="26"/>
      <c r="AAM191" s="26"/>
      <c r="AAN191" s="26"/>
      <c r="AAO191" s="26"/>
      <c r="AAP191" s="26"/>
      <c r="AAQ191" s="26"/>
      <c r="AAR191" s="26"/>
      <c r="AAS191" s="26"/>
      <c r="AAT191" s="26"/>
      <c r="AAU191" s="26"/>
      <c r="AAV191" s="26"/>
      <c r="AAW191" s="26"/>
      <c r="AAX191" s="26"/>
      <c r="AAY191" s="26"/>
      <c r="AAZ191" s="26"/>
      <c r="ABA191" s="26"/>
      <c r="ABB191" s="26"/>
      <c r="ABC191" s="26"/>
      <c r="ABD191" s="26"/>
      <c r="ABE191" s="26"/>
      <c r="ABF191" s="26"/>
      <c r="ABG191" s="26"/>
      <c r="ABH191" s="26"/>
      <c r="ABI191" s="26"/>
      <c r="ABJ191" s="26"/>
      <c r="ABK191" s="26"/>
      <c r="ABL191" s="26"/>
      <c r="ABM191" s="26"/>
      <c r="ABN191" s="26"/>
      <c r="ABO191" s="26"/>
      <c r="ABP191" s="26"/>
      <c r="ABQ191" s="26"/>
      <c r="ABR191" s="26"/>
      <c r="ABS191" s="26"/>
      <c r="ABT191" s="26"/>
      <c r="ABU191" s="26"/>
      <c r="ABV191" s="26"/>
      <c r="ABW191" s="26"/>
      <c r="ABX191" s="26"/>
      <c r="ABY191" s="26"/>
      <c r="ABZ191" s="26"/>
      <c r="ACA191" s="26"/>
      <c r="ACB191" s="26"/>
      <c r="ACC191" s="26"/>
      <c r="ACD191" s="26"/>
      <c r="ACE191" s="26"/>
      <c r="ACF191" s="26"/>
      <c r="ACG191" s="26"/>
      <c r="ACH191" s="26"/>
      <c r="ACI191" s="26"/>
      <c r="ACJ191" s="26"/>
      <c r="ACK191" s="26"/>
      <c r="ACL191" s="26"/>
      <c r="ACM191" s="26"/>
      <c r="ACN191" s="26"/>
      <c r="ACO191" s="26"/>
      <c r="ACP191" s="26"/>
      <c r="ACQ191" s="26"/>
      <c r="ACR191" s="26"/>
      <c r="ACS191" s="26"/>
      <c r="ACT191" s="26"/>
      <c r="ACU191" s="26"/>
      <c r="ACV191" s="26"/>
      <c r="ACW191" s="26"/>
      <c r="ACX191" s="26"/>
      <c r="ACY191" s="26"/>
      <c r="ACZ191" s="26"/>
      <c r="ADA191" s="26"/>
      <c r="ADB191" s="26"/>
      <c r="ADC191" s="26"/>
      <c r="ADD191" s="26"/>
      <c r="ADE191" s="26"/>
      <c r="ADF191" s="26"/>
      <c r="ADG191" s="26"/>
      <c r="ADH191" s="26"/>
      <c r="ADI191" s="26"/>
      <c r="ADJ191" s="26"/>
      <c r="ADK191" s="26"/>
      <c r="ADL191" s="26"/>
      <c r="ADM191" s="26"/>
      <c r="ADN191" s="26"/>
      <c r="ADO191" s="26"/>
      <c r="ADP191" s="26"/>
      <c r="ADQ191" s="26"/>
      <c r="ADR191" s="26"/>
      <c r="ADS191" s="26"/>
      <c r="ADT191" s="26"/>
      <c r="ADU191" s="26"/>
      <c r="ADV191" s="26"/>
      <c r="ADW191" s="26"/>
      <c r="ADX191" s="26"/>
      <c r="ADY191" s="26"/>
      <c r="ADZ191" s="26"/>
      <c r="AEA191" s="26"/>
      <c r="AEB191" s="26"/>
      <c r="AEC191" s="26"/>
      <c r="AED191" s="26"/>
      <c r="AEE191" s="26"/>
      <c r="AEF191" s="26"/>
      <c r="AEG191" s="26"/>
      <c r="AEH191" s="26"/>
      <c r="AEI191" s="26"/>
      <c r="AEJ191" s="26"/>
      <c r="AEK191" s="26"/>
      <c r="AEL191" s="26"/>
      <c r="AEM191" s="26"/>
      <c r="AEN191" s="26"/>
      <c r="AEO191" s="26"/>
      <c r="AEP191" s="26"/>
      <c r="AEQ191" s="26"/>
      <c r="AER191" s="26"/>
      <c r="AES191" s="26"/>
      <c r="AET191" s="26"/>
      <c r="AEU191" s="26"/>
      <c r="AEV191" s="26"/>
      <c r="AEW191" s="26"/>
      <c r="AEX191" s="26"/>
      <c r="AEY191" s="26"/>
      <c r="AEZ191" s="26"/>
      <c r="AFA191" s="26"/>
      <c r="AFB191" s="26"/>
      <c r="AFC191" s="26"/>
      <c r="AFD191" s="26"/>
      <c r="AFE191" s="26"/>
      <c r="AFF191" s="26"/>
      <c r="AFG191" s="26"/>
      <c r="AFH191" s="26"/>
      <c r="AFI191" s="26"/>
      <c r="AFJ191" s="26"/>
      <c r="AFK191" s="26"/>
      <c r="AFL191" s="26"/>
      <c r="AFM191" s="26"/>
      <c r="AFN191" s="26"/>
      <c r="AFO191" s="26"/>
      <c r="AFP191" s="26"/>
      <c r="AFQ191" s="26"/>
      <c r="AFR191" s="26"/>
      <c r="AFS191" s="26"/>
      <c r="AFT191" s="26"/>
      <c r="AFU191" s="26"/>
      <c r="AFV191" s="26"/>
      <c r="AFW191" s="26"/>
      <c r="AFX191" s="26"/>
      <c r="AFY191" s="26"/>
      <c r="AFZ191" s="26"/>
      <c r="AGA191" s="26"/>
      <c r="AGB191" s="26"/>
      <c r="AGC191" s="26"/>
      <c r="AGD191" s="26"/>
      <c r="AGE191" s="26"/>
      <c r="AGF191" s="26"/>
      <c r="AGG191" s="26"/>
      <c r="AGH191" s="26"/>
      <c r="AGI191" s="26"/>
      <c r="AGJ191" s="26"/>
      <c r="AGK191" s="26"/>
      <c r="AGL191" s="26"/>
      <c r="AGM191" s="26"/>
      <c r="AGN191" s="26"/>
      <c r="AGO191" s="26"/>
      <c r="AGP191" s="26"/>
      <c r="AGQ191" s="26"/>
      <c r="AGR191" s="26"/>
      <c r="AGS191" s="26"/>
      <c r="AGT191" s="26"/>
      <c r="AGU191" s="26"/>
      <c r="AGV191" s="26"/>
      <c r="AGW191" s="26"/>
      <c r="AGX191" s="26"/>
      <c r="AGY191" s="26"/>
      <c r="AGZ191" s="26"/>
      <c r="AHA191" s="26"/>
      <c r="AHB191" s="26"/>
      <c r="AHC191" s="26"/>
      <c r="AHD191" s="26"/>
      <c r="AHE191" s="26"/>
      <c r="AHF191" s="26"/>
      <c r="AHG191" s="26"/>
      <c r="AHH191" s="26"/>
      <c r="AHI191" s="26"/>
      <c r="AHJ191" s="26"/>
      <c r="AHK191" s="26"/>
      <c r="AHL191" s="26"/>
      <c r="AHM191" s="26"/>
      <c r="AHN191" s="26"/>
      <c r="AHO191" s="26"/>
      <c r="AHP191" s="26"/>
      <c r="AHQ191" s="26"/>
      <c r="AHR191" s="26"/>
      <c r="AHS191" s="26"/>
      <c r="AHT191" s="26"/>
      <c r="AHU191" s="26"/>
      <c r="AHV191" s="26"/>
      <c r="AHW191" s="26"/>
      <c r="AHX191" s="26"/>
      <c r="AHY191" s="26"/>
      <c r="AHZ191" s="26"/>
      <c r="AIA191" s="26"/>
      <c r="AIB191" s="26"/>
      <c r="AIC191" s="26"/>
      <c r="AID191" s="26"/>
      <c r="AIE191" s="26"/>
      <c r="AIF191" s="26"/>
      <c r="AIG191" s="26"/>
      <c r="AIH191" s="26"/>
      <c r="AII191" s="26"/>
      <c r="AIJ191" s="26"/>
      <c r="AIK191" s="26"/>
      <c r="AIL191" s="26"/>
      <c r="AIM191" s="26"/>
      <c r="AIN191" s="26"/>
      <c r="AIO191" s="26"/>
      <c r="AIP191" s="26"/>
      <c r="AIQ191" s="26"/>
      <c r="AIR191" s="26"/>
      <c r="AIS191" s="26"/>
      <c r="AIT191" s="26"/>
      <c r="AIU191" s="26"/>
      <c r="AIV191" s="26"/>
      <c r="AIW191" s="26"/>
      <c r="AIX191" s="26"/>
      <c r="AIY191" s="26"/>
      <c r="AIZ191" s="26"/>
      <c r="AJA191" s="26"/>
      <c r="AJB191" s="26"/>
      <c r="AJC191" s="26"/>
      <c r="AJD191" s="26"/>
      <c r="AJE191" s="26"/>
      <c r="AJF191" s="26"/>
      <c r="AJG191" s="26"/>
      <c r="AJH191" s="26"/>
      <c r="AJI191" s="26"/>
      <c r="AJJ191" s="26"/>
      <c r="AJK191" s="26"/>
      <c r="AJL191" s="26"/>
      <c r="AJM191" s="26"/>
      <c r="AJN191" s="26"/>
      <c r="AJO191" s="26"/>
      <c r="AJP191" s="26"/>
      <c r="AJQ191" s="26"/>
      <c r="AJR191" s="26"/>
      <c r="AJS191" s="26"/>
      <c r="AJT191" s="26"/>
      <c r="AJU191" s="26"/>
      <c r="AJV191" s="26"/>
      <c r="AJW191" s="26"/>
      <c r="AJX191" s="26"/>
      <c r="AJY191" s="26"/>
      <c r="AJZ191" s="26"/>
      <c r="AKA191" s="26"/>
      <c r="AKB191" s="26"/>
      <c r="AKC191" s="26"/>
      <c r="AKD191" s="26"/>
      <c r="AKE191" s="26"/>
      <c r="AKF191" s="26"/>
      <c r="AKG191" s="26"/>
      <c r="AKH191" s="26"/>
      <c r="AKI191" s="26"/>
      <c r="AKJ191" s="26"/>
      <c r="AKK191" s="26"/>
      <c r="AKL191" s="26"/>
    </row>
    <row r="192" spans="1:974" ht="14.75">
      <c r="A192" s="32">
        <v>43023</v>
      </c>
      <c r="B192" s="28">
        <v>1459.12</v>
      </c>
      <c r="C192" s="29"/>
      <c r="D192" s="28"/>
      <c r="E192" s="30">
        <f t="shared" si="4"/>
        <v>1459.12</v>
      </c>
      <c r="F192" s="28">
        <v>1459.12</v>
      </c>
      <c r="G192" s="28">
        <v>1459.12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18">
        <f t="shared" si="5"/>
        <v>0</v>
      </c>
      <c r="T192" s="31" t="s">
        <v>28</v>
      </c>
      <c r="U192" s="20"/>
      <c r="W192" s="21"/>
      <c r="X192"/>
      <c r="Y192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  <c r="IW192" s="24"/>
      <c r="IX192" s="24"/>
      <c r="IY192" s="24"/>
      <c r="IZ192" s="24"/>
      <c r="JA192" s="24"/>
      <c r="JB192" s="24"/>
      <c r="JC192" s="24"/>
      <c r="JD192" s="24"/>
      <c r="JE192" s="24"/>
      <c r="JF192" s="24"/>
      <c r="JG192" s="24"/>
      <c r="JH192" s="24"/>
      <c r="JI192" s="24"/>
      <c r="JJ192" s="24"/>
      <c r="JK192" s="24"/>
      <c r="JL192" s="24"/>
      <c r="JM192" s="24"/>
      <c r="JN192" s="24"/>
      <c r="JO192" s="24"/>
      <c r="JP192" s="24"/>
      <c r="JQ192" s="24"/>
      <c r="JR192" s="24"/>
      <c r="JS192" s="24"/>
      <c r="JT192" s="24"/>
      <c r="JU192" s="24"/>
      <c r="JV192" s="24"/>
      <c r="JW192" s="24"/>
      <c r="JX192" s="24"/>
      <c r="JY192" s="24"/>
      <c r="JZ192" s="24"/>
      <c r="KA192" s="24"/>
      <c r="KB192" s="24"/>
      <c r="KC192" s="24"/>
      <c r="KD192" s="24"/>
      <c r="KE192" s="24"/>
      <c r="KF192" s="24"/>
      <c r="KG192" s="24"/>
      <c r="KH192" s="24"/>
      <c r="KI192" s="24"/>
      <c r="KJ192" s="24"/>
      <c r="KK192" s="24"/>
      <c r="KL192" s="24"/>
      <c r="KM192" s="24"/>
      <c r="KN192" s="24"/>
      <c r="KO192" s="24"/>
      <c r="KP192" s="24"/>
      <c r="KQ192" s="24"/>
      <c r="KR192" s="24"/>
      <c r="KS192" s="24"/>
      <c r="KT192" s="24"/>
      <c r="KU192" s="24"/>
      <c r="KV192" s="24"/>
      <c r="KW192" s="24"/>
      <c r="KX192" s="24"/>
      <c r="KY192" s="24"/>
      <c r="KZ192" s="24"/>
      <c r="LA192" s="24"/>
      <c r="LB192" s="24"/>
      <c r="LC192" s="24"/>
      <c r="LD192" s="24"/>
      <c r="LE192" s="24"/>
      <c r="LF192" s="24"/>
      <c r="LG192" s="24"/>
      <c r="LH192" s="24"/>
      <c r="LI192" s="24"/>
      <c r="LJ192" s="24"/>
      <c r="LK192" s="24"/>
      <c r="LL192" s="24"/>
      <c r="LM192" s="24"/>
      <c r="LN192" s="24"/>
      <c r="LO192" s="24"/>
      <c r="LP192" s="24"/>
      <c r="LQ192" s="24"/>
      <c r="LR192" s="24"/>
      <c r="LS192" s="24"/>
      <c r="LT192" s="24"/>
      <c r="LU192" s="24"/>
      <c r="LV192" s="24"/>
      <c r="LW192" s="24"/>
      <c r="LX192" s="24"/>
      <c r="LY192" s="24"/>
      <c r="LZ192" s="24"/>
      <c r="MA192" s="24"/>
      <c r="MB192" s="24"/>
      <c r="MC192" s="24"/>
      <c r="MD192" s="24"/>
      <c r="ME192" s="24"/>
      <c r="MF192" s="24"/>
      <c r="MG192" s="24"/>
      <c r="MH192" s="24"/>
      <c r="MI192" s="24"/>
      <c r="MJ192" s="24"/>
      <c r="MK192" s="24"/>
      <c r="ML192" s="24"/>
      <c r="MM192" s="24"/>
      <c r="MN192" s="24"/>
      <c r="MO192" s="24"/>
      <c r="MP192" s="24"/>
      <c r="MQ192" s="24"/>
      <c r="MR192" s="24"/>
      <c r="MS192" s="24"/>
      <c r="MT192" s="24"/>
      <c r="MU192" s="24"/>
      <c r="MV192" s="24"/>
      <c r="MW192" s="24"/>
      <c r="MX192" s="24"/>
      <c r="MY192" s="24"/>
      <c r="MZ192" s="24"/>
      <c r="NA192" s="24"/>
      <c r="NB192" s="24"/>
      <c r="NC192" s="24"/>
      <c r="ND192" s="24"/>
      <c r="NE192" s="24"/>
      <c r="NF192" s="24"/>
      <c r="NG192" s="24"/>
      <c r="NH192" s="24"/>
      <c r="NI192" s="24"/>
      <c r="NJ192" s="24"/>
      <c r="NK192" s="24"/>
      <c r="NL192" s="24"/>
      <c r="NM192" s="24"/>
      <c r="NN192" s="24"/>
      <c r="NO192" s="24"/>
      <c r="NP192" s="24"/>
      <c r="NQ192" s="24"/>
      <c r="NR192" s="24"/>
      <c r="NS192" s="24"/>
      <c r="NT192" s="24"/>
      <c r="NU192" s="24"/>
      <c r="NV192" s="24"/>
      <c r="NW192" s="24"/>
      <c r="NX192" s="24"/>
      <c r="NY192" s="24"/>
      <c r="NZ192" s="24"/>
      <c r="OA192" s="24"/>
      <c r="OB192" s="24"/>
      <c r="OC192" s="24"/>
      <c r="OD192" s="24"/>
      <c r="OE192" s="24"/>
      <c r="OF192" s="24"/>
      <c r="OG192" s="24"/>
      <c r="OH192" s="24"/>
      <c r="OI192" s="24"/>
      <c r="OJ192" s="24"/>
      <c r="OK192" s="24"/>
      <c r="OL192" s="24"/>
      <c r="OM192" s="24"/>
      <c r="ON192" s="24"/>
      <c r="OO192" s="24"/>
      <c r="OP192" s="24"/>
      <c r="OQ192" s="24"/>
      <c r="OR192" s="24"/>
      <c r="OS192" s="24"/>
      <c r="OT192" s="24"/>
      <c r="OU192" s="24"/>
      <c r="OV192" s="24"/>
      <c r="OW192" s="24"/>
      <c r="OX192" s="24"/>
      <c r="OY192" s="24"/>
      <c r="OZ192" s="24"/>
      <c r="PA192" s="24"/>
      <c r="PB192" s="24"/>
      <c r="PC192" s="24"/>
      <c r="PD192" s="24"/>
      <c r="PE192" s="24"/>
      <c r="PF192" s="24"/>
      <c r="PG192" s="24"/>
      <c r="PH192" s="24"/>
      <c r="PI192" s="24"/>
      <c r="PJ192" s="24"/>
      <c r="PK192" s="24"/>
      <c r="PL192" s="24"/>
      <c r="PM192" s="24"/>
      <c r="PN192" s="24"/>
      <c r="PO192" s="24"/>
      <c r="PP192" s="24"/>
      <c r="PQ192" s="24"/>
      <c r="PR192" s="24"/>
      <c r="PS192" s="24"/>
      <c r="PT192" s="24"/>
      <c r="PU192" s="24"/>
      <c r="PV192" s="24"/>
      <c r="PW192" s="24"/>
      <c r="PX192" s="24"/>
      <c r="PY192" s="24"/>
      <c r="PZ192" s="24"/>
      <c r="QA192" s="24"/>
      <c r="QB192" s="24"/>
      <c r="QC192" s="24"/>
      <c r="QD192" s="24"/>
      <c r="QE192" s="24"/>
      <c r="QF192" s="24"/>
      <c r="QG192" s="24"/>
      <c r="QH192" s="24"/>
      <c r="QI192" s="24"/>
      <c r="QJ192" s="24"/>
      <c r="QK192" s="24"/>
      <c r="QL192" s="24"/>
      <c r="QM192" s="24"/>
      <c r="QN192" s="24"/>
      <c r="QO192" s="24"/>
      <c r="QP192" s="24"/>
      <c r="QQ192" s="24"/>
      <c r="QR192" s="24"/>
      <c r="QS192" s="24"/>
      <c r="QT192" s="24"/>
      <c r="QU192" s="24"/>
      <c r="QV192" s="24"/>
      <c r="QW192" s="24"/>
      <c r="QX192" s="24"/>
      <c r="QY192" s="24"/>
      <c r="QZ192" s="24"/>
      <c r="RA192" s="24"/>
      <c r="RB192" s="24"/>
      <c r="RC192" s="24"/>
      <c r="RD192" s="24"/>
      <c r="RE192" s="24"/>
      <c r="RF192" s="24"/>
      <c r="RG192" s="24"/>
      <c r="RH192" s="24"/>
      <c r="RI192" s="24"/>
      <c r="RJ192" s="24"/>
      <c r="RK192" s="24"/>
      <c r="RL192" s="24"/>
      <c r="RM192" s="24"/>
      <c r="RN192" s="24"/>
      <c r="RO192" s="24"/>
      <c r="RP192" s="24"/>
      <c r="RQ192" s="24"/>
      <c r="RR192" s="24"/>
      <c r="RS192" s="24"/>
      <c r="RT192" s="24"/>
      <c r="RU192" s="24"/>
      <c r="RV192" s="24"/>
      <c r="RW192" s="24"/>
      <c r="RX192" s="24"/>
      <c r="RY192" s="24"/>
      <c r="RZ192" s="24"/>
      <c r="SA192" s="24"/>
      <c r="SB192" s="24"/>
      <c r="SC192" s="24"/>
      <c r="SD192" s="24"/>
      <c r="SE192" s="24"/>
      <c r="SF192" s="24"/>
      <c r="SG192" s="24"/>
      <c r="SH192" s="24"/>
      <c r="SI192" s="24"/>
      <c r="SJ192" s="24"/>
      <c r="SK192" s="24"/>
      <c r="SL192" s="24"/>
      <c r="SM192" s="24"/>
      <c r="SN192" s="24"/>
      <c r="SO192" s="24"/>
      <c r="SP192" s="24"/>
      <c r="SQ192" s="24"/>
      <c r="SR192" s="24"/>
      <c r="SS192" s="24"/>
      <c r="ST192" s="24"/>
      <c r="SU192" s="24"/>
      <c r="SV192" s="24"/>
      <c r="SW192" s="24"/>
      <c r="SX192" s="24"/>
      <c r="SY192" s="24"/>
      <c r="SZ192" s="24"/>
      <c r="TA192" s="24"/>
      <c r="TB192" s="24"/>
      <c r="TC192" s="24"/>
      <c r="TD192" s="24"/>
      <c r="TE192" s="24"/>
      <c r="TF192" s="24"/>
      <c r="TG192" s="24"/>
      <c r="TH192" s="24"/>
      <c r="TI192" s="24"/>
      <c r="TJ192" s="24"/>
      <c r="TK192" s="24"/>
      <c r="TL192" s="24"/>
      <c r="TM192" s="24"/>
      <c r="TN192" s="24"/>
      <c r="TO192" s="24"/>
      <c r="TP192" s="24"/>
      <c r="TQ192" s="24"/>
      <c r="TR192" s="24"/>
      <c r="TS192" s="24"/>
      <c r="TT192" s="24"/>
      <c r="TU192" s="24"/>
      <c r="TV192" s="24"/>
      <c r="TW192" s="24"/>
      <c r="TX192" s="24"/>
      <c r="TY192" s="24"/>
      <c r="TZ192" s="24"/>
      <c r="UA192" s="24"/>
      <c r="UB192" s="24"/>
      <c r="UC192" s="24"/>
      <c r="UD192" s="24"/>
      <c r="UE192" s="24"/>
      <c r="UF192" s="24"/>
      <c r="UG192" s="24"/>
      <c r="UH192" s="24"/>
      <c r="UI192" s="24"/>
      <c r="UJ192" s="24"/>
      <c r="UK192" s="24"/>
      <c r="UL192" s="24"/>
      <c r="UM192" s="24"/>
      <c r="UN192" s="24"/>
      <c r="UO192" s="24"/>
      <c r="UP192" s="24"/>
      <c r="UQ192" s="24"/>
      <c r="UR192" s="24"/>
      <c r="US192" s="24"/>
      <c r="UT192" s="24"/>
      <c r="UU192" s="24"/>
      <c r="UV192" s="24"/>
      <c r="UW192" s="24"/>
      <c r="UX192" s="24"/>
      <c r="UY192" s="24"/>
      <c r="UZ192" s="24"/>
      <c r="VA192" s="24"/>
      <c r="VB192" s="24"/>
      <c r="VC192" s="24"/>
      <c r="VD192" s="24"/>
      <c r="VE192" s="24"/>
      <c r="VF192" s="24"/>
      <c r="VG192" s="24"/>
      <c r="VH192" s="24"/>
      <c r="VI192" s="24"/>
      <c r="VJ192" s="24"/>
      <c r="VK192" s="24"/>
      <c r="VL192" s="24"/>
      <c r="VM192" s="24"/>
      <c r="VN192" s="24"/>
      <c r="VO192" s="24"/>
      <c r="VP192" s="24"/>
      <c r="VQ192" s="24"/>
      <c r="VR192" s="24"/>
      <c r="VS192" s="24"/>
      <c r="VT192" s="24"/>
      <c r="VU192" s="24"/>
      <c r="VV192" s="24"/>
      <c r="VW192" s="24"/>
      <c r="VX192" s="24"/>
      <c r="VY192" s="24"/>
      <c r="VZ192" s="24"/>
      <c r="WA192" s="24"/>
      <c r="WB192" s="24"/>
      <c r="WC192" s="24"/>
      <c r="WD192" s="24"/>
      <c r="WE192" s="24"/>
      <c r="WF192" s="24"/>
      <c r="WG192" s="24"/>
      <c r="WH192" s="24"/>
      <c r="WI192" s="24"/>
      <c r="WJ192" s="24"/>
      <c r="WK192" s="24"/>
      <c r="WL192" s="24"/>
      <c r="WM192" s="24"/>
      <c r="WN192" s="24"/>
      <c r="WO192" s="24"/>
      <c r="WP192" s="24"/>
      <c r="WQ192" s="24"/>
      <c r="WR192" s="24"/>
      <c r="WS192" s="24"/>
      <c r="WT192" s="24"/>
      <c r="WU192" s="24"/>
      <c r="WV192" s="24"/>
      <c r="WW192" s="24"/>
      <c r="WX192" s="24"/>
      <c r="WY192" s="24"/>
      <c r="WZ192" s="24"/>
      <c r="XA192" s="24"/>
      <c r="XB192" s="24"/>
      <c r="XC192" s="24"/>
      <c r="XD192" s="24"/>
      <c r="XE192" s="24"/>
      <c r="XF192" s="24"/>
      <c r="XG192" s="24"/>
      <c r="XH192" s="24"/>
      <c r="XI192" s="24"/>
      <c r="XJ192" s="24"/>
      <c r="XK192" s="24"/>
      <c r="XL192" s="24"/>
      <c r="XM192" s="24"/>
      <c r="XN192" s="24"/>
      <c r="XO192" s="24"/>
      <c r="XP192" s="24"/>
      <c r="XQ192" s="24"/>
      <c r="XR192" s="24"/>
      <c r="XS192" s="24"/>
      <c r="XT192" s="24"/>
      <c r="XU192" s="24"/>
      <c r="XV192" s="24"/>
      <c r="XW192" s="24"/>
      <c r="XX192" s="24"/>
      <c r="XY192" s="24"/>
      <c r="XZ192" s="24"/>
      <c r="YA192" s="24"/>
      <c r="YB192" s="24"/>
      <c r="YC192" s="24"/>
      <c r="YD192" s="24"/>
      <c r="YE192" s="24"/>
      <c r="YF192" s="24"/>
      <c r="YG192" s="24"/>
      <c r="YH192" s="24"/>
      <c r="YI192" s="24"/>
      <c r="YJ192" s="24"/>
      <c r="YK192" s="24"/>
      <c r="YL192" s="24"/>
      <c r="YM192" s="24"/>
      <c r="YN192" s="24"/>
      <c r="YO192" s="24"/>
      <c r="YP192" s="24"/>
      <c r="YQ192" s="24"/>
      <c r="YR192" s="24"/>
      <c r="YS192" s="24"/>
      <c r="YT192" s="24"/>
      <c r="YU192" s="24"/>
      <c r="YV192" s="24"/>
      <c r="YW192" s="24"/>
      <c r="YX192" s="24"/>
      <c r="YY192" s="24"/>
      <c r="YZ192" s="24"/>
      <c r="ZA192" s="24"/>
      <c r="ZB192" s="24"/>
      <c r="ZC192" s="24"/>
      <c r="ZD192" s="24"/>
      <c r="ZE192" s="24"/>
      <c r="ZF192" s="24"/>
      <c r="ZG192" s="24"/>
      <c r="ZH192" s="24"/>
      <c r="ZI192" s="24"/>
      <c r="ZJ192" s="24"/>
      <c r="ZK192" s="24"/>
      <c r="ZL192" s="24"/>
      <c r="ZM192" s="24"/>
      <c r="ZN192" s="24"/>
      <c r="ZO192" s="24"/>
      <c r="ZP192" s="24"/>
      <c r="ZQ192" s="24"/>
      <c r="ZR192" s="24"/>
      <c r="ZS192" s="24"/>
      <c r="ZT192" s="24"/>
      <c r="ZU192" s="24"/>
      <c r="ZV192" s="24"/>
      <c r="ZW192" s="24"/>
      <c r="ZX192" s="24"/>
      <c r="ZY192" s="24"/>
      <c r="ZZ192" s="24"/>
      <c r="AAA192" s="24"/>
      <c r="AAB192" s="24"/>
      <c r="AAC192" s="24"/>
      <c r="AAD192" s="24"/>
      <c r="AAE192" s="24"/>
      <c r="AAF192" s="24"/>
      <c r="AAG192" s="24"/>
      <c r="AAH192" s="24"/>
      <c r="AAI192" s="24"/>
      <c r="AAJ192" s="24"/>
      <c r="AAK192" s="24"/>
      <c r="AAL192" s="24"/>
      <c r="AAM192" s="24"/>
      <c r="AAN192" s="24"/>
      <c r="AAO192" s="24"/>
      <c r="AAP192" s="24"/>
      <c r="AAQ192" s="24"/>
      <c r="AAR192" s="24"/>
      <c r="AAS192" s="24"/>
      <c r="AAT192" s="24"/>
      <c r="AAU192" s="24"/>
      <c r="AAV192" s="24"/>
      <c r="AAW192" s="24"/>
      <c r="AAX192" s="24"/>
      <c r="AAY192" s="24"/>
      <c r="AAZ192" s="24"/>
      <c r="ABA192" s="24"/>
      <c r="ABB192" s="24"/>
      <c r="ABC192" s="24"/>
      <c r="ABD192" s="24"/>
      <c r="ABE192" s="24"/>
      <c r="ABF192" s="24"/>
      <c r="ABG192" s="24"/>
      <c r="ABH192" s="24"/>
      <c r="ABI192" s="24"/>
      <c r="ABJ192" s="24"/>
      <c r="ABK192" s="24"/>
      <c r="ABL192" s="24"/>
      <c r="ABM192" s="24"/>
      <c r="ABN192" s="24"/>
      <c r="ABO192" s="24"/>
      <c r="ABP192" s="24"/>
      <c r="ABQ192" s="24"/>
      <c r="ABR192" s="24"/>
      <c r="ABS192" s="24"/>
      <c r="ABT192" s="24"/>
      <c r="ABU192" s="24"/>
      <c r="ABV192" s="24"/>
      <c r="ABW192" s="24"/>
      <c r="ABX192" s="24"/>
      <c r="ABY192" s="24"/>
      <c r="ABZ192" s="24"/>
      <c r="ACA192" s="24"/>
      <c r="ACB192" s="24"/>
      <c r="ACC192" s="24"/>
      <c r="ACD192" s="24"/>
      <c r="ACE192" s="24"/>
      <c r="ACF192" s="24"/>
      <c r="ACG192" s="24"/>
      <c r="ACH192" s="24"/>
      <c r="ACI192" s="24"/>
      <c r="ACJ192" s="24"/>
      <c r="ACK192" s="24"/>
      <c r="ACL192" s="24"/>
      <c r="ACM192" s="24"/>
      <c r="ACN192" s="24"/>
      <c r="ACO192" s="24"/>
      <c r="ACP192" s="24"/>
      <c r="ACQ192" s="24"/>
      <c r="ACR192" s="24"/>
      <c r="ACS192" s="24"/>
      <c r="ACT192" s="24"/>
      <c r="ACU192" s="24"/>
      <c r="ACV192" s="24"/>
      <c r="ACW192" s="24"/>
      <c r="ACX192" s="24"/>
      <c r="ACY192" s="24"/>
      <c r="ACZ192" s="24"/>
      <c r="ADA192" s="24"/>
      <c r="ADB192" s="24"/>
      <c r="ADC192" s="24"/>
      <c r="ADD192" s="24"/>
      <c r="ADE192" s="24"/>
      <c r="ADF192" s="24"/>
      <c r="ADG192" s="24"/>
      <c r="ADH192" s="24"/>
      <c r="ADI192" s="24"/>
      <c r="ADJ192" s="24"/>
      <c r="ADK192" s="24"/>
      <c r="ADL192" s="24"/>
      <c r="ADM192" s="24"/>
      <c r="ADN192" s="24"/>
      <c r="ADO192" s="24"/>
      <c r="ADP192" s="24"/>
      <c r="ADQ192" s="24"/>
      <c r="ADR192" s="24"/>
      <c r="ADS192" s="24"/>
      <c r="ADT192" s="24"/>
      <c r="ADU192" s="24"/>
      <c r="ADV192" s="24"/>
      <c r="ADW192" s="24"/>
      <c r="ADX192" s="24"/>
      <c r="ADY192" s="24"/>
      <c r="ADZ192" s="24"/>
      <c r="AEA192" s="24"/>
      <c r="AEB192" s="24"/>
      <c r="AEC192" s="24"/>
      <c r="AED192" s="24"/>
      <c r="AEE192" s="24"/>
      <c r="AEF192" s="24"/>
      <c r="AEG192" s="24"/>
      <c r="AEH192" s="24"/>
      <c r="AEI192" s="24"/>
      <c r="AEJ192" s="24"/>
      <c r="AEK192" s="24"/>
      <c r="AEL192" s="24"/>
      <c r="AEM192" s="24"/>
      <c r="AEN192" s="24"/>
      <c r="AEO192" s="24"/>
      <c r="AEP192" s="24"/>
      <c r="AEQ192" s="24"/>
      <c r="AER192" s="24"/>
      <c r="AES192" s="24"/>
      <c r="AET192" s="24"/>
      <c r="AEU192" s="24"/>
      <c r="AEV192" s="24"/>
      <c r="AEW192" s="24"/>
      <c r="AEX192" s="24"/>
      <c r="AEY192" s="24"/>
      <c r="AEZ192" s="24"/>
      <c r="AFA192" s="24"/>
      <c r="AFB192" s="24"/>
      <c r="AFC192" s="24"/>
      <c r="AFD192" s="24"/>
      <c r="AFE192" s="24"/>
      <c r="AFF192" s="24"/>
      <c r="AFG192" s="24"/>
      <c r="AFH192" s="24"/>
      <c r="AFI192" s="24"/>
      <c r="AFJ192" s="24"/>
      <c r="AFK192" s="24"/>
      <c r="AFL192" s="24"/>
      <c r="AFM192" s="24"/>
      <c r="AFN192" s="24"/>
      <c r="AFO192" s="24"/>
      <c r="AFP192" s="24"/>
      <c r="AFQ192" s="24"/>
      <c r="AFR192" s="24"/>
      <c r="AFS192" s="24"/>
      <c r="AFT192" s="24"/>
      <c r="AFU192" s="24"/>
      <c r="AFV192" s="24"/>
      <c r="AFW192" s="24"/>
      <c r="AFX192" s="24"/>
      <c r="AFY192" s="24"/>
      <c r="AFZ192" s="24"/>
      <c r="AGA192" s="24"/>
      <c r="AGB192" s="24"/>
      <c r="AGC192" s="24"/>
      <c r="AGD192" s="24"/>
      <c r="AGE192" s="24"/>
      <c r="AGF192" s="24"/>
      <c r="AGG192" s="24"/>
      <c r="AGH192" s="24"/>
      <c r="AGI192" s="24"/>
      <c r="AGJ192" s="24"/>
      <c r="AGK192" s="24"/>
      <c r="AGL192" s="24"/>
      <c r="AGM192" s="24"/>
      <c r="AGN192" s="24"/>
      <c r="AGO192" s="24"/>
      <c r="AGP192" s="24"/>
      <c r="AGQ192" s="24"/>
      <c r="AGR192" s="24"/>
      <c r="AGS192" s="24"/>
      <c r="AGT192" s="24"/>
      <c r="AGU192" s="24"/>
      <c r="AGV192" s="24"/>
      <c r="AGW192" s="24"/>
      <c r="AGX192" s="24"/>
      <c r="AGY192" s="24"/>
      <c r="AGZ192" s="24"/>
      <c r="AHA192" s="24"/>
      <c r="AHB192" s="24"/>
      <c r="AHC192" s="24"/>
      <c r="AHD192" s="24"/>
      <c r="AHE192" s="24"/>
      <c r="AHF192" s="24"/>
      <c r="AHG192" s="24"/>
      <c r="AHH192" s="24"/>
      <c r="AHI192" s="24"/>
      <c r="AHJ192" s="24"/>
      <c r="AHK192" s="24"/>
      <c r="AHL192" s="24"/>
      <c r="AHM192" s="24"/>
      <c r="AHN192" s="24"/>
      <c r="AHO192" s="24"/>
      <c r="AHP192" s="24"/>
      <c r="AHQ192" s="24"/>
      <c r="AHR192" s="24"/>
      <c r="AHS192" s="24"/>
      <c r="AHT192" s="24"/>
      <c r="AHU192" s="24"/>
      <c r="AHV192" s="24"/>
      <c r="AHW192" s="24"/>
      <c r="AHX192" s="24"/>
      <c r="AHY192" s="24"/>
      <c r="AHZ192" s="24"/>
      <c r="AIA192" s="24"/>
      <c r="AIB192" s="24"/>
      <c r="AIC192" s="24"/>
      <c r="AID192" s="24"/>
      <c r="AIE192" s="24"/>
      <c r="AIF192" s="24"/>
      <c r="AIG192" s="24"/>
      <c r="AIH192" s="24"/>
      <c r="AII192" s="24"/>
      <c r="AIJ192" s="24"/>
      <c r="AIK192" s="24"/>
      <c r="AIL192" s="24"/>
      <c r="AIM192" s="24"/>
      <c r="AIN192" s="24"/>
      <c r="AIO192" s="24"/>
      <c r="AIP192" s="24"/>
      <c r="AIQ192" s="24"/>
      <c r="AIR192" s="24"/>
      <c r="AIS192" s="24"/>
      <c r="AIT192" s="24"/>
      <c r="AIU192" s="24"/>
      <c r="AIV192" s="24"/>
      <c r="AIW192" s="24"/>
      <c r="AIX192" s="24"/>
      <c r="AIY192" s="24"/>
      <c r="AIZ192" s="24"/>
      <c r="AJA192" s="24"/>
      <c r="AJB192" s="24"/>
      <c r="AJC192" s="24"/>
      <c r="AJD192" s="24"/>
      <c r="AJE192" s="24"/>
      <c r="AJF192" s="24"/>
      <c r="AJG192" s="24"/>
      <c r="AJH192" s="24"/>
      <c r="AJI192" s="24"/>
      <c r="AJJ192" s="24"/>
      <c r="AJK192" s="24"/>
      <c r="AJL192" s="24"/>
      <c r="AJM192" s="24"/>
      <c r="AJN192" s="24"/>
      <c r="AJO192" s="24"/>
      <c r="AJP192" s="24"/>
      <c r="AJQ192" s="24"/>
      <c r="AJR192" s="24"/>
      <c r="AJS192" s="24"/>
      <c r="AJT192" s="24"/>
      <c r="AJU192" s="24"/>
      <c r="AJV192" s="24"/>
      <c r="AJW192" s="24"/>
      <c r="AJX192" s="24"/>
      <c r="AJY192" s="24"/>
      <c r="AJZ192" s="24"/>
      <c r="AKA192" s="24"/>
      <c r="AKB192" s="24"/>
      <c r="AKC192" s="24"/>
      <c r="AKD192" s="24"/>
      <c r="AKE192" s="24"/>
      <c r="AKF192" s="24"/>
      <c r="AKG192" s="24"/>
      <c r="AKH192" s="24"/>
      <c r="AKI192" s="24"/>
      <c r="AKJ192" s="24"/>
      <c r="AKK192" s="24"/>
      <c r="AKL192" s="24"/>
    </row>
    <row r="193" spans="1:974" ht="11.3" customHeight="1">
      <c r="A193" s="32">
        <v>42848</v>
      </c>
      <c r="B193" s="33">
        <v>1550</v>
      </c>
      <c r="C193" s="29"/>
      <c r="D193" s="28"/>
      <c r="E193" s="30">
        <f t="shared" si="4"/>
        <v>1550</v>
      </c>
      <c r="F193" s="31">
        <v>1550</v>
      </c>
      <c r="G193" s="31"/>
      <c r="H193" s="31">
        <v>1554.2</v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18">
        <f t="shared" si="5"/>
        <v>1554.2</v>
      </c>
      <c r="T193" s="31" t="s">
        <v>26</v>
      </c>
      <c r="U193" s="20"/>
      <c r="W193" s="21"/>
      <c r="X193"/>
      <c r="Y193"/>
    </row>
    <row r="194" spans="1:974" ht="14.75">
      <c r="A194" s="25">
        <v>42736</v>
      </c>
      <c r="B194" s="16">
        <v>1600.54</v>
      </c>
      <c r="C194" s="15"/>
      <c r="D194" s="16"/>
      <c r="E194" s="17">
        <f t="shared" ref="E194:E257" si="6">B194+D194</f>
        <v>1600.54</v>
      </c>
      <c r="F194" s="18"/>
      <c r="G194" s="18"/>
      <c r="H194" s="19"/>
      <c r="I194" s="19"/>
      <c r="L194" s="18"/>
      <c r="M194" s="18"/>
      <c r="S194" s="18">
        <f t="shared" ref="S194:S257" si="7">SUM(H194,I194,O194,Q194)</f>
        <v>0</v>
      </c>
      <c r="U194" s="20"/>
      <c r="W194" s="21"/>
      <c r="X194"/>
      <c r="Y194"/>
    </row>
    <row r="195" spans="1:974" ht="11.3" customHeight="1">
      <c r="A195" s="23">
        <v>42983</v>
      </c>
      <c r="B195" s="16">
        <v>1701.9</v>
      </c>
      <c r="C195" s="15"/>
      <c r="D195" s="16"/>
      <c r="E195" s="17">
        <f t="shared" si="6"/>
        <v>1701.9</v>
      </c>
      <c r="F195" s="18"/>
      <c r="G195" s="18"/>
      <c r="H195" s="19"/>
      <c r="I195" s="19"/>
      <c r="L195" s="18"/>
      <c r="M195" s="18"/>
      <c r="S195" s="18">
        <f t="shared" si="7"/>
        <v>0</v>
      </c>
      <c r="U195" s="20"/>
      <c r="W195" s="21"/>
      <c r="X195"/>
      <c r="Y195"/>
    </row>
    <row r="196" spans="1:974" ht="11.3" customHeight="1">
      <c r="A196" s="23">
        <v>42836</v>
      </c>
      <c r="B196" s="16">
        <v>1801.21</v>
      </c>
      <c r="C196" s="15"/>
      <c r="D196" s="16"/>
      <c r="E196" s="17">
        <f t="shared" si="6"/>
        <v>1801.21</v>
      </c>
      <c r="F196" s="18"/>
      <c r="G196" s="18"/>
      <c r="H196" s="19"/>
      <c r="I196" s="19"/>
      <c r="L196" s="18"/>
      <c r="M196" s="18"/>
      <c r="S196" s="18">
        <f t="shared" si="7"/>
        <v>0</v>
      </c>
      <c r="U196" s="20"/>
      <c r="W196" s="21"/>
      <c r="X196"/>
      <c r="Y196"/>
    </row>
    <row r="197" spans="1:974" ht="14.75">
      <c r="A197" s="23">
        <v>42783</v>
      </c>
      <c r="B197" s="16">
        <v>1880.41</v>
      </c>
      <c r="C197" s="15"/>
      <c r="D197" s="16"/>
      <c r="E197" s="17">
        <f t="shared" si="6"/>
        <v>1880.41</v>
      </c>
      <c r="F197" s="18"/>
      <c r="G197" s="18"/>
      <c r="H197" s="19"/>
      <c r="I197" s="19"/>
      <c r="L197" s="18"/>
      <c r="M197" s="18"/>
      <c r="S197" s="18">
        <f t="shared" si="7"/>
        <v>0</v>
      </c>
      <c r="U197" s="20"/>
      <c r="W197" s="21"/>
      <c r="X197"/>
      <c r="Y197"/>
    </row>
    <row r="198" spans="1:974" ht="14.75">
      <c r="A198" s="23">
        <v>42934</v>
      </c>
      <c r="B198" s="16">
        <v>2055.5700000000002</v>
      </c>
      <c r="C198" s="15"/>
      <c r="D198" s="16"/>
      <c r="E198" s="17">
        <f t="shared" si="6"/>
        <v>2055.5700000000002</v>
      </c>
      <c r="F198" s="18"/>
      <c r="G198" s="18"/>
      <c r="H198" s="19"/>
      <c r="I198" s="19"/>
      <c r="L198" s="18"/>
      <c r="M198" s="18"/>
      <c r="S198" s="18">
        <f t="shared" si="7"/>
        <v>0</v>
      </c>
      <c r="U198" s="20"/>
      <c r="W198" s="21"/>
      <c r="X198"/>
      <c r="Y198"/>
    </row>
    <row r="199" spans="1:974" ht="14.75">
      <c r="A199" s="23">
        <v>42772</v>
      </c>
      <c r="B199" s="16">
        <v>2057.65</v>
      </c>
      <c r="C199" s="15"/>
      <c r="D199" s="16"/>
      <c r="E199" s="17">
        <f t="shared" si="6"/>
        <v>2057.65</v>
      </c>
      <c r="F199" s="18"/>
      <c r="G199" s="18"/>
      <c r="H199" s="19"/>
      <c r="I199" s="19"/>
      <c r="L199" s="18"/>
      <c r="M199" s="18"/>
      <c r="S199" s="18">
        <f t="shared" si="7"/>
        <v>0</v>
      </c>
      <c r="U199" s="20"/>
      <c r="W199" s="21"/>
      <c r="X199"/>
      <c r="Y199"/>
    </row>
    <row r="200" spans="1:974" ht="14.75">
      <c r="A200" s="23">
        <v>42843</v>
      </c>
      <c r="B200" s="16">
        <v>2082.15</v>
      </c>
      <c r="C200" s="15"/>
      <c r="D200" s="16"/>
      <c r="E200" s="17">
        <f t="shared" si="6"/>
        <v>2082.15</v>
      </c>
      <c r="F200" s="18"/>
      <c r="G200" s="18"/>
      <c r="H200" s="19"/>
      <c r="I200" s="19"/>
      <c r="L200" s="18"/>
      <c r="M200" s="18"/>
      <c r="S200" s="18">
        <f t="shared" si="7"/>
        <v>0</v>
      </c>
      <c r="U200" s="20"/>
      <c r="W200" s="21"/>
      <c r="X200"/>
      <c r="Y200"/>
    </row>
    <row r="201" spans="1:974" ht="11.3" customHeight="1">
      <c r="A201" s="23">
        <v>43091</v>
      </c>
      <c r="B201" s="16">
        <v>2406.66</v>
      </c>
      <c r="C201" s="15"/>
      <c r="D201" s="16"/>
      <c r="E201" s="17">
        <f t="shared" si="6"/>
        <v>2406.66</v>
      </c>
      <c r="F201" s="18"/>
      <c r="G201" s="18"/>
      <c r="H201" s="19"/>
      <c r="I201" s="19"/>
      <c r="L201" s="18"/>
      <c r="M201" s="18"/>
      <c r="S201" s="18">
        <f t="shared" si="7"/>
        <v>0</v>
      </c>
      <c r="U201" s="20"/>
      <c r="W201" s="21"/>
      <c r="X201"/>
      <c r="Y201"/>
    </row>
    <row r="202" spans="1:974" ht="11.3" customHeight="1">
      <c r="A202" s="32">
        <v>43042</v>
      </c>
      <c r="B202" s="28">
        <v>2412.35</v>
      </c>
      <c r="C202" s="29"/>
      <c r="D202" s="28"/>
      <c r="E202" s="30">
        <f t="shared" si="6"/>
        <v>2412.35</v>
      </c>
      <c r="F202" s="28">
        <v>2412.35</v>
      </c>
      <c r="G202" s="28"/>
      <c r="H202" s="31"/>
      <c r="I202" s="31"/>
      <c r="J202" s="31"/>
      <c r="K202" s="31"/>
      <c r="L202" s="28">
        <v>2412.35</v>
      </c>
      <c r="M202" s="31"/>
      <c r="N202" s="31"/>
      <c r="O202" s="31"/>
      <c r="P202" s="31"/>
      <c r="Q202" s="31"/>
      <c r="R202" s="31"/>
      <c r="S202" s="18">
        <f t="shared" si="7"/>
        <v>0</v>
      </c>
      <c r="T202" s="31" t="s">
        <v>37</v>
      </c>
      <c r="U202" s="20"/>
      <c r="W202" s="21"/>
      <c r="X202"/>
      <c r="Y202"/>
    </row>
    <row r="203" spans="1:974" ht="14.75">
      <c r="A203" s="23">
        <v>42855</v>
      </c>
      <c r="B203" s="16">
        <v>2608.5300000000002</v>
      </c>
      <c r="C203" s="15" t="s">
        <v>23</v>
      </c>
      <c r="D203" s="14"/>
      <c r="E203" s="17">
        <f t="shared" si="6"/>
        <v>2608.5300000000002</v>
      </c>
      <c r="F203" s="18"/>
      <c r="G203" s="18"/>
      <c r="H203" s="19"/>
      <c r="I203" s="19"/>
      <c r="L203" s="18"/>
      <c r="M203" s="18"/>
      <c r="S203" s="18">
        <f t="shared" si="7"/>
        <v>0</v>
      </c>
      <c r="U203" s="20"/>
      <c r="W203" s="21"/>
      <c r="X203"/>
      <c r="Y203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  <c r="IZ203" s="11"/>
      <c r="JA203" s="11"/>
      <c r="JB203" s="11"/>
      <c r="JC203" s="11"/>
      <c r="JD203" s="11"/>
      <c r="JE203" s="11"/>
      <c r="JF203" s="11"/>
      <c r="JG203" s="11"/>
      <c r="JH203" s="11"/>
      <c r="JI203" s="11"/>
      <c r="JJ203" s="11"/>
      <c r="JK203" s="11"/>
      <c r="JL203" s="11"/>
      <c r="JM203" s="11"/>
      <c r="JN203" s="11"/>
      <c r="JO203" s="11"/>
      <c r="JP203" s="11"/>
      <c r="JQ203" s="11"/>
      <c r="JR203" s="11"/>
      <c r="JS203" s="11"/>
      <c r="JT203" s="11"/>
      <c r="JU203" s="11"/>
      <c r="JV203" s="11"/>
      <c r="JW203" s="11"/>
      <c r="JX203" s="11"/>
      <c r="JY203" s="11"/>
      <c r="JZ203" s="11"/>
      <c r="KA203" s="11"/>
      <c r="KB203" s="11"/>
      <c r="KC203" s="11"/>
      <c r="KD203" s="11"/>
      <c r="KE203" s="11"/>
      <c r="KF203" s="11"/>
      <c r="KG203" s="11"/>
      <c r="KH203" s="11"/>
      <c r="KI203" s="11"/>
      <c r="KJ203" s="11"/>
      <c r="KK203" s="11"/>
      <c r="KL203" s="11"/>
      <c r="KM203" s="11"/>
      <c r="KN203" s="11"/>
      <c r="KO203" s="11"/>
      <c r="KP203" s="11"/>
      <c r="KQ203" s="11"/>
      <c r="KR203" s="11"/>
      <c r="KS203" s="11"/>
      <c r="KT203" s="11"/>
      <c r="KU203" s="11"/>
      <c r="KV203" s="11"/>
      <c r="KW203" s="11"/>
      <c r="KX203" s="11"/>
      <c r="KY203" s="11"/>
      <c r="KZ203" s="11"/>
      <c r="LA203" s="11"/>
      <c r="LB203" s="11"/>
      <c r="LC203" s="11"/>
      <c r="LD203" s="11"/>
      <c r="LE203" s="11"/>
      <c r="LF203" s="11"/>
      <c r="LG203" s="11"/>
      <c r="LH203" s="11"/>
      <c r="LI203" s="11"/>
      <c r="LJ203" s="11"/>
      <c r="LK203" s="11"/>
      <c r="LL203" s="11"/>
      <c r="LM203" s="11"/>
      <c r="LN203" s="11"/>
      <c r="LO203" s="11"/>
      <c r="LP203" s="11"/>
      <c r="LQ203" s="11"/>
      <c r="LR203" s="11"/>
      <c r="LS203" s="11"/>
      <c r="LT203" s="11"/>
      <c r="LU203" s="11"/>
      <c r="LV203" s="11"/>
      <c r="LW203" s="11"/>
      <c r="LX203" s="11"/>
      <c r="LY203" s="11"/>
      <c r="LZ203" s="11"/>
      <c r="MA203" s="11"/>
      <c r="MB203" s="11"/>
      <c r="MC203" s="11"/>
      <c r="MD203" s="11"/>
      <c r="ME203" s="11"/>
      <c r="MF203" s="11"/>
      <c r="MG203" s="11"/>
      <c r="MH203" s="11"/>
      <c r="MI203" s="11"/>
      <c r="MJ203" s="11"/>
      <c r="MK203" s="11"/>
      <c r="ML203" s="11"/>
      <c r="MM203" s="11"/>
      <c r="MN203" s="11"/>
      <c r="MO203" s="11"/>
      <c r="MP203" s="11"/>
      <c r="MQ203" s="11"/>
      <c r="MR203" s="11"/>
      <c r="MS203" s="11"/>
      <c r="MT203" s="11"/>
      <c r="MU203" s="11"/>
      <c r="MV203" s="11"/>
      <c r="MW203" s="11"/>
      <c r="MX203" s="11"/>
      <c r="MY203" s="11"/>
      <c r="MZ203" s="11"/>
      <c r="NA203" s="11"/>
      <c r="NB203" s="11"/>
      <c r="NC203" s="11"/>
      <c r="ND203" s="11"/>
      <c r="NE203" s="11"/>
      <c r="NF203" s="11"/>
      <c r="NG203" s="11"/>
      <c r="NH203" s="11"/>
      <c r="NI203" s="11"/>
      <c r="NJ203" s="11"/>
      <c r="NK203" s="11"/>
      <c r="NL203" s="11"/>
      <c r="NM203" s="11"/>
      <c r="NN203" s="11"/>
      <c r="NO203" s="11"/>
      <c r="NP203" s="11"/>
      <c r="NQ203" s="11"/>
      <c r="NR203" s="11"/>
      <c r="NS203" s="11"/>
      <c r="NT203" s="11"/>
      <c r="NU203" s="11"/>
      <c r="NV203" s="11"/>
      <c r="NW203" s="11"/>
      <c r="NX203" s="11"/>
      <c r="NY203" s="11"/>
      <c r="NZ203" s="11"/>
      <c r="OA203" s="11"/>
      <c r="OB203" s="11"/>
      <c r="OC203" s="11"/>
      <c r="OD203" s="11"/>
      <c r="OE203" s="11"/>
      <c r="OF203" s="11"/>
      <c r="OG203" s="11"/>
      <c r="OH203" s="11"/>
      <c r="OI203" s="11"/>
      <c r="OJ203" s="11"/>
      <c r="OK203" s="11"/>
      <c r="OL203" s="11"/>
      <c r="OM203" s="11"/>
      <c r="ON203" s="11"/>
      <c r="OO203" s="11"/>
      <c r="OP203" s="11"/>
      <c r="OQ203" s="11"/>
      <c r="OR203" s="11"/>
      <c r="OS203" s="11"/>
      <c r="OT203" s="11"/>
      <c r="OU203" s="11"/>
      <c r="OV203" s="11"/>
      <c r="OW203" s="11"/>
      <c r="OX203" s="11"/>
      <c r="OY203" s="11"/>
      <c r="OZ203" s="11"/>
      <c r="PA203" s="11"/>
      <c r="PB203" s="11"/>
      <c r="PC203" s="11"/>
      <c r="PD203" s="11"/>
      <c r="PE203" s="11"/>
      <c r="PF203" s="11"/>
      <c r="PG203" s="11"/>
      <c r="PH203" s="11"/>
      <c r="PI203" s="11"/>
      <c r="PJ203" s="11"/>
      <c r="PK203" s="11"/>
      <c r="PL203" s="11"/>
      <c r="PM203" s="11"/>
      <c r="PN203" s="11"/>
      <c r="PO203" s="11"/>
      <c r="PP203" s="11"/>
      <c r="PQ203" s="11"/>
      <c r="PR203" s="11"/>
      <c r="PS203" s="11"/>
      <c r="PT203" s="11"/>
      <c r="PU203" s="11"/>
      <c r="PV203" s="11"/>
      <c r="PW203" s="11"/>
      <c r="PX203" s="11"/>
      <c r="PY203" s="11"/>
      <c r="PZ203" s="11"/>
      <c r="QA203" s="11"/>
      <c r="QB203" s="11"/>
      <c r="QC203" s="11"/>
      <c r="QD203" s="11"/>
      <c r="QE203" s="11"/>
      <c r="QF203" s="11"/>
      <c r="QG203" s="11"/>
      <c r="QH203" s="11"/>
      <c r="QI203" s="11"/>
      <c r="QJ203" s="11"/>
      <c r="QK203" s="11"/>
      <c r="QL203" s="11"/>
      <c r="QM203" s="11"/>
      <c r="QN203" s="11"/>
      <c r="QO203" s="11"/>
      <c r="QP203" s="11"/>
      <c r="QQ203" s="11"/>
      <c r="QR203" s="11"/>
      <c r="QS203" s="11"/>
      <c r="QT203" s="11"/>
      <c r="QU203" s="11"/>
      <c r="QV203" s="11"/>
      <c r="QW203" s="11"/>
      <c r="QX203" s="11"/>
      <c r="QY203" s="11"/>
      <c r="QZ203" s="11"/>
      <c r="RA203" s="11"/>
      <c r="RB203" s="11"/>
      <c r="RC203" s="11"/>
      <c r="RD203" s="11"/>
      <c r="RE203" s="11"/>
      <c r="RF203" s="11"/>
      <c r="RG203" s="11"/>
      <c r="RH203" s="11"/>
      <c r="RI203" s="11"/>
      <c r="RJ203" s="11"/>
      <c r="RK203" s="11"/>
      <c r="RL203" s="11"/>
      <c r="RM203" s="11"/>
      <c r="RN203" s="11"/>
      <c r="RO203" s="11"/>
      <c r="RP203" s="11"/>
      <c r="RQ203" s="11"/>
      <c r="RR203" s="11"/>
      <c r="RS203" s="11"/>
      <c r="RT203" s="11"/>
      <c r="RU203" s="11"/>
      <c r="RV203" s="11"/>
      <c r="RW203" s="11"/>
      <c r="RX203" s="11"/>
      <c r="RY203" s="11"/>
      <c r="RZ203" s="11"/>
      <c r="SA203" s="11"/>
      <c r="SB203" s="11"/>
      <c r="SC203" s="11"/>
      <c r="SD203" s="11"/>
      <c r="SE203" s="11"/>
      <c r="SF203" s="11"/>
      <c r="SG203" s="11"/>
      <c r="SH203" s="11"/>
      <c r="SI203" s="11"/>
      <c r="SJ203" s="11"/>
      <c r="SK203" s="11"/>
      <c r="SL203" s="11"/>
      <c r="SM203" s="11"/>
      <c r="SN203" s="11"/>
      <c r="SO203" s="11"/>
      <c r="SP203" s="11"/>
      <c r="SQ203" s="11"/>
      <c r="SR203" s="11"/>
      <c r="SS203" s="11"/>
      <c r="ST203" s="11"/>
      <c r="SU203" s="11"/>
      <c r="SV203" s="11"/>
      <c r="SW203" s="11"/>
      <c r="SX203" s="11"/>
      <c r="SY203" s="11"/>
      <c r="SZ203" s="11"/>
      <c r="TA203" s="11"/>
      <c r="TB203" s="11"/>
      <c r="TC203" s="11"/>
      <c r="TD203" s="11"/>
      <c r="TE203" s="11"/>
      <c r="TF203" s="11"/>
      <c r="TG203" s="11"/>
      <c r="TH203" s="11"/>
      <c r="TI203" s="11"/>
      <c r="TJ203" s="11"/>
      <c r="TK203" s="11"/>
      <c r="TL203" s="11"/>
      <c r="TM203" s="11"/>
      <c r="TN203" s="11"/>
      <c r="TO203" s="11"/>
      <c r="TP203" s="11"/>
      <c r="TQ203" s="11"/>
      <c r="TR203" s="11"/>
      <c r="TS203" s="11"/>
      <c r="TT203" s="11"/>
      <c r="TU203" s="11"/>
      <c r="TV203" s="11"/>
      <c r="TW203" s="11"/>
      <c r="TX203" s="11"/>
      <c r="TY203" s="11"/>
      <c r="TZ203" s="11"/>
      <c r="UA203" s="11"/>
      <c r="UB203" s="11"/>
      <c r="UC203" s="11"/>
      <c r="UD203" s="11"/>
      <c r="UE203" s="11"/>
      <c r="UF203" s="11"/>
      <c r="UG203" s="11"/>
      <c r="UH203" s="11"/>
      <c r="UI203" s="11"/>
      <c r="UJ203" s="11"/>
      <c r="UK203" s="11"/>
      <c r="UL203" s="11"/>
      <c r="UM203" s="11"/>
      <c r="UN203" s="11"/>
      <c r="UO203" s="11"/>
      <c r="UP203" s="11"/>
      <c r="UQ203" s="11"/>
      <c r="UR203" s="11"/>
      <c r="US203" s="11"/>
      <c r="UT203" s="11"/>
      <c r="UU203" s="11"/>
      <c r="UV203" s="11"/>
      <c r="UW203" s="11"/>
      <c r="UX203" s="11"/>
      <c r="UY203" s="11"/>
      <c r="UZ203" s="11"/>
      <c r="VA203" s="11"/>
      <c r="VB203" s="11"/>
      <c r="VC203" s="11"/>
      <c r="VD203" s="11"/>
      <c r="VE203" s="11"/>
      <c r="VF203" s="11"/>
      <c r="VG203" s="11"/>
      <c r="VH203" s="11"/>
      <c r="VI203" s="11"/>
      <c r="VJ203" s="11"/>
      <c r="VK203" s="11"/>
      <c r="VL203" s="11"/>
      <c r="VM203" s="11"/>
      <c r="VN203" s="11"/>
      <c r="VO203" s="11"/>
      <c r="VP203" s="11"/>
      <c r="VQ203" s="11"/>
      <c r="VR203" s="11"/>
      <c r="VS203" s="11"/>
      <c r="VT203" s="11"/>
      <c r="VU203" s="11"/>
      <c r="VV203" s="11"/>
      <c r="VW203" s="11"/>
      <c r="VX203" s="11"/>
      <c r="VY203" s="11"/>
      <c r="VZ203" s="11"/>
      <c r="WA203" s="11"/>
      <c r="WB203" s="11"/>
      <c r="WC203" s="11"/>
      <c r="WD203" s="11"/>
      <c r="WE203" s="11"/>
      <c r="WF203" s="11"/>
      <c r="WG203" s="11"/>
      <c r="WH203" s="11"/>
      <c r="WI203" s="11"/>
      <c r="WJ203" s="11"/>
      <c r="WK203" s="11"/>
      <c r="WL203" s="11"/>
      <c r="WM203" s="11"/>
      <c r="WN203" s="11"/>
      <c r="WO203" s="11"/>
      <c r="WP203" s="11"/>
      <c r="WQ203" s="11"/>
      <c r="WR203" s="11"/>
      <c r="WS203" s="11"/>
      <c r="WT203" s="11"/>
      <c r="WU203" s="11"/>
      <c r="WV203" s="11"/>
      <c r="WW203" s="11"/>
      <c r="WX203" s="11"/>
      <c r="WY203" s="11"/>
      <c r="WZ203" s="11"/>
      <c r="XA203" s="11"/>
      <c r="XB203" s="11"/>
      <c r="XC203" s="11"/>
      <c r="XD203" s="11"/>
      <c r="XE203" s="11"/>
      <c r="XF203" s="11"/>
      <c r="XG203" s="11"/>
      <c r="XH203" s="11"/>
      <c r="XI203" s="11"/>
      <c r="XJ203" s="11"/>
      <c r="XK203" s="11"/>
      <c r="XL203" s="11"/>
      <c r="XM203" s="11"/>
      <c r="XN203" s="11"/>
      <c r="XO203" s="11"/>
      <c r="XP203" s="11"/>
      <c r="XQ203" s="11"/>
      <c r="XR203" s="11"/>
      <c r="XS203" s="11"/>
      <c r="XT203" s="11"/>
      <c r="XU203" s="11"/>
      <c r="XV203" s="11"/>
      <c r="XW203" s="11"/>
      <c r="XX203" s="11"/>
      <c r="XY203" s="11"/>
      <c r="XZ203" s="11"/>
      <c r="YA203" s="11"/>
      <c r="YB203" s="11"/>
      <c r="YC203" s="11"/>
      <c r="YD203" s="11"/>
      <c r="YE203" s="11"/>
      <c r="YF203" s="11"/>
      <c r="YG203" s="11"/>
      <c r="YH203" s="11"/>
      <c r="YI203" s="11"/>
      <c r="YJ203" s="11"/>
      <c r="YK203" s="11"/>
      <c r="YL203" s="11"/>
      <c r="YM203" s="11"/>
      <c r="YN203" s="11"/>
      <c r="YO203" s="11"/>
      <c r="YP203" s="11"/>
      <c r="YQ203" s="11"/>
      <c r="YR203" s="11"/>
      <c r="YS203" s="11"/>
      <c r="YT203" s="11"/>
      <c r="YU203" s="11"/>
      <c r="YV203" s="11"/>
      <c r="YW203" s="11"/>
      <c r="YX203" s="11"/>
      <c r="YY203" s="11"/>
      <c r="YZ203" s="11"/>
      <c r="ZA203" s="11"/>
      <c r="ZB203" s="11"/>
      <c r="ZC203" s="11"/>
      <c r="ZD203" s="11"/>
      <c r="ZE203" s="11"/>
      <c r="ZF203" s="11"/>
      <c r="ZG203" s="11"/>
      <c r="ZH203" s="11"/>
      <c r="ZI203" s="11"/>
      <c r="ZJ203" s="11"/>
      <c r="ZK203" s="11"/>
      <c r="ZL203" s="11"/>
      <c r="ZM203" s="11"/>
      <c r="ZN203" s="11"/>
      <c r="ZO203" s="11"/>
      <c r="ZP203" s="11"/>
      <c r="ZQ203" s="11"/>
      <c r="ZR203" s="11"/>
      <c r="ZS203" s="11"/>
      <c r="ZT203" s="11"/>
      <c r="ZU203" s="11"/>
      <c r="ZV203" s="11"/>
      <c r="ZW203" s="11"/>
      <c r="ZX203" s="11"/>
      <c r="ZY203" s="11"/>
      <c r="ZZ203" s="11"/>
      <c r="AAA203" s="11"/>
      <c r="AAB203" s="11"/>
      <c r="AAC203" s="11"/>
      <c r="AAD203" s="11"/>
      <c r="AAE203" s="11"/>
      <c r="AAF203" s="11"/>
      <c r="AAG203" s="11"/>
      <c r="AAH203" s="11"/>
      <c r="AAI203" s="11"/>
      <c r="AAJ203" s="11"/>
      <c r="AAK203" s="11"/>
      <c r="AAL203" s="11"/>
      <c r="AAM203" s="11"/>
      <c r="AAN203" s="11"/>
      <c r="AAO203" s="11"/>
      <c r="AAP203" s="11"/>
      <c r="AAQ203" s="11"/>
      <c r="AAR203" s="11"/>
      <c r="AAS203" s="11"/>
      <c r="AAT203" s="11"/>
      <c r="AAU203" s="11"/>
      <c r="AAV203" s="11"/>
      <c r="AAW203" s="11"/>
      <c r="AAX203" s="11"/>
      <c r="AAY203" s="11"/>
      <c r="AAZ203" s="11"/>
      <c r="ABA203" s="11"/>
      <c r="ABB203" s="11"/>
      <c r="ABC203" s="11"/>
      <c r="ABD203" s="11"/>
      <c r="ABE203" s="11"/>
      <c r="ABF203" s="11"/>
      <c r="ABG203" s="11"/>
      <c r="ABH203" s="11"/>
      <c r="ABI203" s="11"/>
      <c r="ABJ203" s="11"/>
      <c r="ABK203" s="11"/>
      <c r="ABL203" s="11"/>
      <c r="ABM203" s="11"/>
      <c r="ABN203" s="11"/>
      <c r="ABO203" s="11"/>
      <c r="ABP203" s="11"/>
      <c r="ABQ203" s="11"/>
      <c r="ABR203" s="11"/>
      <c r="ABS203" s="11"/>
      <c r="ABT203" s="11"/>
      <c r="ABU203" s="11"/>
      <c r="ABV203" s="11"/>
      <c r="ABW203" s="11"/>
      <c r="ABX203" s="11"/>
      <c r="ABY203" s="11"/>
      <c r="ABZ203" s="11"/>
      <c r="ACA203" s="11"/>
      <c r="ACB203" s="11"/>
      <c r="ACC203" s="11"/>
      <c r="ACD203" s="11"/>
      <c r="ACE203" s="11"/>
      <c r="ACF203" s="11"/>
      <c r="ACG203" s="11"/>
      <c r="ACH203" s="11"/>
      <c r="ACI203" s="11"/>
      <c r="ACJ203" s="11"/>
      <c r="ACK203" s="11"/>
      <c r="ACL203" s="11"/>
      <c r="ACM203" s="11"/>
      <c r="ACN203" s="11"/>
      <c r="ACO203" s="11"/>
      <c r="ACP203" s="11"/>
      <c r="ACQ203" s="11"/>
      <c r="ACR203" s="11"/>
      <c r="ACS203" s="11"/>
      <c r="ACT203" s="11"/>
      <c r="ACU203" s="11"/>
      <c r="ACV203" s="11"/>
      <c r="ACW203" s="11"/>
      <c r="ACX203" s="11"/>
      <c r="ACY203" s="11"/>
      <c r="ACZ203" s="11"/>
      <c r="ADA203" s="11"/>
      <c r="ADB203" s="11"/>
      <c r="ADC203" s="11"/>
      <c r="ADD203" s="11"/>
      <c r="ADE203" s="11"/>
      <c r="ADF203" s="11"/>
      <c r="ADG203" s="11"/>
      <c r="ADH203" s="11"/>
      <c r="ADI203" s="11"/>
      <c r="ADJ203" s="11"/>
      <c r="ADK203" s="11"/>
      <c r="ADL203" s="11"/>
      <c r="ADM203" s="11"/>
      <c r="ADN203" s="11"/>
      <c r="ADO203" s="11"/>
      <c r="ADP203" s="11"/>
      <c r="ADQ203" s="11"/>
      <c r="ADR203" s="11"/>
      <c r="ADS203" s="11"/>
      <c r="ADT203" s="11"/>
      <c r="ADU203" s="11"/>
      <c r="ADV203" s="11"/>
      <c r="ADW203" s="11"/>
      <c r="ADX203" s="11"/>
      <c r="ADY203" s="11"/>
      <c r="ADZ203" s="11"/>
      <c r="AEA203" s="11"/>
      <c r="AEB203" s="11"/>
      <c r="AEC203" s="11"/>
      <c r="AED203" s="11"/>
      <c r="AEE203" s="11"/>
      <c r="AEF203" s="11"/>
      <c r="AEG203" s="11"/>
      <c r="AEH203" s="11"/>
      <c r="AEI203" s="11"/>
      <c r="AEJ203" s="11"/>
      <c r="AEK203" s="11"/>
      <c r="AEL203" s="11"/>
      <c r="AEM203" s="11"/>
      <c r="AEN203" s="11"/>
      <c r="AEO203" s="11"/>
      <c r="AEP203" s="11"/>
      <c r="AEQ203" s="11"/>
      <c r="AER203" s="11"/>
      <c r="AES203" s="11"/>
      <c r="AET203" s="11"/>
      <c r="AEU203" s="11"/>
      <c r="AEV203" s="11"/>
      <c r="AEW203" s="11"/>
      <c r="AEX203" s="11"/>
      <c r="AEY203" s="11"/>
      <c r="AEZ203" s="11"/>
      <c r="AFA203" s="11"/>
      <c r="AFB203" s="11"/>
      <c r="AFC203" s="11"/>
      <c r="AFD203" s="11"/>
      <c r="AFE203" s="11"/>
      <c r="AFF203" s="11"/>
      <c r="AFG203" s="11"/>
      <c r="AFH203" s="11"/>
      <c r="AFI203" s="11"/>
      <c r="AFJ203" s="11"/>
      <c r="AFK203" s="11"/>
      <c r="AFL203" s="11"/>
      <c r="AFM203" s="11"/>
      <c r="AFN203" s="11"/>
      <c r="AFO203" s="11"/>
      <c r="AFP203" s="11"/>
      <c r="AFQ203" s="11"/>
      <c r="AFR203" s="11"/>
      <c r="AFS203" s="11"/>
      <c r="AFT203" s="11"/>
      <c r="AFU203" s="11"/>
      <c r="AFV203" s="11"/>
      <c r="AFW203" s="11"/>
      <c r="AFX203" s="11"/>
      <c r="AFY203" s="11"/>
      <c r="AFZ203" s="11"/>
      <c r="AGA203" s="11"/>
      <c r="AGB203" s="11"/>
      <c r="AGC203" s="11"/>
      <c r="AGD203" s="11"/>
      <c r="AGE203" s="11"/>
      <c r="AGF203" s="11"/>
      <c r="AGG203" s="11"/>
      <c r="AGH203" s="11"/>
      <c r="AGI203" s="11"/>
      <c r="AGJ203" s="11"/>
      <c r="AGK203" s="11"/>
      <c r="AGL203" s="11"/>
      <c r="AGM203" s="11"/>
      <c r="AGN203" s="11"/>
      <c r="AGO203" s="11"/>
      <c r="AGP203" s="11"/>
      <c r="AGQ203" s="11"/>
      <c r="AGR203" s="11"/>
      <c r="AGS203" s="11"/>
      <c r="AGT203" s="11"/>
      <c r="AGU203" s="11"/>
      <c r="AGV203" s="11"/>
      <c r="AGW203" s="11"/>
      <c r="AGX203" s="11"/>
      <c r="AGY203" s="11"/>
      <c r="AGZ203" s="11"/>
      <c r="AHA203" s="11"/>
      <c r="AHB203" s="11"/>
      <c r="AHC203" s="11"/>
      <c r="AHD203" s="11"/>
      <c r="AHE203" s="11"/>
      <c r="AHF203" s="11"/>
      <c r="AHG203" s="11"/>
      <c r="AHH203" s="11"/>
      <c r="AHI203" s="11"/>
      <c r="AHJ203" s="11"/>
      <c r="AHK203" s="11"/>
      <c r="AHL203" s="11"/>
      <c r="AHM203" s="11"/>
      <c r="AHN203" s="11"/>
      <c r="AHO203" s="11"/>
      <c r="AHP203" s="11"/>
      <c r="AHQ203" s="11"/>
      <c r="AHR203" s="11"/>
      <c r="AHS203" s="11"/>
      <c r="AHT203" s="11"/>
      <c r="AHU203" s="11"/>
      <c r="AHV203" s="11"/>
      <c r="AHW203" s="11"/>
      <c r="AHX203" s="11"/>
      <c r="AHY203" s="11"/>
      <c r="AHZ203" s="11"/>
      <c r="AIA203" s="11"/>
      <c r="AIB203" s="11"/>
      <c r="AIC203" s="11"/>
      <c r="AID203" s="11"/>
      <c r="AIE203" s="11"/>
      <c r="AIF203" s="11"/>
      <c r="AIG203" s="11"/>
      <c r="AIH203" s="11"/>
      <c r="AII203" s="11"/>
      <c r="AIJ203" s="11"/>
      <c r="AIK203" s="11"/>
      <c r="AIL203" s="11"/>
      <c r="AIM203" s="11"/>
      <c r="AIN203" s="11"/>
      <c r="AIO203" s="11"/>
      <c r="AIP203" s="11"/>
      <c r="AIQ203" s="11"/>
      <c r="AIR203" s="11"/>
      <c r="AIS203" s="11"/>
      <c r="AIT203" s="11"/>
      <c r="AIU203" s="11"/>
      <c r="AIV203" s="11"/>
      <c r="AIW203" s="11"/>
      <c r="AIX203" s="11"/>
      <c r="AIY203" s="11"/>
      <c r="AIZ203" s="11"/>
      <c r="AJA203" s="11"/>
      <c r="AJB203" s="11"/>
      <c r="AJC203" s="11"/>
      <c r="AJD203" s="11"/>
      <c r="AJE203" s="11"/>
      <c r="AJF203" s="11"/>
      <c r="AJG203" s="11"/>
      <c r="AJH203" s="11"/>
      <c r="AJI203" s="11"/>
      <c r="AJJ203" s="11"/>
      <c r="AJK203" s="11"/>
      <c r="AJL203" s="11"/>
      <c r="AJM203" s="11"/>
      <c r="AJN203" s="11"/>
      <c r="AJO203" s="11"/>
      <c r="AJP203" s="11"/>
      <c r="AJQ203" s="11"/>
      <c r="AJR203" s="11"/>
      <c r="AJS203" s="11"/>
      <c r="AJT203" s="11"/>
      <c r="AJU203" s="11"/>
      <c r="AJV203" s="11"/>
      <c r="AJW203" s="11"/>
      <c r="AJX203" s="11"/>
      <c r="AJY203" s="11"/>
      <c r="AJZ203" s="11"/>
      <c r="AKA203" s="11"/>
      <c r="AKB203" s="11"/>
      <c r="AKC203" s="11"/>
      <c r="AKD203" s="11"/>
      <c r="AKE203" s="11"/>
      <c r="AKF203" s="11"/>
      <c r="AKG203" s="11"/>
      <c r="AKH203" s="11"/>
      <c r="AKI203" s="11"/>
      <c r="AKJ203" s="11"/>
      <c r="AKK203" s="11"/>
      <c r="AKL203" s="11"/>
    </row>
    <row r="204" spans="1:974" ht="11.3" customHeight="1">
      <c r="A204" s="32">
        <v>42836</v>
      </c>
      <c r="B204" s="28">
        <v>2640</v>
      </c>
      <c r="C204" s="29"/>
      <c r="D204" s="28"/>
      <c r="E204" s="30">
        <f t="shared" si="6"/>
        <v>2640</v>
      </c>
      <c r="F204" s="31">
        <v>3220.8</v>
      </c>
      <c r="G204" s="31">
        <v>3220.8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18">
        <f t="shared" si="7"/>
        <v>0</v>
      </c>
      <c r="T204" s="36" t="s">
        <v>28</v>
      </c>
      <c r="U204" s="20"/>
      <c r="W204" s="21"/>
      <c r="X204"/>
      <c r="Y204"/>
    </row>
    <row r="205" spans="1:974" ht="11.3" customHeight="1">
      <c r="A205" s="23">
        <v>42937</v>
      </c>
      <c r="B205" s="16">
        <v>2666.46</v>
      </c>
      <c r="C205" s="15"/>
      <c r="D205" s="16"/>
      <c r="E205" s="17">
        <f t="shared" si="6"/>
        <v>2666.46</v>
      </c>
      <c r="F205" s="18"/>
      <c r="G205" s="18"/>
      <c r="H205" s="19"/>
      <c r="I205" s="19"/>
      <c r="L205" s="18"/>
      <c r="M205" s="18"/>
      <c r="S205" s="18">
        <f t="shared" si="7"/>
        <v>0</v>
      </c>
      <c r="U205" s="20"/>
      <c r="W205" s="21"/>
      <c r="X205"/>
      <c r="Y205"/>
    </row>
    <row r="206" spans="1:974" ht="11.3" customHeight="1">
      <c r="A206" s="23">
        <v>43005</v>
      </c>
      <c r="B206" s="16">
        <v>2733.65</v>
      </c>
      <c r="C206" s="15"/>
      <c r="D206" s="16"/>
      <c r="E206" s="17">
        <f t="shared" si="6"/>
        <v>2733.65</v>
      </c>
      <c r="F206" s="18"/>
      <c r="G206" s="18"/>
      <c r="H206" s="19"/>
      <c r="I206" s="19"/>
      <c r="L206" s="18"/>
      <c r="M206" s="18"/>
      <c r="S206" s="18">
        <f t="shared" si="7"/>
        <v>0</v>
      </c>
      <c r="U206" s="20"/>
      <c r="W206" s="21"/>
      <c r="X206"/>
      <c r="Y206"/>
    </row>
    <row r="207" spans="1:974" ht="14.75">
      <c r="A207" s="23">
        <v>42941</v>
      </c>
      <c r="B207" s="16">
        <v>2765.3</v>
      </c>
      <c r="C207" s="15"/>
      <c r="D207" s="16"/>
      <c r="E207" s="17">
        <f t="shared" si="6"/>
        <v>2765.3</v>
      </c>
      <c r="F207" s="18"/>
      <c r="G207" s="18"/>
      <c r="H207" s="19"/>
      <c r="I207" s="19"/>
      <c r="L207" s="18"/>
      <c r="M207" s="18"/>
      <c r="S207" s="18">
        <f t="shared" si="7"/>
        <v>0</v>
      </c>
      <c r="U207" s="20"/>
      <c r="W207" s="21"/>
      <c r="X207"/>
      <c r="Y207"/>
    </row>
    <row r="208" spans="1:974" ht="11.3" customHeight="1">
      <c r="A208" s="32">
        <v>42929</v>
      </c>
      <c r="B208" s="31">
        <v>2797.22</v>
      </c>
      <c r="C208" s="29"/>
      <c r="D208" s="28"/>
      <c r="E208" s="30">
        <f t="shared" si="6"/>
        <v>2797.22</v>
      </c>
      <c r="F208" s="31">
        <v>2797.22</v>
      </c>
      <c r="G208" s="31"/>
      <c r="H208" s="31"/>
      <c r="I208" s="31">
        <v>4000</v>
      </c>
      <c r="J208" s="31"/>
      <c r="K208" s="31"/>
      <c r="L208" s="31"/>
      <c r="M208" s="31"/>
      <c r="N208" s="31"/>
      <c r="O208" s="31"/>
      <c r="P208" s="31"/>
      <c r="Q208" s="31"/>
      <c r="R208" s="31"/>
      <c r="S208" s="18">
        <f t="shared" si="7"/>
        <v>4000</v>
      </c>
      <c r="T208" s="31" t="s">
        <v>38</v>
      </c>
      <c r="U208" s="20"/>
      <c r="W208" s="21"/>
      <c r="X208"/>
      <c r="Y208"/>
    </row>
    <row r="209" spans="1:974" ht="14.75">
      <c r="A209" s="23">
        <v>42922</v>
      </c>
      <c r="B209" s="16">
        <v>2809.11</v>
      </c>
      <c r="C209" s="15"/>
      <c r="D209" s="16"/>
      <c r="E209" s="17">
        <f t="shared" si="6"/>
        <v>2809.11</v>
      </c>
      <c r="F209" s="18"/>
      <c r="G209" s="18"/>
      <c r="H209" s="19"/>
      <c r="I209" s="19"/>
      <c r="L209" s="18"/>
      <c r="M209" s="18"/>
      <c r="S209" s="18">
        <f t="shared" si="7"/>
        <v>0</v>
      </c>
      <c r="U209" s="20"/>
      <c r="W209" s="21"/>
      <c r="X209"/>
      <c r="Y209"/>
    </row>
    <row r="210" spans="1:974" ht="14.75">
      <c r="A210" s="32">
        <v>42819</v>
      </c>
      <c r="B210" s="28">
        <v>2900</v>
      </c>
      <c r="C210" s="29"/>
      <c r="D210" s="28"/>
      <c r="E210" s="30">
        <f t="shared" si="6"/>
        <v>2900</v>
      </c>
      <c r="F210" s="28">
        <v>2900</v>
      </c>
      <c r="G210" s="28"/>
      <c r="H210" s="34"/>
      <c r="I210" s="34"/>
      <c r="J210" s="31"/>
      <c r="K210" s="31"/>
      <c r="L210" s="28"/>
      <c r="M210" s="31"/>
      <c r="N210" s="34">
        <v>2900</v>
      </c>
      <c r="O210" s="31"/>
      <c r="P210" s="31"/>
      <c r="Q210" s="31"/>
      <c r="R210" s="31"/>
      <c r="S210" s="18">
        <f t="shared" si="7"/>
        <v>0</v>
      </c>
      <c r="T210" s="31" t="s">
        <v>32</v>
      </c>
      <c r="U210" s="20"/>
      <c r="W210" s="21"/>
      <c r="X210"/>
      <c r="Y210"/>
    </row>
    <row r="211" spans="1:974" ht="11.3" customHeight="1">
      <c r="A211" s="23">
        <v>42865</v>
      </c>
      <c r="B211" s="16">
        <v>2951.41</v>
      </c>
      <c r="C211" s="15"/>
      <c r="D211" s="16"/>
      <c r="E211" s="17">
        <f t="shared" si="6"/>
        <v>2951.41</v>
      </c>
      <c r="F211" s="18"/>
      <c r="G211" s="18"/>
      <c r="H211" s="19"/>
      <c r="I211" s="19"/>
      <c r="L211" s="18"/>
      <c r="M211" s="18"/>
      <c r="S211" s="18">
        <f t="shared" si="7"/>
        <v>0</v>
      </c>
      <c r="U211" s="20"/>
      <c r="W211" s="21"/>
      <c r="X211"/>
      <c r="Y211"/>
    </row>
    <row r="212" spans="1:974" ht="14.75">
      <c r="A212" s="32">
        <v>42827</v>
      </c>
      <c r="B212" s="35">
        <v>3063.3</v>
      </c>
      <c r="C212" s="29"/>
      <c r="D212" s="28"/>
      <c r="E212" s="30">
        <f t="shared" si="6"/>
        <v>3063.3</v>
      </c>
      <c r="F212" s="28">
        <v>3063.3</v>
      </c>
      <c r="G212" s="28"/>
      <c r="H212" s="31"/>
      <c r="I212" s="31"/>
      <c r="J212" s="31"/>
      <c r="K212" s="31"/>
      <c r="L212" s="31">
        <v>3063.3</v>
      </c>
      <c r="M212" s="28"/>
      <c r="N212" s="28"/>
      <c r="O212" s="28"/>
      <c r="P212" s="28"/>
      <c r="Q212" s="28"/>
      <c r="R212" s="28"/>
      <c r="S212" s="18">
        <f t="shared" si="7"/>
        <v>0</v>
      </c>
      <c r="T212" s="28" t="s">
        <v>24</v>
      </c>
      <c r="U212" s="20"/>
      <c r="W212" s="21"/>
      <c r="X212"/>
      <c r="Y212"/>
    </row>
    <row r="213" spans="1:974" ht="14.75">
      <c r="A213" s="32">
        <v>42999</v>
      </c>
      <c r="B213" s="28">
        <v>3140.79</v>
      </c>
      <c r="C213" s="29"/>
      <c r="D213" s="28"/>
      <c r="E213" s="30">
        <f t="shared" si="6"/>
        <v>3140.79</v>
      </c>
      <c r="F213" s="31">
        <v>3140.79</v>
      </c>
      <c r="G213" s="31"/>
      <c r="H213" s="31">
        <v>600</v>
      </c>
      <c r="I213" s="31"/>
      <c r="J213" s="31"/>
      <c r="K213" s="31">
        <v>600</v>
      </c>
      <c r="L213" s="31"/>
      <c r="M213" s="31"/>
      <c r="N213" s="31"/>
      <c r="O213" s="31"/>
      <c r="P213" s="31"/>
      <c r="Q213" s="31"/>
      <c r="R213" s="31"/>
      <c r="S213" s="18">
        <f t="shared" si="7"/>
        <v>600</v>
      </c>
      <c r="T213" s="31" t="s">
        <v>39</v>
      </c>
      <c r="U213" s="20"/>
      <c r="W213" s="21"/>
      <c r="X213"/>
      <c r="Y213"/>
    </row>
    <row r="214" spans="1:974" ht="14.75">
      <c r="A214" s="23">
        <v>43069</v>
      </c>
      <c r="B214" s="16">
        <v>3248.73</v>
      </c>
      <c r="C214" s="15"/>
      <c r="D214" s="16"/>
      <c r="E214" s="17">
        <f t="shared" si="6"/>
        <v>3248.73</v>
      </c>
      <c r="F214" s="18"/>
      <c r="G214" s="18"/>
      <c r="H214" s="19"/>
      <c r="I214" s="19"/>
      <c r="L214" s="18"/>
      <c r="M214" s="18"/>
      <c r="S214" s="18">
        <f t="shared" si="7"/>
        <v>0</v>
      </c>
      <c r="U214" s="20"/>
      <c r="W214" s="21"/>
      <c r="X214"/>
      <c r="Y21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  <c r="IW214" s="24"/>
      <c r="IX214" s="24"/>
      <c r="IY214" s="24"/>
      <c r="IZ214" s="24"/>
      <c r="JA214" s="24"/>
      <c r="JB214" s="24"/>
      <c r="JC214" s="24"/>
      <c r="JD214" s="24"/>
      <c r="JE214" s="24"/>
      <c r="JF214" s="24"/>
      <c r="JG214" s="24"/>
      <c r="JH214" s="24"/>
      <c r="JI214" s="24"/>
      <c r="JJ214" s="24"/>
      <c r="JK214" s="24"/>
      <c r="JL214" s="24"/>
      <c r="JM214" s="24"/>
      <c r="JN214" s="24"/>
      <c r="JO214" s="24"/>
      <c r="JP214" s="24"/>
      <c r="JQ214" s="24"/>
      <c r="JR214" s="24"/>
      <c r="JS214" s="24"/>
      <c r="JT214" s="24"/>
      <c r="JU214" s="24"/>
      <c r="JV214" s="24"/>
      <c r="JW214" s="24"/>
      <c r="JX214" s="24"/>
      <c r="JY214" s="24"/>
      <c r="JZ214" s="24"/>
      <c r="KA214" s="24"/>
      <c r="KB214" s="24"/>
      <c r="KC214" s="24"/>
      <c r="KD214" s="24"/>
      <c r="KE214" s="24"/>
      <c r="KF214" s="24"/>
      <c r="KG214" s="24"/>
      <c r="KH214" s="24"/>
      <c r="KI214" s="24"/>
      <c r="KJ214" s="24"/>
      <c r="KK214" s="24"/>
      <c r="KL214" s="24"/>
      <c r="KM214" s="24"/>
      <c r="KN214" s="24"/>
      <c r="KO214" s="24"/>
      <c r="KP214" s="24"/>
      <c r="KQ214" s="24"/>
      <c r="KR214" s="24"/>
      <c r="KS214" s="24"/>
      <c r="KT214" s="24"/>
      <c r="KU214" s="24"/>
      <c r="KV214" s="24"/>
      <c r="KW214" s="24"/>
      <c r="KX214" s="24"/>
      <c r="KY214" s="24"/>
      <c r="KZ214" s="24"/>
      <c r="LA214" s="24"/>
      <c r="LB214" s="24"/>
      <c r="LC214" s="24"/>
      <c r="LD214" s="24"/>
      <c r="LE214" s="24"/>
      <c r="LF214" s="24"/>
      <c r="LG214" s="24"/>
      <c r="LH214" s="24"/>
      <c r="LI214" s="24"/>
      <c r="LJ214" s="24"/>
      <c r="LK214" s="24"/>
      <c r="LL214" s="24"/>
      <c r="LM214" s="24"/>
      <c r="LN214" s="24"/>
      <c r="LO214" s="24"/>
      <c r="LP214" s="24"/>
      <c r="LQ214" s="24"/>
      <c r="LR214" s="24"/>
      <c r="LS214" s="24"/>
      <c r="LT214" s="24"/>
      <c r="LU214" s="24"/>
      <c r="LV214" s="24"/>
      <c r="LW214" s="24"/>
      <c r="LX214" s="24"/>
      <c r="LY214" s="24"/>
      <c r="LZ214" s="24"/>
      <c r="MA214" s="24"/>
      <c r="MB214" s="24"/>
      <c r="MC214" s="24"/>
      <c r="MD214" s="24"/>
      <c r="ME214" s="24"/>
      <c r="MF214" s="24"/>
      <c r="MG214" s="24"/>
      <c r="MH214" s="24"/>
      <c r="MI214" s="24"/>
      <c r="MJ214" s="24"/>
      <c r="MK214" s="24"/>
      <c r="ML214" s="24"/>
      <c r="MM214" s="24"/>
      <c r="MN214" s="24"/>
      <c r="MO214" s="24"/>
      <c r="MP214" s="24"/>
      <c r="MQ214" s="24"/>
      <c r="MR214" s="24"/>
      <c r="MS214" s="24"/>
      <c r="MT214" s="24"/>
      <c r="MU214" s="24"/>
      <c r="MV214" s="24"/>
      <c r="MW214" s="24"/>
      <c r="MX214" s="24"/>
      <c r="MY214" s="24"/>
      <c r="MZ214" s="24"/>
      <c r="NA214" s="24"/>
      <c r="NB214" s="24"/>
      <c r="NC214" s="24"/>
      <c r="ND214" s="24"/>
      <c r="NE214" s="24"/>
      <c r="NF214" s="24"/>
      <c r="NG214" s="24"/>
      <c r="NH214" s="24"/>
      <c r="NI214" s="24"/>
      <c r="NJ214" s="24"/>
      <c r="NK214" s="24"/>
      <c r="NL214" s="24"/>
      <c r="NM214" s="24"/>
      <c r="NN214" s="24"/>
      <c r="NO214" s="24"/>
      <c r="NP214" s="24"/>
      <c r="NQ214" s="24"/>
      <c r="NR214" s="24"/>
      <c r="NS214" s="24"/>
      <c r="NT214" s="24"/>
      <c r="NU214" s="24"/>
      <c r="NV214" s="24"/>
      <c r="NW214" s="24"/>
      <c r="NX214" s="24"/>
      <c r="NY214" s="24"/>
      <c r="NZ214" s="24"/>
      <c r="OA214" s="24"/>
      <c r="OB214" s="24"/>
      <c r="OC214" s="24"/>
      <c r="OD214" s="24"/>
      <c r="OE214" s="24"/>
      <c r="OF214" s="24"/>
      <c r="OG214" s="24"/>
      <c r="OH214" s="24"/>
      <c r="OI214" s="24"/>
      <c r="OJ214" s="24"/>
      <c r="OK214" s="24"/>
      <c r="OL214" s="24"/>
      <c r="OM214" s="24"/>
      <c r="ON214" s="24"/>
      <c r="OO214" s="24"/>
      <c r="OP214" s="24"/>
      <c r="OQ214" s="24"/>
      <c r="OR214" s="24"/>
      <c r="OS214" s="24"/>
      <c r="OT214" s="24"/>
      <c r="OU214" s="24"/>
      <c r="OV214" s="24"/>
      <c r="OW214" s="24"/>
      <c r="OX214" s="24"/>
      <c r="OY214" s="24"/>
      <c r="OZ214" s="24"/>
      <c r="PA214" s="24"/>
      <c r="PB214" s="24"/>
      <c r="PC214" s="24"/>
      <c r="PD214" s="24"/>
      <c r="PE214" s="24"/>
      <c r="PF214" s="24"/>
      <c r="PG214" s="24"/>
      <c r="PH214" s="24"/>
      <c r="PI214" s="24"/>
      <c r="PJ214" s="24"/>
      <c r="PK214" s="24"/>
      <c r="PL214" s="24"/>
      <c r="PM214" s="24"/>
      <c r="PN214" s="24"/>
      <c r="PO214" s="24"/>
      <c r="PP214" s="24"/>
      <c r="PQ214" s="24"/>
      <c r="PR214" s="24"/>
      <c r="PS214" s="24"/>
      <c r="PT214" s="24"/>
      <c r="PU214" s="24"/>
      <c r="PV214" s="24"/>
      <c r="PW214" s="24"/>
      <c r="PX214" s="24"/>
      <c r="PY214" s="24"/>
      <c r="PZ214" s="24"/>
      <c r="QA214" s="24"/>
      <c r="QB214" s="24"/>
      <c r="QC214" s="24"/>
      <c r="QD214" s="24"/>
      <c r="QE214" s="24"/>
      <c r="QF214" s="24"/>
      <c r="QG214" s="24"/>
      <c r="QH214" s="24"/>
      <c r="QI214" s="24"/>
      <c r="QJ214" s="24"/>
      <c r="QK214" s="24"/>
      <c r="QL214" s="24"/>
      <c r="QM214" s="24"/>
      <c r="QN214" s="24"/>
      <c r="QO214" s="24"/>
      <c r="QP214" s="24"/>
      <c r="QQ214" s="24"/>
      <c r="QR214" s="24"/>
      <c r="QS214" s="24"/>
      <c r="QT214" s="24"/>
      <c r="QU214" s="24"/>
      <c r="QV214" s="24"/>
      <c r="QW214" s="24"/>
      <c r="QX214" s="24"/>
      <c r="QY214" s="24"/>
      <c r="QZ214" s="24"/>
      <c r="RA214" s="24"/>
      <c r="RB214" s="24"/>
      <c r="RC214" s="24"/>
      <c r="RD214" s="24"/>
      <c r="RE214" s="24"/>
      <c r="RF214" s="24"/>
      <c r="RG214" s="24"/>
      <c r="RH214" s="24"/>
      <c r="RI214" s="24"/>
      <c r="RJ214" s="24"/>
      <c r="RK214" s="24"/>
      <c r="RL214" s="24"/>
      <c r="RM214" s="24"/>
      <c r="RN214" s="24"/>
      <c r="RO214" s="24"/>
      <c r="RP214" s="24"/>
      <c r="RQ214" s="24"/>
      <c r="RR214" s="24"/>
      <c r="RS214" s="24"/>
      <c r="RT214" s="24"/>
      <c r="RU214" s="24"/>
      <c r="RV214" s="24"/>
      <c r="RW214" s="24"/>
      <c r="RX214" s="24"/>
      <c r="RY214" s="24"/>
      <c r="RZ214" s="24"/>
      <c r="SA214" s="24"/>
      <c r="SB214" s="24"/>
      <c r="SC214" s="24"/>
      <c r="SD214" s="24"/>
      <c r="SE214" s="24"/>
      <c r="SF214" s="24"/>
      <c r="SG214" s="24"/>
      <c r="SH214" s="24"/>
      <c r="SI214" s="24"/>
      <c r="SJ214" s="24"/>
      <c r="SK214" s="24"/>
      <c r="SL214" s="24"/>
      <c r="SM214" s="24"/>
      <c r="SN214" s="24"/>
      <c r="SO214" s="24"/>
      <c r="SP214" s="24"/>
      <c r="SQ214" s="24"/>
      <c r="SR214" s="24"/>
      <c r="SS214" s="24"/>
      <c r="ST214" s="24"/>
      <c r="SU214" s="24"/>
      <c r="SV214" s="24"/>
      <c r="SW214" s="24"/>
      <c r="SX214" s="24"/>
      <c r="SY214" s="24"/>
      <c r="SZ214" s="24"/>
      <c r="TA214" s="24"/>
      <c r="TB214" s="24"/>
      <c r="TC214" s="24"/>
      <c r="TD214" s="24"/>
      <c r="TE214" s="24"/>
      <c r="TF214" s="24"/>
      <c r="TG214" s="24"/>
      <c r="TH214" s="24"/>
      <c r="TI214" s="24"/>
      <c r="TJ214" s="24"/>
      <c r="TK214" s="24"/>
      <c r="TL214" s="24"/>
      <c r="TM214" s="24"/>
      <c r="TN214" s="24"/>
      <c r="TO214" s="24"/>
      <c r="TP214" s="24"/>
      <c r="TQ214" s="24"/>
      <c r="TR214" s="24"/>
      <c r="TS214" s="24"/>
      <c r="TT214" s="24"/>
      <c r="TU214" s="24"/>
      <c r="TV214" s="24"/>
      <c r="TW214" s="24"/>
      <c r="TX214" s="24"/>
      <c r="TY214" s="24"/>
      <c r="TZ214" s="24"/>
      <c r="UA214" s="24"/>
      <c r="UB214" s="24"/>
      <c r="UC214" s="24"/>
      <c r="UD214" s="24"/>
      <c r="UE214" s="24"/>
      <c r="UF214" s="24"/>
      <c r="UG214" s="24"/>
      <c r="UH214" s="24"/>
      <c r="UI214" s="24"/>
      <c r="UJ214" s="24"/>
      <c r="UK214" s="24"/>
      <c r="UL214" s="24"/>
      <c r="UM214" s="24"/>
      <c r="UN214" s="24"/>
      <c r="UO214" s="24"/>
      <c r="UP214" s="24"/>
      <c r="UQ214" s="24"/>
      <c r="UR214" s="24"/>
      <c r="US214" s="24"/>
      <c r="UT214" s="24"/>
      <c r="UU214" s="24"/>
      <c r="UV214" s="24"/>
      <c r="UW214" s="24"/>
      <c r="UX214" s="24"/>
      <c r="UY214" s="24"/>
      <c r="UZ214" s="24"/>
      <c r="VA214" s="24"/>
      <c r="VB214" s="24"/>
      <c r="VC214" s="24"/>
      <c r="VD214" s="24"/>
      <c r="VE214" s="24"/>
      <c r="VF214" s="24"/>
      <c r="VG214" s="24"/>
      <c r="VH214" s="24"/>
      <c r="VI214" s="24"/>
      <c r="VJ214" s="24"/>
      <c r="VK214" s="24"/>
      <c r="VL214" s="24"/>
      <c r="VM214" s="24"/>
      <c r="VN214" s="24"/>
      <c r="VO214" s="24"/>
      <c r="VP214" s="24"/>
      <c r="VQ214" s="24"/>
      <c r="VR214" s="24"/>
      <c r="VS214" s="24"/>
      <c r="VT214" s="24"/>
      <c r="VU214" s="24"/>
      <c r="VV214" s="24"/>
      <c r="VW214" s="24"/>
      <c r="VX214" s="24"/>
      <c r="VY214" s="24"/>
      <c r="VZ214" s="24"/>
      <c r="WA214" s="24"/>
      <c r="WB214" s="24"/>
      <c r="WC214" s="24"/>
      <c r="WD214" s="24"/>
      <c r="WE214" s="24"/>
      <c r="WF214" s="24"/>
      <c r="WG214" s="24"/>
      <c r="WH214" s="24"/>
      <c r="WI214" s="24"/>
      <c r="WJ214" s="24"/>
      <c r="WK214" s="24"/>
      <c r="WL214" s="24"/>
      <c r="WM214" s="24"/>
      <c r="WN214" s="24"/>
      <c r="WO214" s="24"/>
      <c r="WP214" s="24"/>
      <c r="WQ214" s="24"/>
      <c r="WR214" s="24"/>
      <c r="WS214" s="24"/>
      <c r="WT214" s="24"/>
      <c r="WU214" s="24"/>
      <c r="WV214" s="24"/>
      <c r="WW214" s="24"/>
      <c r="WX214" s="24"/>
      <c r="WY214" s="24"/>
      <c r="WZ214" s="24"/>
      <c r="XA214" s="24"/>
      <c r="XB214" s="24"/>
      <c r="XC214" s="24"/>
      <c r="XD214" s="24"/>
      <c r="XE214" s="24"/>
      <c r="XF214" s="24"/>
      <c r="XG214" s="24"/>
      <c r="XH214" s="24"/>
      <c r="XI214" s="24"/>
      <c r="XJ214" s="24"/>
      <c r="XK214" s="24"/>
      <c r="XL214" s="24"/>
      <c r="XM214" s="24"/>
      <c r="XN214" s="24"/>
      <c r="XO214" s="24"/>
      <c r="XP214" s="24"/>
      <c r="XQ214" s="24"/>
      <c r="XR214" s="24"/>
      <c r="XS214" s="24"/>
      <c r="XT214" s="24"/>
      <c r="XU214" s="24"/>
      <c r="XV214" s="24"/>
      <c r="XW214" s="24"/>
      <c r="XX214" s="24"/>
      <c r="XY214" s="24"/>
      <c r="XZ214" s="24"/>
      <c r="YA214" s="24"/>
      <c r="YB214" s="24"/>
      <c r="YC214" s="24"/>
      <c r="YD214" s="24"/>
      <c r="YE214" s="24"/>
      <c r="YF214" s="24"/>
      <c r="YG214" s="24"/>
      <c r="YH214" s="24"/>
      <c r="YI214" s="24"/>
      <c r="YJ214" s="24"/>
      <c r="YK214" s="24"/>
      <c r="YL214" s="24"/>
      <c r="YM214" s="24"/>
      <c r="YN214" s="24"/>
      <c r="YO214" s="24"/>
      <c r="YP214" s="24"/>
      <c r="YQ214" s="24"/>
      <c r="YR214" s="24"/>
      <c r="YS214" s="24"/>
      <c r="YT214" s="24"/>
      <c r="YU214" s="24"/>
      <c r="YV214" s="24"/>
      <c r="YW214" s="24"/>
      <c r="YX214" s="24"/>
      <c r="YY214" s="24"/>
      <c r="YZ214" s="24"/>
      <c r="ZA214" s="24"/>
      <c r="ZB214" s="24"/>
      <c r="ZC214" s="24"/>
      <c r="ZD214" s="24"/>
      <c r="ZE214" s="24"/>
      <c r="ZF214" s="24"/>
      <c r="ZG214" s="24"/>
      <c r="ZH214" s="24"/>
      <c r="ZI214" s="24"/>
      <c r="ZJ214" s="24"/>
      <c r="ZK214" s="24"/>
      <c r="ZL214" s="24"/>
      <c r="ZM214" s="24"/>
      <c r="ZN214" s="24"/>
      <c r="ZO214" s="24"/>
      <c r="ZP214" s="24"/>
      <c r="ZQ214" s="24"/>
      <c r="ZR214" s="24"/>
      <c r="ZS214" s="24"/>
      <c r="ZT214" s="24"/>
      <c r="ZU214" s="24"/>
      <c r="ZV214" s="24"/>
      <c r="ZW214" s="24"/>
      <c r="ZX214" s="24"/>
      <c r="ZY214" s="24"/>
      <c r="ZZ214" s="24"/>
      <c r="AAA214" s="24"/>
      <c r="AAB214" s="24"/>
      <c r="AAC214" s="24"/>
      <c r="AAD214" s="24"/>
      <c r="AAE214" s="24"/>
      <c r="AAF214" s="24"/>
      <c r="AAG214" s="24"/>
      <c r="AAH214" s="24"/>
      <c r="AAI214" s="24"/>
      <c r="AAJ214" s="24"/>
      <c r="AAK214" s="24"/>
      <c r="AAL214" s="24"/>
      <c r="AAM214" s="24"/>
      <c r="AAN214" s="24"/>
      <c r="AAO214" s="24"/>
      <c r="AAP214" s="24"/>
      <c r="AAQ214" s="24"/>
      <c r="AAR214" s="24"/>
      <c r="AAS214" s="24"/>
      <c r="AAT214" s="24"/>
      <c r="AAU214" s="24"/>
      <c r="AAV214" s="24"/>
      <c r="AAW214" s="24"/>
      <c r="AAX214" s="24"/>
      <c r="AAY214" s="24"/>
      <c r="AAZ214" s="24"/>
      <c r="ABA214" s="24"/>
      <c r="ABB214" s="24"/>
      <c r="ABC214" s="24"/>
      <c r="ABD214" s="24"/>
      <c r="ABE214" s="24"/>
      <c r="ABF214" s="24"/>
      <c r="ABG214" s="24"/>
      <c r="ABH214" s="24"/>
      <c r="ABI214" s="24"/>
      <c r="ABJ214" s="24"/>
      <c r="ABK214" s="24"/>
      <c r="ABL214" s="24"/>
      <c r="ABM214" s="24"/>
      <c r="ABN214" s="24"/>
      <c r="ABO214" s="24"/>
      <c r="ABP214" s="24"/>
      <c r="ABQ214" s="24"/>
      <c r="ABR214" s="24"/>
      <c r="ABS214" s="24"/>
      <c r="ABT214" s="24"/>
      <c r="ABU214" s="24"/>
      <c r="ABV214" s="24"/>
      <c r="ABW214" s="24"/>
      <c r="ABX214" s="24"/>
      <c r="ABY214" s="24"/>
      <c r="ABZ214" s="24"/>
      <c r="ACA214" s="24"/>
      <c r="ACB214" s="24"/>
      <c r="ACC214" s="24"/>
      <c r="ACD214" s="24"/>
      <c r="ACE214" s="24"/>
      <c r="ACF214" s="24"/>
      <c r="ACG214" s="24"/>
      <c r="ACH214" s="24"/>
      <c r="ACI214" s="24"/>
      <c r="ACJ214" s="24"/>
      <c r="ACK214" s="24"/>
      <c r="ACL214" s="24"/>
      <c r="ACM214" s="24"/>
      <c r="ACN214" s="24"/>
      <c r="ACO214" s="24"/>
      <c r="ACP214" s="24"/>
      <c r="ACQ214" s="24"/>
      <c r="ACR214" s="24"/>
      <c r="ACS214" s="24"/>
      <c r="ACT214" s="24"/>
      <c r="ACU214" s="24"/>
      <c r="ACV214" s="24"/>
      <c r="ACW214" s="24"/>
      <c r="ACX214" s="24"/>
      <c r="ACY214" s="24"/>
      <c r="ACZ214" s="24"/>
      <c r="ADA214" s="24"/>
      <c r="ADB214" s="24"/>
      <c r="ADC214" s="24"/>
      <c r="ADD214" s="24"/>
      <c r="ADE214" s="24"/>
      <c r="ADF214" s="24"/>
      <c r="ADG214" s="24"/>
      <c r="ADH214" s="24"/>
      <c r="ADI214" s="24"/>
      <c r="ADJ214" s="24"/>
      <c r="ADK214" s="24"/>
      <c r="ADL214" s="24"/>
      <c r="ADM214" s="24"/>
      <c r="ADN214" s="24"/>
      <c r="ADO214" s="24"/>
      <c r="ADP214" s="24"/>
      <c r="ADQ214" s="24"/>
      <c r="ADR214" s="24"/>
      <c r="ADS214" s="24"/>
      <c r="ADT214" s="24"/>
      <c r="ADU214" s="24"/>
      <c r="ADV214" s="24"/>
      <c r="ADW214" s="24"/>
      <c r="ADX214" s="24"/>
      <c r="ADY214" s="24"/>
      <c r="ADZ214" s="24"/>
      <c r="AEA214" s="24"/>
      <c r="AEB214" s="24"/>
      <c r="AEC214" s="24"/>
      <c r="AED214" s="24"/>
      <c r="AEE214" s="24"/>
      <c r="AEF214" s="24"/>
      <c r="AEG214" s="24"/>
      <c r="AEH214" s="24"/>
      <c r="AEI214" s="24"/>
      <c r="AEJ214" s="24"/>
      <c r="AEK214" s="24"/>
      <c r="AEL214" s="24"/>
      <c r="AEM214" s="24"/>
      <c r="AEN214" s="24"/>
      <c r="AEO214" s="24"/>
      <c r="AEP214" s="24"/>
      <c r="AEQ214" s="24"/>
      <c r="AER214" s="24"/>
      <c r="AES214" s="24"/>
      <c r="AET214" s="24"/>
      <c r="AEU214" s="24"/>
      <c r="AEV214" s="24"/>
      <c r="AEW214" s="24"/>
      <c r="AEX214" s="24"/>
      <c r="AEY214" s="24"/>
      <c r="AEZ214" s="24"/>
      <c r="AFA214" s="24"/>
      <c r="AFB214" s="24"/>
      <c r="AFC214" s="24"/>
      <c r="AFD214" s="24"/>
      <c r="AFE214" s="24"/>
      <c r="AFF214" s="24"/>
      <c r="AFG214" s="24"/>
      <c r="AFH214" s="24"/>
      <c r="AFI214" s="24"/>
      <c r="AFJ214" s="24"/>
      <c r="AFK214" s="24"/>
      <c r="AFL214" s="24"/>
      <c r="AFM214" s="24"/>
      <c r="AFN214" s="24"/>
      <c r="AFO214" s="24"/>
      <c r="AFP214" s="24"/>
      <c r="AFQ214" s="24"/>
      <c r="AFR214" s="24"/>
      <c r="AFS214" s="24"/>
      <c r="AFT214" s="24"/>
      <c r="AFU214" s="24"/>
      <c r="AFV214" s="24"/>
      <c r="AFW214" s="24"/>
      <c r="AFX214" s="24"/>
      <c r="AFY214" s="24"/>
      <c r="AFZ214" s="24"/>
      <c r="AGA214" s="24"/>
      <c r="AGB214" s="24"/>
      <c r="AGC214" s="24"/>
      <c r="AGD214" s="24"/>
      <c r="AGE214" s="24"/>
      <c r="AGF214" s="24"/>
      <c r="AGG214" s="24"/>
      <c r="AGH214" s="24"/>
      <c r="AGI214" s="24"/>
      <c r="AGJ214" s="24"/>
      <c r="AGK214" s="24"/>
      <c r="AGL214" s="24"/>
      <c r="AGM214" s="24"/>
      <c r="AGN214" s="24"/>
      <c r="AGO214" s="24"/>
      <c r="AGP214" s="24"/>
      <c r="AGQ214" s="24"/>
      <c r="AGR214" s="24"/>
      <c r="AGS214" s="24"/>
      <c r="AGT214" s="24"/>
      <c r="AGU214" s="24"/>
      <c r="AGV214" s="24"/>
      <c r="AGW214" s="24"/>
      <c r="AGX214" s="24"/>
      <c r="AGY214" s="24"/>
      <c r="AGZ214" s="24"/>
      <c r="AHA214" s="24"/>
      <c r="AHB214" s="24"/>
      <c r="AHC214" s="24"/>
      <c r="AHD214" s="24"/>
      <c r="AHE214" s="24"/>
      <c r="AHF214" s="24"/>
      <c r="AHG214" s="24"/>
      <c r="AHH214" s="24"/>
      <c r="AHI214" s="24"/>
      <c r="AHJ214" s="24"/>
      <c r="AHK214" s="24"/>
      <c r="AHL214" s="24"/>
      <c r="AHM214" s="24"/>
      <c r="AHN214" s="24"/>
      <c r="AHO214" s="24"/>
      <c r="AHP214" s="24"/>
      <c r="AHQ214" s="24"/>
      <c r="AHR214" s="24"/>
      <c r="AHS214" s="24"/>
      <c r="AHT214" s="24"/>
      <c r="AHU214" s="24"/>
      <c r="AHV214" s="24"/>
      <c r="AHW214" s="24"/>
      <c r="AHX214" s="24"/>
      <c r="AHY214" s="24"/>
      <c r="AHZ214" s="24"/>
      <c r="AIA214" s="24"/>
      <c r="AIB214" s="24"/>
      <c r="AIC214" s="24"/>
      <c r="AID214" s="24"/>
      <c r="AIE214" s="24"/>
      <c r="AIF214" s="24"/>
      <c r="AIG214" s="24"/>
      <c r="AIH214" s="24"/>
      <c r="AII214" s="24"/>
      <c r="AIJ214" s="24"/>
      <c r="AIK214" s="24"/>
      <c r="AIL214" s="24"/>
      <c r="AIM214" s="24"/>
      <c r="AIN214" s="24"/>
      <c r="AIO214" s="24"/>
      <c r="AIP214" s="24"/>
      <c r="AIQ214" s="24"/>
      <c r="AIR214" s="24"/>
      <c r="AIS214" s="24"/>
      <c r="AIT214" s="24"/>
      <c r="AIU214" s="24"/>
      <c r="AIV214" s="24"/>
      <c r="AIW214" s="24"/>
      <c r="AIX214" s="24"/>
      <c r="AIY214" s="24"/>
      <c r="AIZ214" s="24"/>
      <c r="AJA214" s="24"/>
      <c r="AJB214" s="24"/>
      <c r="AJC214" s="24"/>
      <c r="AJD214" s="24"/>
      <c r="AJE214" s="24"/>
      <c r="AJF214" s="24"/>
      <c r="AJG214" s="24"/>
      <c r="AJH214" s="24"/>
      <c r="AJI214" s="24"/>
      <c r="AJJ214" s="24"/>
      <c r="AJK214" s="24"/>
      <c r="AJL214" s="24"/>
      <c r="AJM214" s="24"/>
      <c r="AJN214" s="24"/>
      <c r="AJO214" s="24"/>
      <c r="AJP214" s="24"/>
      <c r="AJQ214" s="24"/>
      <c r="AJR214" s="24"/>
      <c r="AJS214" s="24"/>
      <c r="AJT214" s="24"/>
      <c r="AJU214" s="24"/>
      <c r="AJV214" s="24"/>
      <c r="AJW214" s="24"/>
      <c r="AJX214" s="24"/>
      <c r="AJY214" s="24"/>
      <c r="AJZ214" s="24"/>
      <c r="AKA214" s="24"/>
      <c r="AKB214" s="24"/>
      <c r="AKC214" s="24"/>
      <c r="AKD214" s="24"/>
      <c r="AKE214" s="24"/>
      <c r="AKF214" s="24"/>
      <c r="AKG214" s="24"/>
      <c r="AKH214" s="24"/>
      <c r="AKI214" s="24"/>
      <c r="AKJ214" s="24"/>
      <c r="AKK214" s="24"/>
      <c r="AKL214" s="24"/>
    </row>
    <row r="215" spans="1:974" ht="14.75">
      <c r="A215" s="23">
        <v>42765</v>
      </c>
      <c r="B215" s="16">
        <v>3327.93</v>
      </c>
      <c r="C215" s="15"/>
      <c r="D215" s="16"/>
      <c r="E215" s="17">
        <f t="shared" si="6"/>
        <v>3327.93</v>
      </c>
      <c r="F215" s="19"/>
      <c r="G215" s="19"/>
      <c r="H215" s="19"/>
      <c r="I215" s="19"/>
      <c r="N215" s="19"/>
      <c r="O215" s="19"/>
      <c r="P215" s="19"/>
      <c r="Q215" s="19"/>
      <c r="R215" s="19"/>
      <c r="S215" s="18">
        <f t="shared" si="7"/>
        <v>0</v>
      </c>
      <c r="T215" s="19"/>
      <c r="U215" s="20"/>
      <c r="W215" s="21"/>
      <c r="X215"/>
      <c r="Y215"/>
    </row>
    <row r="216" spans="1:974" ht="11.3" customHeight="1">
      <c r="A216" s="32">
        <v>42932</v>
      </c>
      <c r="B216" s="31">
        <v>3428.2</v>
      </c>
      <c r="C216" s="29"/>
      <c r="D216" s="28"/>
      <c r="E216" s="30">
        <f t="shared" si="6"/>
        <v>3428.2</v>
      </c>
      <c r="F216" s="31">
        <v>3428.2</v>
      </c>
      <c r="G216" s="31"/>
      <c r="H216" s="31"/>
      <c r="I216" s="31"/>
      <c r="J216" s="31"/>
      <c r="K216" s="31"/>
      <c r="L216" s="31">
        <v>3428.2</v>
      </c>
      <c r="M216" s="31"/>
      <c r="N216" s="31"/>
      <c r="O216" s="31"/>
      <c r="P216" s="31"/>
      <c r="Q216" s="31"/>
      <c r="R216" s="31"/>
      <c r="S216" s="18">
        <f t="shared" si="7"/>
        <v>0</v>
      </c>
      <c r="T216" s="31" t="s">
        <v>24</v>
      </c>
      <c r="U216" s="20"/>
      <c r="W216" s="21"/>
      <c r="X216"/>
      <c r="Y216"/>
    </row>
    <row r="217" spans="1:974" ht="11.3" customHeight="1">
      <c r="A217" s="23">
        <v>42911</v>
      </c>
      <c r="B217" s="16">
        <v>3572.38</v>
      </c>
      <c r="C217" s="15"/>
      <c r="D217" s="16"/>
      <c r="E217" s="17">
        <f t="shared" si="6"/>
        <v>3572.38</v>
      </c>
      <c r="F217" s="18"/>
      <c r="G217" s="18"/>
      <c r="H217" s="19"/>
      <c r="I217" s="19"/>
      <c r="L217" s="18"/>
      <c r="M217" s="18"/>
      <c r="S217" s="18">
        <f t="shared" si="7"/>
        <v>0</v>
      </c>
      <c r="U217" s="20"/>
      <c r="W217" s="21"/>
      <c r="X217"/>
      <c r="Y217"/>
    </row>
    <row r="218" spans="1:974" ht="14.75">
      <c r="A218" s="23">
        <v>43054</v>
      </c>
      <c r="B218" s="16">
        <v>3670.92</v>
      </c>
      <c r="C218" s="15"/>
      <c r="D218" s="16"/>
      <c r="E218" s="17">
        <f t="shared" si="6"/>
        <v>3670.92</v>
      </c>
      <c r="F218" s="18"/>
      <c r="G218" s="18"/>
      <c r="H218" s="19"/>
      <c r="I218" s="19"/>
      <c r="L218" s="18"/>
      <c r="M218" s="18"/>
      <c r="S218" s="18">
        <f t="shared" si="7"/>
        <v>0</v>
      </c>
      <c r="U218" s="20"/>
      <c r="W218" s="21"/>
      <c r="X218"/>
      <c r="Y218"/>
    </row>
    <row r="219" spans="1:974" ht="14.75">
      <c r="A219" s="23">
        <v>42858</v>
      </c>
      <c r="B219" s="16">
        <v>3700</v>
      </c>
      <c r="C219" s="15"/>
      <c r="D219" s="16"/>
      <c r="E219" s="17">
        <f t="shared" si="6"/>
        <v>3700</v>
      </c>
      <c r="F219" s="18"/>
      <c r="G219" s="18"/>
      <c r="H219" s="19"/>
      <c r="I219" s="19"/>
      <c r="L219" s="18"/>
      <c r="M219" s="18"/>
      <c r="S219" s="18">
        <f t="shared" si="7"/>
        <v>0</v>
      </c>
      <c r="U219" s="20"/>
      <c r="W219" s="21"/>
      <c r="X219"/>
      <c r="Y219"/>
    </row>
    <row r="220" spans="1:974" ht="14.75">
      <c r="A220" s="23">
        <v>43004</v>
      </c>
      <c r="B220" s="16">
        <v>3747.97</v>
      </c>
      <c r="C220" s="15"/>
      <c r="D220" s="16"/>
      <c r="E220" s="17">
        <f t="shared" si="6"/>
        <v>3747.97</v>
      </c>
      <c r="F220" s="18"/>
      <c r="G220" s="18"/>
      <c r="H220" s="19"/>
      <c r="I220" s="19"/>
      <c r="L220" s="18"/>
      <c r="M220" s="18"/>
      <c r="S220" s="18">
        <f t="shared" si="7"/>
        <v>0</v>
      </c>
      <c r="U220" s="20"/>
      <c r="W220" s="21"/>
      <c r="X220"/>
      <c r="Y220"/>
    </row>
    <row r="221" spans="1:974" ht="14.75">
      <c r="A221" s="23">
        <v>42859</v>
      </c>
      <c r="B221" s="16">
        <v>4025</v>
      </c>
      <c r="C221" s="15"/>
      <c r="D221" s="16"/>
      <c r="E221" s="17">
        <f t="shared" si="6"/>
        <v>4025</v>
      </c>
      <c r="F221" s="18"/>
      <c r="G221" s="18"/>
      <c r="H221" s="19"/>
      <c r="I221" s="19"/>
      <c r="L221" s="18"/>
      <c r="M221" s="18"/>
      <c r="S221" s="18">
        <f t="shared" si="7"/>
        <v>0</v>
      </c>
      <c r="U221" s="20"/>
      <c r="W221" s="21"/>
      <c r="X221"/>
      <c r="Y22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  <c r="IY221" s="11"/>
      <c r="IZ221" s="11"/>
      <c r="JA221" s="11"/>
      <c r="JB221" s="11"/>
      <c r="JC221" s="11"/>
      <c r="JD221" s="11"/>
      <c r="JE221" s="11"/>
      <c r="JF221" s="11"/>
      <c r="JG221" s="11"/>
      <c r="JH221" s="11"/>
      <c r="JI221" s="11"/>
      <c r="JJ221" s="11"/>
      <c r="JK221" s="11"/>
      <c r="JL221" s="11"/>
      <c r="JM221" s="11"/>
      <c r="JN221" s="11"/>
      <c r="JO221" s="11"/>
      <c r="JP221" s="11"/>
      <c r="JQ221" s="11"/>
      <c r="JR221" s="11"/>
      <c r="JS221" s="11"/>
      <c r="JT221" s="11"/>
      <c r="JU221" s="11"/>
      <c r="JV221" s="11"/>
      <c r="JW221" s="11"/>
      <c r="JX221" s="11"/>
      <c r="JY221" s="11"/>
      <c r="JZ221" s="11"/>
      <c r="KA221" s="11"/>
      <c r="KB221" s="11"/>
      <c r="KC221" s="11"/>
      <c r="KD221" s="11"/>
      <c r="KE221" s="11"/>
      <c r="KF221" s="11"/>
      <c r="KG221" s="11"/>
      <c r="KH221" s="11"/>
      <c r="KI221" s="11"/>
      <c r="KJ221" s="11"/>
      <c r="KK221" s="11"/>
      <c r="KL221" s="11"/>
      <c r="KM221" s="11"/>
      <c r="KN221" s="11"/>
      <c r="KO221" s="11"/>
      <c r="KP221" s="11"/>
      <c r="KQ221" s="11"/>
      <c r="KR221" s="11"/>
      <c r="KS221" s="11"/>
      <c r="KT221" s="11"/>
      <c r="KU221" s="11"/>
      <c r="KV221" s="11"/>
      <c r="KW221" s="11"/>
      <c r="KX221" s="11"/>
      <c r="KY221" s="11"/>
      <c r="KZ221" s="11"/>
      <c r="LA221" s="11"/>
      <c r="LB221" s="11"/>
      <c r="LC221" s="11"/>
      <c r="LD221" s="11"/>
      <c r="LE221" s="11"/>
      <c r="LF221" s="11"/>
      <c r="LG221" s="11"/>
      <c r="LH221" s="11"/>
      <c r="LI221" s="11"/>
      <c r="LJ221" s="11"/>
      <c r="LK221" s="11"/>
      <c r="LL221" s="11"/>
      <c r="LM221" s="11"/>
      <c r="LN221" s="11"/>
      <c r="LO221" s="11"/>
      <c r="LP221" s="11"/>
      <c r="LQ221" s="11"/>
      <c r="LR221" s="11"/>
      <c r="LS221" s="11"/>
      <c r="LT221" s="11"/>
      <c r="LU221" s="11"/>
      <c r="LV221" s="11"/>
      <c r="LW221" s="11"/>
      <c r="LX221" s="11"/>
      <c r="LY221" s="11"/>
      <c r="LZ221" s="11"/>
      <c r="MA221" s="11"/>
      <c r="MB221" s="11"/>
      <c r="MC221" s="11"/>
      <c r="MD221" s="11"/>
      <c r="ME221" s="11"/>
      <c r="MF221" s="11"/>
      <c r="MG221" s="11"/>
      <c r="MH221" s="11"/>
      <c r="MI221" s="11"/>
      <c r="MJ221" s="11"/>
      <c r="MK221" s="11"/>
      <c r="ML221" s="11"/>
      <c r="MM221" s="11"/>
      <c r="MN221" s="11"/>
      <c r="MO221" s="11"/>
      <c r="MP221" s="11"/>
      <c r="MQ221" s="11"/>
      <c r="MR221" s="11"/>
      <c r="MS221" s="11"/>
      <c r="MT221" s="11"/>
      <c r="MU221" s="11"/>
      <c r="MV221" s="11"/>
      <c r="MW221" s="11"/>
      <c r="MX221" s="11"/>
      <c r="MY221" s="11"/>
      <c r="MZ221" s="11"/>
      <c r="NA221" s="11"/>
      <c r="NB221" s="11"/>
      <c r="NC221" s="11"/>
      <c r="ND221" s="11"/>
      <c r="NE221" s="11"/>
      <c r="NF221" s="11"/>
      <c r="NG221" s="11"/>
      <c r="NH221" s="11"/>
      <c r="NI221" s="11"/>
      <c r="NJ221" s="11"/>
      <c r="NK221" s="11"/>
      <c r="NL221" s="11"/>
      <c r="NM221" s="11"/>
      <c r="NN221" s="11"/>
      <c r="NO221" s="11"/>
      <c r="NP221" s="11"/>
      <c r="NQ221" s="11"/>
      <c r="NR221" s="11"/>
      <c r="NS221" s="11"/>
      <c r="NT221" s="11"/>
      <c r="NU221" s="11"/>
      <c r="NV221" s="11"/>
      <c r="NW221" s="11"/>
      <c r="NX221" s="11"/>
      <c r="NY221" s="11"/>
      <c r="NZ221" s="11"/>
      <c r="OA221" s="11"/>
      <c r="OB221" s="11"/>
      <c r="OC221" s="11"/>
      <c r="OD221" s="11"/>
      <c r="OE221" s="11"/>
      <c r="OF221" s="11"/>
      <c r="OG221" s="11"/>
      <c r="OH221" s="11"/>
      <c r="OI221" s="11"/>
      <c r="OJ221" s="11"/>
      <c r="OK221" s="11"/>
      <c r="OL221" s="11"/>
      <c r="OM221" s="11"/>
      <c r="ON221" s="11"/>
      <c r="OO221" s="11"/>
      <c r="OP221" s="11"/>
      <c r="OQ221" s="11"/>
      <c r="OR221" s="11"/>
      <c r="OS221" s="11"/>
      <c r="OT221" s="11"/>
      <c r="OU221" s="11"/>
      <c r="OV221" s="11"/>
      <c r="OW221" s="11"/>
      <c r="OX221" s="11"/>
      <c r="OY221" s="11"/>
      <c r="OZ221" s="11"/>
      <c r="PA221" s="11"/>
      <c r="PB221" s="11"/>
      <c r="PC221" s="11"/>
      <c r="PD221" s="11"/>
      <c r="PE221" s="11"/>
      <c r="PF221" s="11"/>
      <c r="PG221" s="11"/>
      <c r="PH221" s="11"/>
      <c r="PI221" s="11"/>
      <c r="PJ221" s="11"/>
      <c r="PK221" s="11"/>
      <c r="PL221" s="11"/>
      <c r="PM221" s="11"/>
      <c r="PN221" s="11"/>
      <c r="PO221" s="11"/>
      <c r="PP221" s="11"/>
      <c r="PQ221" s="11"/>
      <c r="PR221" s="11"/>
      <c r="PS221" s="11"/>
      <c r="PT221" s="11"/>
      <c r="PU221" s="11"/>
      <c r="PV221" s="11"/>
      <c r="PW221" s="11"/>
      <c r="PX221" s="11"/>
      <c r="PY221" s="11"/>
      <c r="PZ221" s="11"/>
      <c r="QA221" s="11"/>
      <c r="QB221" s="11"/>
      <c r="QC221" s="11"/>
      <c r="QD221" s="11"/>
      <c r="QE221" s="11"/>
      <c r="QF221" s="11"/>
      <c r="QG221" s="11"/>
      <c r="QH221" s="11"/>
      <c r="QI221" s="11"/>
      <c r="QJ221" s="11"/>
      <c r="QK221" s="11"/>
      <c r="QL221" s="11"/>
      <c r="QM221" s="11"/>
      <c r="QN221" s="11"/>
      <c r="QO221" s="11"/>
      <c r="QP221" s="11"/>
      <c r="QQ221" s="11"/>
      <c r="QR221" s="11"/>
      <c r="QS221" s="11"/>
      <c r="QT221" s="11"/>
      <c r="QU221" s="11"/>
      <c r="QV221" s="11"/>
      <c r="QW221" s="11"/>
      <c r="QX221" s="11"/>
      <c r="QY221" s="11"/>
      <c r="QZ221" s="11"/>
      <c r="RA221" s="11"/>
      <c r="RB221" s="11"/>
      <c r="RC221" s="11"/>
      <c r="RD221" s="11"/>
      <c r="RE221" s="11"/>
      <c r="RF221" s="11"/>
      <c r="RG221" s="11"/>
      <c r="RH221" s="11"/>
      <c r="RI221" s="11"/>
      <c r="RJ221" s="11"/>
      <c r="RK221" s="11"/>
      <c r="RL221" s="11"/>
      <c r="RM221" s="11"/>
      <c r="RN221" s="11"/>
      <c r="RO221" s="11"/>
      <c r="RP221" s="11"/>
      <c r="RQ221" s="11"/>
      <c r="RR221" s="11"/>
      <c r="RS221" s="11"/>
      <c r="RT221" s="11"/>
      <c r="RU221" s="11"/>
      <c r="RV221" s="11"/>
      <c r="RW221" s="11"/>
      <c r="RX221" s="11"/>
      <c r="RY221" s="11"/>
      <c r="RZ221" s="11"/>
      <c r="SA221" s="11"/>
      <c r="SB221" s="11"/>
      <c r="SC221" s="11"/>
      <c r="SD221" s="11"/>
      <c r="SE221" s="11"/>
      <c r="SF221" s="11"/>
      <c r="SG221" s="11"/>
      <c r="SH221" s="11"/>
      <c r="SI221" s="11"/>
      <c r="SJ221" s="11"/>
      <c r="SK221" s="11"/>
      <c r="SL221" s="11"/>
      <c r="SM221" s="11"/>
      <c r="SN221" s="11"/>
      <c r="SO221" s="11"/>
      <c r="SP221" s="11"/>
      <c r="SQ221" s="11"/>
      <c r="SR221" s="11"/>
      <c r="SS221" s="11"/>
      <c r="ST221" s="11"/>
      <c r="SU221" s="11"/>
      <c r="SV221" s="11"/>
      <c r="SW221" s="11"/>
      <c r="SX221" s="11"/>
      <c r="SY221" s="11"/>
      <c r="SZ221" s="11"/>
      <c r="TA221" s="11"/>
      <c r="TB221" s="11"/>
      <c r="TC221" s="11"/>
      <c r="TD221" s="11"/>
      <c r="TE221" s="11"/>
      <c r="TF221" s="11"/>
      <c r="TG221" s="11"/>
      <c r="TH221" s="11"/>
      <c r="TI221" s="11"/>
      <c r="TJ221" s="11"/>
      <c r="TK221" s="11"/>
      <c r="TL221" s="11"/>
      <c r="TM221" s="11"/>
      <c r="TN221" s="11"/>
      <c r="TO221" s="11"/>
      <c r="TP221" s="11"/>
      <c r="TQ221" s="11"/>
      <c r="TR221" s="11"/>
      <c r="TS221" s="11"/>
      <c r="TT221" s="11"/>
      <c r="TU221" s="11"/>
      <c r="TV221" s="11"/>
      <c r="TW221" s="11"/>
      <c r="TX221" s="11"/>
      <c r="TY221" s="11"/>
      <c r="TZ221" s="11"/>
      <c r="UA221" s="11"/>
      <c r="UB221" s="11"/>
      <c r="UC221" s="11"/>
      <c r="UD221" s="11"/>
      <c r="UE221" s="11"/>
      <c r="UF221" s="11"/>
      <c r="UG221" s="11"/>
      <c r="UH221" s="11"/>
      <c r="UI221" s="11"/>
      <c r="UJ221" s="11"/>
      <c r="UK221" s="11"/>
      <c r="UL221" s="11"/>
      <c r="UM221" s="11"/>
      <c r="UN221" s="11"/>
      <c r="UO221" s="11"/>
      <c r="UP221" s="11"/>
      <c r="UQ221" s="11"/>
      <c r="UR221" s="11"/>
      <c r="US221" s="11"/>
      <c r="UT221" s="11"/>
      <c r="UU221" s="11"/>
      <c r="UV221" s="11"/>
      <c r="UW221" s="11"/>
      <c r="UX221" s="11"/>
      <c r="UY221" s="11"/>
      <c r="UZ221" s="11"/>
      <c r="VA221" s="11"/>
      <c r="VB221" s="11"/>
      <c r="VC221" s="11"/>
      <c r="VD221" s="11"/>
      <c r="VE221" s="11"/>
      <c r="VF221" s="11"/>
      <c r="VG221" s="11"/>
      <c r="VH221" s="11"/>
      <c r="VI221" s="11"/>
      <c r="VJ221" s="11"/>
      <c r="VK221" s="11"/>
      <c r="VL221" s="11"/>
      <c r="VM221" s="11"/>
      <c r="VN221" s="11"/>
      <c r="VO221" s="11"/>
      <c r="VP221" s="11"/>
      <c r="VQ221" s="11"/>
      <c r="VR221" s="11"/>
      <c r="VS221" s="11"/>
      <c r="VT221" s="11"/>
      <c r="VU221" s="11"/>
      <c r="VV221" s="11"/>
      <c r="VW221" s="11"/>
      <c r="VX221" s="11"/>
      <c r="VY221" s="11"/>
      <c r="VZ221" s="11"/>
      <c r="WA221" s="11"/>
      <c r="WB221" s="11"/>
      <c r="WC221" s="11"/>
      <c r="WD221" s="11"/>
      <c r="WE221" s="11"/>
      <c r="WF221" s="11"/>
      <c r="WG221" s="11"/>
      <c r="WH221" s="11"/>
      <c r="WI221" s="11"/>
      <c r="WJ221" s="11"/>
      <c r="WK221" s="11"/>
      <c r="WL221" s="11"/>
      <c r="WM221" s="11"/>
      <c r="WN221" s="11"/>
      <c r="WO221" s="11"/>
      <c r="WP221" s="11"/>
      <c r="WQ221" s="11"/>
      <c r="WR221" s="11"/>
      <c r="WS221" s="11"/>
      <c r="WT221" s="11"/>
      <c r="WU221" s="11"/>
      <c r="WV221" s="11"/>
      <c r="WW221" s="11"/>
      <c r="WX221" s="11"/>
      <c r="WY221" s="11"/>
      <c r="WZ221" s="11"/>
      <c r="XA221" s="11"/>
      <c r="XB221" s="11"/>
      <c r="XC221" s="11"/>
      <c r="XD221" s="11"/>
      <c r="XE221" s="11"/>
      <c r="XF221" s="11"/>
      <c r="XG221" s="11"/>
      <c r="XH221" s="11"/>
      <c r="XI221" s="11"/>
      <c r="XJ221" s="11"/>
      <c r="XK221" s="11"/>
      <c r="XL221" s="11"/>
      <c r="XM221" s="11"/>
      <c r="XN221" s="11"/>
      <c r="XO221" s="11"/>
      <c r="XP221" s="11"/>
      <c r="XQ221" s="11"/>
      <c r="XR221" s="11"/>
      <c r="XS221" s="11"/>
      <c r="XT221" s="11"/>
      <c r="XU221" s="11"/>
      <c r="XV221" s="11"/>
      <c r="XW221" s="11"/>
      <c r="XX221" s="11"/>
      <c r="XY221" s="11"/>
      <c r="XZ221" s="11"/>
      <c r="YA221" s="11"/>
      <c r="YB221" s="11"/>
      <c r="YC221" s="11"/>
      <c r="YD221" s="11"/>
      <c r="YE221" s="11"/>
      <c r="YF221" s="11"/>
      <c r="YG221" s="11"/>
      <c r="YH221" s="11"/>
      <c r="YI221" s="11"/>
      <c r="YJ221" s="11"/>
      <c r="YK221" s="11"/>
      <c r="YL221" s="11"/>
      <c r="YM221" s="11"/>
      <c r="YN221" s="11"/>
      <c r="YO221" s="11"/>
      <c r="YP221" s="11"/>
      <c r="YQ221" s="11"/>
      <c r="YR221" s="11"/>
      <c r="YS221" s="11"/>
      <c r="YT221" s="11"/>
      <c r="YU221" s="11"/>
      <c r="YV221" s="11"/>
      <c r="YW221" s="11"/>
      <c r="YX221" s="11"/>
      <c r="YY221" s="11"/>
      <c r="YZ221" s="11"/>
      <c r="ZA221" s="11"/>
      <c r="ZB221" s="11"/>
      <c r="ZC221" s="11"/>
      <c r="ZD221" s="11"/>
      <c r="ZE221" s="11"/>
      <c r="ZF221" s="11"/>
      <c r="ZG221" s="11"/>
      <c r="ZH221" s="11"/>
      <c r="ZI221" s="11"/>
      <c r="ZJ221" s="11"/>
      <c r="ZK221" s="11"/>
      <c r="ZL221" s="11"/>
      <c r="ZM221" s="11"/>
      <c r="ZN221" s="11"/>
      <c r="ZO221" s="11"/>
      <c r="ZP221" s="11"/>
      <c r="ZQ221" s="11"/>
      <c r="ZR221" s="11"/>
      <c r="ZS221" s="11"/>
      <c r="ZT221" s="11"/>
      <c r="ZU221" s="11"/>
      <c r="ZV221" s="11"/>
      <c r="ZW221" s="11"/>
      <c r="ZX221" s="11"/>
      <c r="ZY221" s="11"/>
      <c r="ZZ221" s="11"/>
      <c r="AAA221" s="11"/>
      <c r="AAB221" s="11"/>
      <c r="AAC221" s="11"/>
      <c r="AAD221" s="11"/>
      <c r="AAE221" s="11"/>
      <c r="AAF221" s="11"/>
      <c r="AAG221" s="11"/>
      <c r="AAH221" s="11"/>
      <c r="AAI221" s="11"/>
      <c r="AAJ221" s="11"/>
      <c r="AAK221" s="11"/>
      <c r="AAL221" s="11"/>
      <c r="AAM221" s="11"/>
      <c r="AAN221" s="11"/>
      <c r="AAO221" s="11"/>
      <c r="AAP221" s="11"/>
      <c r="AAQ221" s="11"/>
      <c r="AAR221" s="11"/>
      <c r="AAS221" s="11"/>
      <c r="AAT221" s="11"/>
      <c r="AAU221" s="11"/>
      <c r="AAV221" s="11"/>
      <c r="AAW221" s="11"/>
      <c r="AAX221" s="11"/>
      <c r="AAY221" s="11"/>
      <c r="AAZ221" s="11"/>
      <c r="ABA221" s="11"/>
      <c r="ABB221" s="11"/>
      <c r="ABC221" s="11"/>
      <c r="ABD221" s="11"/>
      <c r="ABE221" s="11"/>
      <c r="ABF221" s="11"/>
      <c r="ABG221" s="11"/>
      <c r="ABH221" s="11"/>
      <c r="ABI221" s="11"/>
      <c r="ABJ221" s="11"/>
      <c r="ABK221" s="11"/>
      <c r="ABL221" s="11"/>
      <c r="ABM221" s="11"/>
      <c r="ABN221" s="11"/>
      <c r="ABO221" s="11"/>
      <c r="ABP221" s="11"/>
      <c r="ABQ221" s="11"/>
      <c r="ABR221" s="11"/>
      <c r="ABS221" s="11"/>
      <c r="ABT221" s="11"/>
      <c r="ABU221" s="11"/>
      <c r="ABV221" s="11"/>
      <c r="ABW221" s="11"/>
      <c r="ABX221" s="11"/>
      <c r="ABY221" s="11"/>
      <c r="ABZ221" s="11"/>
      <c r="ACA221" s="11"/>
      <c r="ACB221" s="11"/>
      <c r="ACC221" s="11"/>
      <c r="ACD221" s="11"/>
      <c r="ACE221" s="11"/>
      <c r="ACF221" s="11"/>
      <c r="ACG221" s="11"/>
      <c r="ACH221" s="11"/>
      <c r="ACI221" s="11"/>
      <c r="ACJ221" s="11"/>
      <c r="ACK221" s="11"/>
      <c r="ACL221" s="11"/>
      <c r="ACM221" s="11"/>
      <c r="ACN221" s="11"/>
      <c r="ACO221" s="11"/>
      <c r="ACP221" s="11"/>
      <c r="ACQ221" s="11"/>
      <c r="ACR221" s="11"/>
      <c r="ACS221" s="11"/>
      <c r="ACT221" s="11"/>
      <c r="ACU221" s="11"/>
      <c r="ACV221" s="11"/>
      <c r="ACW221" s="11"/>
      <c r="ACX221" s="11"/>
      <c r="ACY221" s="11"/>
      <c r="ACZ221" s="11"/>
      <c r="ADA221" s="11"/>
      <c r="ADB221" s="11"/>
      <c r="ADC221" s="11"/>
      <c r="ADD221" s="11"/>
      <c r="ADE221" s="11"/>
      <c r="ADF221" s="11"/>
      <c r="ADG221" s="11"/>
      <c r="ADH221" s="11"/>
      <c r="ADI221" s="11"/>
      <c r="ADJ221" s="11"/>
      <c r="ADK221" s="11"/>
      <c r="ADL221" s="11"/>
      <c r="ADM221" s="11"/>
      <c r="ADN221" s="11"/>
      <c r="ADO221" s="11"/>
      <c r="ADP221" s="11"/>
      <c r="ADQ221" s="11"/>
      <c r="ADR221" s="11"/>
      <c r="ADS221" s="11"/>
      <c r="ADT221" s="11"/>
      <c r="ADU221" s="11"/>
      <c r="ADV221" s="11"/>
      <c r="ADW221" s="11"/>
      <c r="ADX221" s="11"/>
      <c r="ADY221" s="11"/>
      <c r="ADZ221" s="11"/>
      <c r="AEA221" s="11"/>
      <c r="AEB221" s="11"/>
      <c r="AEC221" s="11"/>
      <c r="AED221" s="11"/>
      <c r="AEE221" s="11"/>
      <c r="AEF221" s="11"/>
      <c r="AEG221" s="11"/>
      <c r="AEH221" s="11"/>
      <c r="AEI221" s="11"/>
      <c r="AEJ221" s="11"/>
      <c r="AEK221" s="11"/>
      <c r="AEL221" s="11"/>
      <c r="AEM221" s="11"/>
      <c r="AEN221" s="11"/>
      <c r="AEO221" s="11"/>
      <c r="AEP221" s="11"/>
      <c r="AEQ221" s="11"/>
      <c r="AER221" s="11"/>
      <c r="AES221" s="11"/>
      <c r="AET221" s="11"/>
      <c r="AEU221" s="11"/>
      <c r="AEV221" s="11"/>
      <c r="AEW221" s="11"/>
      <c r="AEX221" s="11"/>
      <c r="AEY221" s="11"/>
      <c r="AEZ221" s="11"/>
      <c r="AFA221" s="11"/>
      <c r="AFB221" s="11"/>
      <c r="AFC221" s="11"/>
      <c r="AFD221" s="11"/>
      <c r="AFE221" s="11"/>
      <c r="AFF221" s="11"/>
      <c r="AFG221" s="11"/>
      <c r="AFH221" s="11"/>
      <c r="AFI221" s="11"/>
      <c r="AFJ221" s="11"/>
      <c r="AFK221" s="11"/>
      <c r="AFL221" s="11"/>
      <c r="AFM221" s="11"/>
      <c r="AFN221" s="11"/>
      <c r="AFO221" s="11"/>
      <c r="AFP221" s="11"/>
      <c r="AFQ221" s="11"/>
      <c r="AFR221" s="11"/>
      <c r="AFS221" s="11"/>
      <c r="AFT221" s="11"/>
      <c r="AFU221" s="11"/>
      <c r="AFV221" s="11"/>
      <c r="AFW221" s="11"/>
      <c r="AFX221" s="11"/>
      <c r="AFY221" s="11"/>
      <c r="AFZ221" s="11"/>
      <c r="AGA221" s="11"/>
      <c r="AGB221" s="11"/>
      <c r="AGC221" s="11"/>
      <c r="AGD221" s="11"/>
      <c r="AGE221" s="11"/>
      <c r="AGF221" s="11"/>
      <c r="AGG221" s="11"/>
      <c r="AGH221" s="11"/>
      <c r="AGI221" s="11"/>
      <c r="AGJ221" s="11"/>
      <c r="AGK221" s="11"/>
      <c r="AGL221" s="11"/>
      <c r="AGM221" s="11"/>
      <c r="AGN221" s="11"/>
      <c r="AGO221" s="11"/>
      <c r="AGP221" s="11"/>
      <c r="AGQ221" s="11"/>
      <c r="AGR221" s="11"/>
      <c r="AGS221" s="11"/>
      <c r="AGT221" s="11"/>
      <c r="AGU221" s="11"/>
      <c r="AGV221" s="11"/>
      <c r="AGW221" s="11"/>
      <c r="AGX221" s="11"/>
      <c r="AGY221" s="11"/>
      <c r="AGZ221" s="11"/>
      <c r="AHA221" s="11"/>
      <c r="AHB221" s="11"/>
      <c r="AHC221" s="11"/>
      <c r="AHD221" s="11"/>
      <c r="AHE221" s="11"/>
      <c r="AHF221" s="11"/>
      <c r="AHG221" s="11"/>
      <c r="AHH221" s="11"/>
      <c r="AHI221" s="11"/>
      <c r="AHJ221" s="11"/>
      <c r="AHK221" s="11"/>
      <c r="AHL221" s="11"/>
      <c r="AHM221" s="11"/>
      <c r="AHN221" s="11"/>
      <c r="AHO221" s="11"/>
      <c r="AHP221" s="11"/>
      <c r="AHQ221" s="11"/>
      <c r="AHR221" s="11"/>
      <c r="AHS221" s="11"/>
      <c r="AHT221" s="11"/>
      <c r="AHU221" s="11"/>
      <c r="AHV221" s="11"/>
      <c r="AHW221" s="11"/>
      <c r="AHX221" s="11"/>
      <c r="AHY221" s="11"/>
      <c r="AHZ221" s="11"/>
      <c r="AIA221" s="11"/>
      <c r="AIB221" s="11"/>
      <c r="AIC221" s="11"/>
      <c r="AID221" s="11"/>
      <c r="AIE221" s="11"/>
      <c r="AIF221" s="11"/>
      <c r="AIG221" s="11"/>
      <c r="AIH221" s="11"/>
      <c r="AII221" s="11"/>
      <c r="AIJ221" s="11"/>
      <c r="AIK221" s="11"/>
      <c r="AIL221" s="11"/>
      <c r="AIM221" s="11"/>
      <c r="AIN221" s="11"/>
      <c r="AIO221" s="11"/>
      <c r="AIP221" s="11"/>
      <c r="AIQ221" s="11"/>
      <c r="AIR221" s="11"/>
      <c r="AIS221" s="11"/>
      <c r="AIT221" s="11"/>
      <c r="AIU221" s="11"/>
      <c r="AIV221" s="11"/>
      <c r="AIW221" s="11"/>
      <c r="AIX221" s="11"/>
      <c r="AIY221" s="11"/>
      <c r="AIZ221" s="11"/>
      <c r="AJA221" s="11"/>
      <c r="AJB221" s="11"/>
      <c r="AJC221" s="11"/>
      <c r="AJD221" s="11"/>
      <c r="AJE221" s="11"/>
      <c r="AJF221" s="11"/>
      <c r="AJG221" s="11"/>
      <c r="AJH221" s="11"/>
      <c r="AJI221" s="11"/>
      <c r="AJJ221" s="11"/>
      <c r="AJK221" s="11"/>
      <c r="AJL221" s="11"/>
      <c r="AJM221" s="11"/>
      <c r="AJN221" s="11"/>
      <c r="AJO221" s="11"/>
      <c r="AJP221" s="11"/>
      <c r="AJQ221" s="11"/>
      <c r="AJR221" s="11"/>
      <c r="AJS221" s="11"/>
      <c r="AJT221" s="11"/>
      <c r="AJU221" s="11"/>
      <c r="AJV221" s="11"/>
      <c r="AJW221" s="11"/>
      <c r="AJX221" s="11"/>
      <c r="AJY221" s="11"/>
      <c r="AJZ221" s="11"/>
      <c r="AKA221" s="11"/>
      <c r="AKB221" s="11"/>
      <c r="AKC221" s="11"/>
      <c r="AKD221" s="11"/>
      <c r="AKE221" s="11"/>
      <c r="AKF221" s="11"/>
      <c r="AKG221" s="11"/>
      <c r="AKH221" s="11"/>
      <c r="AKI221" s="11"/>
      <c r="AKJ221" s="11"/>
      <c r="AKK221" s="11"/>
      <c r="AKL221" s="11"/>
    </row>
    <row r="222" spans="1:974" ht="14.75">
      <c r="A222" s="23">
        <v>42851</v>
      </c>
      <c r="B222" s="16">
        <v>4046.94</v>
      </c>
      <c r="C222" s="15"/>
      <c r="D222" s="16"/>
      <c r="E222" s="17">
        <f t="shared" si="6"/>
        <v>4046.94</v>
      </c>
      <c r="F222" s="18"/>
      <c r="G222" s="18"/>
      <c r="H222" s="19"/>
      <c r="I222" s="19"/>
      <c r="L222" s="18"/>
      <c r="M222" s="18"/>
      <c r="S222" s="18">
        <f t="shared" si="7"/>
        <v>0</v>
      </c>
      <c r="U222" s="20"/>
      <c r="W222" s="21"/>
      <c r="X222"/>
      <c r="Y222"/>
    </row>
    <row r="223" spans="1:974" ht="14.75">
      <c r="A223" s="32">
        <v>43025</v>
      </c>
      <c r="B223" s="28">
        <v>4099.7</v>
      </c>
      <c r="C223" s="29"/>
      <c r="D223" s="28"/>
      <c r="E223" s="30">
        <f t="shared" si="6"/>
        <v>4099.7</v>
      </c>
      <c r="F223" s="28">
        <v>2200</v>
      </c>
      <c r="G223" s="28"/>
      <c r="H223" s="31"/>
      <c r="I223" s="31"/>
      <c r="J223" s="31"/>
      <c r="K223" s="31"/>
      <c r="L223" s="28">
        <v>2200</v>
      </c>
      <c r="M223" s="28"/>
      <c r="N223" s="31"/>
      <c r="O223" s="31"/>
      <c r="P223" s="31"/>
      <c r="Q223" s="31"/>
      <c r="R223" s="31"/>
      <c r="S223" s="18">
        <f t="shared" si="7"/>
        <v>0</v>
      </c>
      <c r="T223" s="31"/>
      <c r="U223" s="20"/>
      <c r="W223" s="21"/>
      <c r="X223"/>
      <c r="Y223"/>
    </row>
    <row r="224" spans="1:974" ht="14.75">
      <c r="A224" s="32">
        <v>42942</v>
      </c>
      <c r="B224" s="28">
        <v>4253.08</v>
      </c>
      <c r="C224" s="29"/>
      <c r="D224" s="28"/>
      <c r="E224" s="30">
        <f t="shared" si="6"/>
        <v>4253.08</v>
      </c>
      <c r="F224" s="31">
        <v>4253.08</v>
      </c>
      <c r="G224" s="31"/>
      <c r="H224" s="34">
        <v>4253.54</v>
      </c>
      <c r="I224" s="34"/>
      <c r="J224" s="31"/>
      <c r="K224" s="31"/>
      <c r="L224" s="31"/>
      <c r="M224" s="34">
        <v>4253.54</v>
      </c>
      <c r="N224" s="31"/>
      <c r="O224" s="31"/>
      <c r="P224" s="31"/>
      <c r="Q224" s="31"/>
      <c r="R224" s="31"/>
      <c r="S224" s="18">
        <f t="shared" si="7"/>
        <v>4253.54</v>
      </c>
      <c r="T224" s="31" t="s">
        <v>33</v>
      </c>
      <c r="U224" s="20"/>
      <c r="W224" s="21"/>
      <c r="X224"/>
      <c r="Y224"/>
    </row>
    <row r="225" spans="1:974" ht="11.3" customHeight="1">
      <c r="A225" s="32">
        <v>43059</v>
      </c>
      <c r="B225" s="28">
        <v>4351.0200000000004</v>
      </c>
      <c r="C225" s="29"/>
      <c r="D225" s="28"/>
      <c r="E225" s="30">
        <f t="shared" si="6"/>
        <v>4351.0200000000004</v>
      </c>
      <c r="F225" s="28">
        <v>4351.0200000000004</v>
      </c>
      <c r="G225" s="28">
        <v>4351.0200000000004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18">
        <f t="shared" si="7"/>
        <v>0</v>
      </c>
      <c r="T225" s="31" t="s">
        <v>28</v>
      </c>
      <c r="U225" s="20"/>
      <c r="W225" s="21"/>
      <c r="X225"/>
      <c r="Y225"/>
    </row>
    <row r="226" spans="1:974" ht="14.75">
      <c r="A226" s="32">
        <v>42859</v>
      </c>
      <c r="B226" s="28">
        <v>4579.37</v>
      </c>
      <c r="C226" s="29"/>
      <c r="D226" s="28"/>
      <c r="E226" s="30">
        <f t="shared" si="6"/>
        <v>4579.37</v>
      </c>
      <c r="F226" s="31">
        <v>4579.37</v>
      </c>
      <c r="G226" s="31"/>
      <c r="H226" s="34">
        <v>3850.61</v>
      </c>
      <c r="I226" s="34"/>
      <c r="J226" s="31"/>
      <c r="K226" s="31"/>
      <c r="L226" s="31"/>
      <c r="M226" s="34">
        <v>3850.61</v>
      </c>
      <c r="N226" s="31"/>
      <c r="O226" s="31"/>
      <c r="P226" s="31"/>
      <c r="Q226" s="31"/>
      <c r="R226" s="31"/>
      <c r="S226" s="18">
        <f t="shared" si="7"/>
        <v>3850.61</v>
      </c>
      <c r="T226" s="31" t="s">
        <v>33</v>
      </c>
      <c r="U226" s="20"/>
      <c r="W226" s="21"/>
      <c r="X226"/>
      <c r="Y226"/>
    </row>
    <row r="227" spans="1:974" ht="14.9" customHeight="1">
      <c r="A227" s="32">
        <v>43038</v>
      </c>
      <c r="B227" s="31">
        <v>5000</v>
      </c>
      <c r="C227" s="29" t="s">
        <v>23</v>
      </c>
      <c r="D227" s="33"/>
      <c r="E227" s="30">
        <f t="shared" si="6"/>
        <v>5000</v>
      </c>
      <c r="F227" s="31">
        <v>5000</v>
      </c>
      <c r="G227" s="31"/>
      <c r="H227" s="31">
        <v>1250</v>
      </c>
      <c r="I227" s="31"/>
      <c r="J227" s="31">
        <v>1250</v>
      </c>
      <c r="K227" s="31"/>
      <c r="L227" s="31"/>
      <c r="M227" s="31"/>
      <c r="N227" s="31"/>
      <c r="O227" s="31"/>
      <c r="P227" s="31"/>
      <c r="Q227" s="31"/>
      <c r="R227" s="31"/>
      <c r="S227" s="18">
        <f t="shared" si="7"/>
        <v>1250</v>
      </c>
      <c r="T227" s="36" t="s">
        <v>40</v>
      </c>
      <c r="U227" s="20"/>
      <c r="W227" s="21"/>
      <c r="X227"/>
      <c r="Y227"/>
    </row>
    <row r="228" spans="1:974" ht="14.75">
      <c r="A228" s="25">
        <v>42782</v>
      </c>
      <c r="B228" s="16">
        <v>5296.56</v>
      </c>
      <c r="C228" s="15"/>
      <c r="D228" s="16"/>
      <c r="E228" s="17">
        <f t="shared" si="6"/>
        <v>5296.56</v>
      </c>
      <c r="F228" s="18"/>
      <c r="G228" s="18"/>
      <c r="H228" s="19"/>
      <c r="I228" s="19"/>
      <c r="L228" s="18"/>
      <c r="M228" s="18"/>
      <c r="S228" s="18">
        <f t="shared" si="7"/>
        <v>0</v>
      </c>
      <c r="U228" s="20"/>
      <c r="W228" s="21"/>
      <c r="X228"/>
      <c r="Y228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  <c r="IW228" s="24"/>
      <c r="IX228" s="24"/>
      <c r="IY228" s="24"/>
      <c r="IZ228" s="24"/>
      <c r="JA228" s="24"/>
      <c r="JB228" s="24"/>
      <c r="JC228" s="24"/>
      <c r="JD228" s="24"/>
      <c r="JE228" s="24"/>
      <c r="JF228" s="24"/>
      <c r="JG228" s="24"/>
      <c r="JH228" s="24"/>
      <c r="JI228" s="24"/>
      <c r="JJ228" s="24"/>
      <c r="JK228" s="24"/>
      <c r="JL228" s="24"/>
      <c r="JM228" s="24"/>
      <c r="JN228" s="24"/>
      <c r="JO228" s="24"/>
      <c r="JP228" s="24"/>
      <c r="JQ228" s="24"/>
      <c r="JR228" s="24"/>
      <c r="JS228" s="24"/>
      <c r="JT228" s="24"/>
      <c r="JU228" s="24"/>
      <c r="JV228" s="24"/>
      <c r="JW228" s="24"/>
      <c r="JX228" s="24"/>
      <c r="JY228" s="24"/>
      <c r="JZ228" s="24"/>
      <c r="KA228" s="24"/>
      <c r="KB228" s="24"/>
      <c r="KC228" s="24"/>
      <c r="KD228" s="24"/>
      <c r="KE228" s="24"/>
      <c r="KF228" s="24"/>
      <c r="KG228" s="24"/>
      <c r="KH228" s="24"/>
      <c r="KI228" s="24"/>
      <c r="KJ228" s="24"/>
      <c r="KK228" s="24"/>
      <c r="KL228" s="24"/>
      <c r="KM228" s="24"/>
      <c r="KN228" s="24"/>
      <c r="KO228" s="24"/>
      <c r="KP228" s="24"/>
      <c r="KQ228" s="24"/>
      <c r="KR228" s="24"/>
      <c r="KS228" s="24"/>
      <c r="KT228" s="24"/>
      <c r="KU228" s="24"/>
      <c r="KV228" s="24"/>
      <c r="KW228" s="24"/>
      <c r="KX228" s="24"/>
      <c r="KY228" s="24"/>
      <c r="KZ228" s="24"/>
      <c r="LA228" s="24"/>
      <c r="LB228" s="24"/>
      <c r="LC228" s="24"/>
      <c r="LD228" s="24"/>
      <c r="LE228" s="24"/>
      <c r="LF228" s="24"/>
      <c r="LG228" s="24"/>
      <c r="LH228" s="24"/>
      <c r="LI228" s="24"/>
      <c r="LJ228" s="24"/>
      <c r="LK228" s="24"/>
      <c r="LL228" s="24"/>
      <c r="LM228" s="24"/>
      <c r="LN228" s="24"/>
      <c r="LO228" s="24"/>
      <c r="LP228" s="24"/>
      <c r="LQ228" s="24"/>
      <c r="LR228" s="24"/>
      <c r="LS228" s="24"/>
      <c r="LT228" s="24"/>
      <c r="LU228" s="24"/>
      <c r="LV228" s="24"/>
      <c r="LW228" s="24"/>
      <c r="LX228" s="24"/>
      <c r="LY228" s="24"/>
      <c r="LZ228" s="24"/>
      <c r="MA228" s="24"/>
      <c r="MB228" s="24"/>
      <c r="MC228" s="24"/>
      <c r="MD228" s="24"/>
      <c r="ME228" s="24"/>
      <c r="MF228" s="24"/>
      <c r="MG228" s="24"/>
      <c r="MH228" s="24"/>
      <c r="MI228" s="24"/>
      <c r="MJ228" s="24"/>
      <c r="MK228" s="24"/>
      <c r="ML228" s="24"/>
      <c r="MM228" s="24"/>
      <c r="MN228" s="24"/>
      <c r="MO228" s="24"/>
      <c r="MP228" s="24"/>
      <c r="MQ228" s="24"/>
      <c r="MR228" s="24"/>
      <c r="MS228" s="24"/>
      <c r="MT228" s="24"/>
      <c r="MU228" s="24"/>
      <c r="MV228" s="24"/>
      <c r="MW228" s="24"/>
      <c r="MX228" s="24"/>
      <c r="MY228" s="24"/>
      <c r="MZ228" s="24"/>
      <c r="NA228" s="24"/>
      <c r="NB228" s="24"/>
      <c r="NC228" s="24"/>
      <c r="ND228" s="24"/>
      <c r="NE228" s="24"/>
      <c r="NF228" s="24"/>
      <c r="NG228" s="24"/>
      <c r="NH228" s="24"/>
      <c r="NI228" s="24"/>
      <c r="NJ228" s="24"/>
      <c r="NK228" s="24"/>
      <c r="NL228" s="24"/>
      <c r="NM228" s="24"/>
      <c r="NN228" s="24"/>
      <c r="NO228" s="24"/>
      <c r="NP228" s="24"/>
      <c r="NQ228" s="24"/>
      <c r="NR228" s="24"/>
      <c r="NS228" s="24"/>
      <c r="NT228" s="24"/>
      <c r="NU228" s="24"/>
      <c r="NV228" s="24"/>
      <c r="NW228" s="24"/>
      <c r="NX228" s="24"/>
      <c r="NY228" s="24"/>
      <c r="NZ228" s="24"/>
      <c r="OA228" s="24"/>
      <c r="OB228" s="24"/>
      <c r="OC228" s="24"/>
      <c r="OD228" s="24"/>
      <c r="OE228" s="24"/>
      <c r="OF228" s="24"/>
      <c r="OG228" s="24"/>
      <c r="OH228" s="24"/>
      <c r="OI228" s="24"/>
      <c r="OJ228" s="24"/>
      <c r="OK228" s="24"/>
      <c r="OL228" s="24"/>
      <c r="OM228" s="24"/>
      <c r="ON228" s="24"/>
      <c r="OO228" s="24"/>
      <c r="OP228" s="24"/>
      <c r="OQ228" s="24"/>
      <c r="OR228" s="24"/>
      <c r="OS228" s="24"/>
      <c r="OT228" s="24"/>
      <c r="OU228" s="24"/>
      <c r="OV228" s="24"/>
      <c r="OW228" s="24"/>
      <c r="OX228" s="24"/>
      <c r="OY228" s="24"/>
      <c r="OZ228" s="24"/>
      <c r="PA228" s="24"/>
      <c r="PB228" s="24"/>
      <c r="PC228" s="24"/>
      <c r="PD228" s="24"/>
      <c r="PE228" s="24"/>
      <c r="PF228" s="24"/>
      <c r="PG228" s="24"/>
      <c r="PH228" s="24"/>
      <c r="PI228" s="24"/>
      <c r="PJ228" s="24"/>
      <c r="PK228" s="24"/>
      <c r="PL228" s="24"/>
      <c r="PM228" s="24"/>
      <c r="PN228" s="24"/>
      <c r="PO228" s="24"/>
      <c r="PP228" s="24"/>
      <c r="PQ228" s="24"/>
      <c r="PR228" s="24"/>
      <c r="PS228" s="24"/>
      <c r="PT228" s="24"/>
      <c r="PU228" s="24"/>
      <c r="PV228" s="24"/>
      <c r="PW228" s="24"/>
      <c r="PX228" s="24"/>
      <c r="PY228" s="24"/>
      <c r="PZ228" s="24"/>
      <c r="QA228" s="24"/>
      <c r="QB228" s="24"/>
      <c r="QC228" s="24"/>
      <c r="QD228" s="24"/>
      <c r="QE228" s="24"/>
      <c r="QF228" s="24"/>
      <c r="QG228" s="24"/>
      <c r="QH228" s="24"/>
      <c r="QI228" s="24"/>
      <c r="QJ228" s="24"/>
      <c r="QK228" s="24"/>
      <c r="QL228" s="24"/>
      <c r="QM228" s="24"/>
      <c r="QN228" s="24"/>
      <c r="QO228" s="24"/>
      <c r="QP228" s="24"/>
      <c r="QQ228" s="24"/>
      <c r="QR228" s="24"/>
      <c r="QS228" s="24"/>
      <c r="QT228" s="24"/>
      <c r="QU228" s="24"/>
      <c r="QV228" s="24"/>
      <c r="QW228" s="24"/>
      <c r="QX228" s="24"/>
      <c r="QY228" s="24"/>
      <c r="QZ228" s="24"/>
      <c r="RA228" s="24"/>
      <c r="RB228" s="24"/>
      <c r="RC228" s="24"/>
      <c r="RD228" s="24"/>
      <c r="RE228" s="24"/>
      <c r="RF228" s="24"/>
      <c r="RG228" s="24"/>
      <c r="RH228" s="24"/>
      <c r="RI228" s="24"/>
      <c r="RJ228" s="24"/>
      <c r="RK228" s="24"/>
      <c r="RL228" s="24"/>
      <c r="RM228" s="24"/>
      <c r="RN228" s="24"/>
      <c r="RO228" s="24"/>
      <c r="RP228" s="24"/>
      <c r="RQ228" s="24"/>
      <c r="RR228" s="24"/>
      <c r="RS228" s="24"/>
      <c r="RT228" s="24"/>
      <c r="RU228" s="24"/>
      <c r="RV228" s="24"/>
      <c r="RW228" s="24"/>
      <c r="RX228" s="24"/>
      <c r="RY228" s="24"/>
      <c r="RZ228" s="24"/>
      <c r="SA228" s="24"/>
      <c r="SB228" s="24"/>
      <c r="SC228" s="24"/>
      <c r="SD228" s="24"/>
      <c r="SE228" s="24"/>
      <c r="SF228" s="24"/>
      <c r="SG228" s="24"/>
      <c r="SH228" s="24"/>
      <c r="SI228" s="24"/>
      <c r="SJ228" s="24"/>
      <c r="SK228" s="24"/>
      <c r="SL228" s="24"/>
      <c r="SM228" s="24"/>
      <c r="SN228" s="24"/>
      <c r="SO228" s="24"/>
      <c r="SP228" s="24"/>
      <c r="SQ228" s="24"/>
      <c r="SR228" s="24"/>
      <c r="SS228" s="24"/>
      <c r="ST228" s="24"/>
      <c r="SU228" s="24"/>
      <c r="SV228" s="24"/>
      <c r="SW228" s="24"/>
      <c r="SX228" s="24"/>
      <c r="SY228" s="24"/>
      <c r="SZ228" s="24"/>
      <c r="TA228" s="24"/>
      <c r="TB228" s="24"/>
      <c r="TC228" s="24"/>
      <c r="TD228" s="24"/>
      <c r="TE228" s="24"/>
      <c r="TF228" s="24"/>
      <c r="TG228" s="24"/>
      <c r="TH228" s="24"/>
      <c r="TI228" s="24"/>
      <c r="TJ228" s="24"/>
      <c r="TK228" s="24"/>
      <c r="TL228" s="24"/>
      <c r="TM228" s="24"/>
      <c r="TN228" s="24"/>
      <c r="TO228" s="24"/>
      <c r="TP228" s="24"/>
      <c r="TQ228" s="24"/>
      <c r="TR228" s="24"/>
      <c r="TS228" s="24"/>
      <c r="TT228" s="24"/>
      <c r="TU228" s="24"/>
      <c r="TV228" s="24"/>
      <c r="TW228" s="24"/>
      <c r="TX228" s="24"/>
      <c r="TY228" s="24"/>
      <c r="TZ228" s="24"/>
      <c r="UA228" s="24"/>
      <c r="UB228" s="24"/>
      <c r="UC228" s="24"/>
      <c r="UD228" s="24"/>
      <c r="UE228" s="24"/>
      <c r="UF228" s="24"/>
      <c r="UG228" s="24"/>
      <c r="UH228" s="24"/>
      <c r="UI228" s="24"/>
      <c r="UJ228" s="24"/>
      <c r="UK228" s="24"/>
      <c r="UL228" s="24"/>
      <c r="UM228" s="24"/>
      <c r="UN228" s="24"/>
      <c r="UO228" s="24"/>
      <c r="UP228" s="24"/>
      <c r="UQ228" s="24"/>
      <c r="UR228" s="24"/>
      <c r="US228" s="24"/>
      <c r="UT228" s="24"/>
      <c r="UU228" s="24"/>
      <c r="UV228" s="24"/>
      <c r="UW228" s="24"/>
      <c r="UX228" s="24"/>
      <c r="UY228" s="24"/>
      <c r="UZ228" s="24"/>
      <c r="VA228" s="24"/>
      <c r="VB228" s="24"/>
      <c r="VC228" s="24"/>
      <c r="VD228" s="24"/>
      <c r="VE228" s="24"/>
      <c r="VF228" s="24"/>
      <c r="VG228" s="24"/>
      <c r="VH228" s="24"/>
      <c r="VI228" s="24"/>
      <c r="VJ228" s="24"/>
      <c r="VK228" s="24"/>
      <c r="VL228" s="24"/>
      <c r="VM228" s="24"/>
      <c r="VN228" s="24"/>
      <c r="VO228" s="24"/>
      <c r="VP228" s="24"/>
      <c r="VQ228" s="24"/>
      <c r="VR228" s="24"/>
      <c r="VS228" s="24"/>
      <c r="VT228" s="24"/>
      <c r="VU228" s="24"/>
      <c r="VV228" s="24"/>
      <c r="VW228" s="24"/>
      <c r="VX228" s="24"/>
      <c r="VY228" s="24"/>
      <c r="VZ228" s="24"/>
      <c r="WA228" s="24"/>
      <c r="WB228" s="24"/>
      <c r="WC228" s="24"/>
      <c r="WD228" s="24"/>
      <c r="WE228" s="24"/>
      <c r="WF228" s="24"/>
      <c r="WG228" s="24"/>
      <c r="WH228" s="24"/>
      <c r="WI228" s="24"/>
      <c r="WJ228" s="24"/>
      <c r="WK228" s="24"/>
      <c r="WL228" s="24"/>
      <c r="WM228" s="24"/>
      <c r="WN228" s="24"/>
      <c r="WO228" s="24"/>
      <c r="WP228" s="24"/>
      <c r="WQ228" s="24"/>
      <c r="WR228" s="24"/>
      <c r="WS228" s="24"/>
      <c r="WT228" s="24"/>
      <c r="WU228" s="24"/>
      <c r="WV228" s="24"/>
      <c r="WW228" s="24"/>
      <c r="WX228" s="24"/>
      <c r="WY228" s="24"/>
      <c r="WZ228" s="24"/>
      <c r="XA228" s="24"/>
      <c r="XB228" s="24"/>
      <c r="XC228" s="24"/>
      <c r="XD228" s="24"/>
      <c r="XE228" s="24"/>
      <c r="XF228" s="24"/>
      <c r="XG228" s="24"/>
      <c r="XH228" s="24"/>
      <c r="XI228" s="24"/>
      <c r="XJ228" s="24"/>
      <c r="XK228" s="24"/>
      <c r="XL228" s="24"/>
      <c r="XM228" s="24"/>
      <c r="XN228" s="24"/>
      <c r="XO228" s="24"/>
      <c r="XP228" s="24"/>
      <c r="XQ228" s="24"/>
      <c r="XR228" s="24"/>
      <c r="XS228" s="24"/>
      <c r="XT228" s="24"/>
      <c r="XU228" s="24"/>
      <c r="XV228" s="24"/>
      <c r="XW228" s="24"/>
      <c r="XX228" s="24"/>
      <c r="XY228" s="24"/>
      <c r="XZ228" s="24"/>
      <c r="YA228" s="24"/>
      <c r="YB228" s="24"/>
      <c r="YC228" s="24"/>
      <c r="YD228" s="24"/>
      <c r="YE228" s="24"/>
      <c r="YF228" s="24"/>
      <c r="YG228" s="24"/>
      <c r="YH228" s="24"/>
      <c r="YI228" s="24"/>
      <c r="YJ228" s="24"/>
      <c r="YK228" s="24"/>
      <c r="YL228" s="24"/>
      <c r="YM228" s="24"/>
      <c r="YN228" s="24"/>
      <c r="YO228" s="24"/>
      <c r="YP228" s="24"/>
      <c r="YQ228" s="24"/>
      <c r="YR228" s="24"/>
      <c r="YS228" s="24"/>
      <c r="YT228" s="24"/>
      <c r="YU228" s="24"/>
      <c r="YV228" s="24"/>
      <c r="YW228" s="24"/>
      <c r="YX228" s="24"/>
      <c r="YY228" s="24"/>
      <c r="YZ228" s="24"/>
      <c r="ZA228" s="24"/>
      <c r="ZB228" s="24"/>
      <c r="ZC228" s="24"/>
      <c r="ZD228" s="24"/>
      <c r="ZE228" s="24"/>
      <c r="ZF228" s="24"/>
      <c r="ZG228" s="24"/>
      <c r="ZH228" s="24"/>
      <c r="ZI228" s="24"/>
      <c r="ZJ228" s="24"/>
      <c r="ZK228" s="24"/>
      <c r="ZL228" s="24"/>
      <c r="ZM228" s="24"/>
      <c r="ZN228" s="24"/>
      <c r="ZO228" s="24"/>
      <c r="ZP228" s="24"/>
      <c r="ZQ228" s="24"/>
      <c r="ZR228" s="24"/>
      <c r="ZS228" s="24"/>
      <c r="ZT228" s="24"/>
      <c r="ZU228" s="24"/>
      <c r="ZV228" s="24"/>
      <c r="ZW228" s="24"/>
      <c r="ZX228" s="24"/>
      <c r="ZY228" s="24"/>
      <c r="ZZ228" s="24"/>
      <c r="AAA228" s="24"/>
      <c r="AAB228" s="24"/>
      <c r="AAC228" s="24"/>
      <c r="AAD228" s="24"/>
      <c r="AAE228" s="24"/>
      <c r="AAF228" s="24"/>
      <c r="AAG228" s="24"/>
      <c r="AAH228" s="24"/>
      <c r="AAI228" s="24"/>
      <c r="AAJ228" s="24"/>
      <c r="AAK228" s="24"/>
      <c r="AAL228" s="24"/>
      <c r="AAM228" s="24"/>
      <c r="AAN228" s="24"/>
      <c r="AAO228" s="24"/>
      <c r="AAP228" s="24"/>
      <c r="AAQ228" s="24"/>
      <c r="AAR228" s="24"/>
      <c r="AAS228" s="24"/>
      <c r="AAT228" s="24"/>
      <c r="AAU228" s="24"/>
      <c r="AAV228" s="24"/>
      <c r="AAW228" s="24"/>
      <c r="AAX228" s="24"/>
      <c r="AAY228" s="24"/>
      <c r="AAZ228" s="24"/>
      <c r="ABA228" s="24"/>
      <c r="ABB228" s="24"/>
      <c r="ABC228" s="24"/>
      <c r="ABD228" s="24"/>
      <c r="ABE228" s="24"/>
      <c r="ABF228" s="24"/>
      <c r="ABG228" s="24"/>
      <c r="ABH228" s="24"/>
      <c r="ABI228" s="24"/>
      <c r="ABJ228" s="24"/>
      <c r="ABK228" s="24"/>
      <c r="ABL228" s="24"/>
      <c r="ABM228" s="24"/>
      <c r="ABN228" s="24"/>
      <c r="ABO228" s="24"/>
      <c r="ABP228" s="24"/>
      <c r="ABQ228" s="24"/>
      <c r="ABR228" s="24"/>
      <c r="ABS228" s="24"/>
      <c r="ABT228" s="24"/>
      <c r="ABU228" s="24"/>
      <c r="ABV228" s="24"/>
      <c r="ABW228" s="24"/>
      <c r="ABX228" s="24"/>
      <c r="ABY228" s="24"/>
      <c r="ABZ228" s="24"/>
      <c r="ACA228" s="24"/>
      <c r="ACB228" s="24"/>
      <c r="ACC228" s="24"/>
      <c r="ACD228" s="24"/>
      <c r="ACE228" s="24"/>
      <c r="ACF228" s="24"/>
      <c r="ACG228" s="24"/>
      <c r="ACH228" s="24"/>
      <c r="ACI228" s="24"/>
      <c r="ACJ228" s="24"/>
      <c r="ACK228" s="24"/>
      <c r="ACL228" s="24"/>
      <c r="ACM228" s="24"/>
      <c r="ACN228" s="24"/>
      <c r="ACO228" s="24"/>
      <c r="ACP228" s="24"/>
      <c r="ACQ228" s="24"/>
      <c r="ACR228" s="24"/>
      <c r="ACS228" s="24"/>
      <c r="ACT228" s="24"/>
      <c r="ACU228" s="24"/>
      <c r="ACV228" s="24"/>
      <c r="ACW228" s="24"/>
      <c r="ACX228" s="24"/>
      <c r="ACY228" s="24"/>
      <c r="ACZ228" s="24"/>
      <c r="ADA228" s="24"/>
      <c r="ADB228" s="24"/>
      <c r="ADC228" s="24"/>
      <c r="ADD228" s="24"/>
      <c r="ADE228" s="24"/>
      <c r="ADF228" s="24"/>
      <c r="ADG228" s="24"/>
      <c r="ADH228" s="24"/>
      <c r="ADI228" s="24"/>
      <c r="ADJ228" s="24"/>
      <c r="ADK228" s="24"/>
      <c r="ADL228" s="24"/>
      <c r="ADM228" s="24"/>
      <c r="ADN228" s="24"/>
      <c r="ADO228" s="24"/>
      <c r="ADP228" s="24"/>
      <c r="ADQ228" s="24"/>
      <c r="ADR228" s="24"/>
      <c r="ADS228" s="24"/>
      <c r="ADT228" s="24"/>
      <c r="ADU228" s="24"/>
      <c r="ADV228" s="24"/>
      <c r="ADW228" s="24"/>
      <c r="ADX228" s="24"/>
      <c r="ADY228" s="24"/>
      <c r="ADZ228" s="24"/>
      <c r="AEA228" s="24"/>
      <c r="AEB228" s="24"/>
      <c r="AEC228" s="24"/>
      <c r="AED228" s="24"/>
      <c r="AEE228" s="24"/>
      <c r="AEF228" s="24"/>
      <c r="AEG228" s="24"/>
      <c r="AEH228" s="24"/>
      <c r="AEI228" s="24"/>
      <c r="AEJ228" s="24"/>
      <c r="AEK228" s="24"/>
      <c r="AEL228" s="24"/>
      <c r="AEM228" s="24"/>
      <c r="AEN228" s="24"/>
      <c r="AEO228" s="24"/>
      <c r="AEP228" s="24"/>
      <c r="AEQ228" s="24"/>
      <c r="AER228" s="24"/>
      <c r="AES228" s="24"/>
      <c r="AET228" s="24"/>
      <c r="AEU228" s="24"/>
      <c r="AEV228" s="24"/>
      <c r="AEW228" s="24"/>
      <c r="AEX228" s="24"/>
      <c r="AEY228" s="24"/>
      <c r="AEZ228" s="24"/>
      <c r="AFA228" s="24"/>
      <c r="AFB228" s="24"/>
      <c r="AFC228" s="24"/>
      <c r="AFD228" s="24"/>
      <c r="AFE228" s="24"/>
      <c r="AFF228" s="24"/>
      <c r="AFG228" s="24"/>
      <c r="AFH228" s="24"/>
      <c r="AFI228" s="24"/>
      <c r="AFJ228" s="24"/>
      <c r="AFK228" s="24"/>
      <c r="AFL228" s="24"/>
      <c r="AFM228" s="24"/>
      <c r="AFN228" s="24"/>
      <c r="AFO228" s="24"/>
      <c r="AFP228" s="24"/>
      <c r="AFQ228" s="24"/>
      <c r="AFR228" s="24"/>
      <c r="AFS228" s="24"/>
      <c r="AFT228" s="24"/>
      <c r="AFU228" s="24"/>
      <c r="AFV228" s="24"/>
      <c r="AFW228" s="24"/>
      <c r="AFX228" s="24"/>
      <c r="AFY228" s="24"/>
      <c r="AFZ228" s="24"/>
      <c r="AGA228" s="24"/>
      <c r="AGB228" s="24"/>
      <c r="AGC228" s="24"/>
      <c r="AGD228" s="24"/>
      <c r="AGE228" s="24"/>
      <c r="AGF228" s="24"/>
      <c r="AGG228" s="24"/>
      <c r="AGH228" s="24"/>
      <c r="AGI228" s="24"/>
      <c r="AGJ228" s="24"/>
      <c r="AGK228" s="24"/>
      <c r="AGL228" s="24"/>
      <c r="AGM228" s="24"/>
      <c r="AGN228" s="24"/>
      <c r="AGO228" s="24"/>
      <c r="AGP228" s="24"/>
      <c r="AGQ228" s="24"/>
      <c r="AGR228" s="24"/>
      <c r="AGS228" s="24"/>
      <c r="AGT228" s="24"/>
      <c r="AGU228" s="24"/>
      <c r="AGV228" s="24"/>
      <c r="AGW228" s="24"/>
      <c r="AGX228" s="24"/>
      <c r="AGY228" s="24"/>
      <c r="AGZ228" s="24"/>
      <c r="AHA228" s="24"/>
      <c r="AHB228" s="24"/>
      <c r="AHC228" s="24"/>
      <c r="AHD228" s="24"/>
      <c r="AHE228" s="24"/>
      <c r="AHF228" s="24"/>
      <c r="AHG228" s="24"/>
      <c r="AHH228" s="24"/>
      <c r="AHI228" s="24"/>
      <c r="AHJ228" s="24"/>
      <c r="AHK228" s="24"/>
      <c r="AHL228" s="24"/>
      <c r="AHM228" s="24"/>
      <c r="AHN228" s="24"/>
      <c r="AHO228" s="24"/>
      <c r="AHP228" s="24"/>
      <c r="AHQ228" s="24"/>
      <c r="AHR228" s="24"/>
      <c r="AHS228" s="24"/>
      <c r="AHT228" s="24"/>
      <c r="AHU228" s="24"/>
      <c r="AHV228" s="24"/>
      <c r="AHW228" s="24"/>
      <c r="AHX228" s="24"/>
      <c r="AHY228" s="24"/>
      <c r="AHZ228" s="24"/>
      <c r="AIA228" s="24"/>
      <c r="AIB228" s="24"/>
      <c r="AIC228" s="24"/>
      <c r="AID228" s="24"/>
      <c r="AIE228" s="24"/>
      <c r="AIF228" s="24"/>
      <c r="AIG228" s="24"/>
      <c r="AIH228" s="24"/>
      <c r="AII228" s="24"/>
      <c r="AIJ228" s="24"/>
      <c r="AIK228" s="24"/>
      <c r="AIL228" s="24"/>
      <c r="AIM228" s="24"/>
      <c r="AIN228" s="24"/>
      <c r="AIO228" s="24"/>
      <c r="AIP228" s="24"/>
      <c r="AIQ228" s="24"/>
      <c r="AIR228" s="24"/>
      <c r="AIS228" s="24"/>
      <c r="AIT228" s="24"/>
      <c r="AIU228" s="24"/>
      <c r="AIV228" s="24"/>
      <c r="AIW228" s="24"/>
      <c r="AIX228" s="24"/>
      <c r="AIY228" s="24"/>
      <c r="AIZ228" s="24"/>
      <c r="AJA228" s="24"/>
      <c r="AJB228" s="24"/>
      <c r="AJC228" s="24"/>
      <c r="AJD228" s="24"/>
      <c r="AJE228" s="24"/>
      <c r="AJF228" s="24"/>
      <c r="AJG228" s="24"/>
      <c r="AJH228" s="24"/>
      <c r="AJI228" s="24"/>
      <c r="AJJ228" s="24"/>
      <c r="AJK228" s="24"/>
      <c r="AJL228" s="24"/>
      <c r="AJM228" s="24"/>
      <c r="AJN228" s="24"/>
      <c r="AJO228" s="24"/>
      <c r="AJP228" s="24"/>
      <c r="AJQ228" s="24"/>
      <c r="AJR228" s="24"/>
      <c r="AJS228" s="24"/>
      <c r="AJT228" s="24"/>
      <c r="AJU228" s="24"/>
      <c r="AJV228" s="24"/>
      <c r="AJW228" s="24"/>
      <c r="AJX228" s="24"/>
      <c r="AJY228" s="24"/>
      <c r="AJZ228" s="24"/>
      <c r="AKA228" s="24"/>
      <c r="AKB228" s="24"/>
      <c r="AKC228" s="24"/>
      <c r="AKD228" s="24"/>
      <c r="AKE228" s="24"/>
      <c r="AKF228" s="24"/>
      <c r="AKG228" s="24"/>
      <c r="AKH228" s="24"/>
      <c r="AKI228" s="24"/>
      <c r="AKJ228" s="24"/>
      <c r="AKK228" s="24"/>
      <c r="AKL228" s="24"/>
    </row>
    <row r="229" spans="1:974" ht="11.3" customHeight="1">
      <c r="A229" s="47">
        <v>42837</v>
      </c>
      <c r="B229" s="48">
        <v>5387</v>
      </c>
      <c r="C229" s="49"/>
      <c r="D229" s="48"/>
      <c r="E229" s="30">
        <f t="shared" si="6"/>
        <v>5387</v>
      </c>
      <c r="F229" s="28">
        <v>5000</v>
      </c>
      <c r="G229" s="50"/>
      <c r="H229" s="50"/>
      <c r="I229" s="50">
        <v>6100</v>
      </c>
      <c r="J229" s="50"/>
      <c r="K229" s="31"/>
      <c r="L229" s="50"/>
      <c r="M229" s="50"/>
      <c r="N229" s="50"/>
      <c r="O229" s="50"/>
      <c r="P229" s="50"/>
      <c r="Q229" s="50"/>
      <c r="R229" s="50"/>
      <c r="S229" s="18">
        <f t="shared" si="7"/>
        <v>6100</v>
      </c>
      <c r="T229" s="50" t="s">
        <v>41</v>
      </c>
      <c r="U229" s="20"/>
      <c r="W229" s="21"/>
      <c r="X229"/>
      <c r="Y229"/>
    </row>
    <row r="230" spans="1:974" ht="11.3" customHeight="1">
      <c r="A230" s="23">
        <v>42854</v>
      </c>
      <c r="B230" s="14">
        <v>5389.23</v>
      </c>
      <c r="C230" s="15"/>
      <c r="D230" s="16"/>
      <c r="E230" s="17">
        <f t="shared" si="6"/>
        <v>5389.23</v>
      </c>
      <c r="F230" s="18"/>
      <c r="G230" s="18"/>
      <c r="H230" s="19"/>
      <c r="I230" s="19"/>
      <c r="L230" s="18"/>
      <c r="M230" s="18"/>
      <c r="S230" s="18">
        <f t="shared" si="7"/>
        <v>0</v>
      </c>
      <c r="U230" s="20"/>
      <c r="W230" s="21"/>
      <c r="X230"/>
      <c r="Y230"/>
    </row>
    <row r="231" spans="1:974" ht="14.75">
      <c r="A231" s="32">
        <v>42960</v>
      </c>
      <c r="B231" s="28">
        <v>5584.22</v>
      </c>
      <c r="C231" s="29"/>
      <c r="D231" s="28"/>
      <c r="E231" s="30">
        <f t="shared" si="6"/>
        <v>5584.22</v>
      </c>
      <c r="F231" s="28">
        <v>5584.22</v>
      </c>
      <c r="G231" s="31"/>
      <c r="H231" s="31"/>
      <c r="I231" s="31"/>
      <c r="J231" s="31"/>
      <c r="K231" s="31"/>
      <c r="L231" s="28">
        <v>5584.22</v>
      </c>
      <c r="M231" s="28">
        <v>5584.22</v>
      </c>
      <c r="N231" s="31"/>
      <c r="O231" s="31"/>
      <c r="P231" s="31"/>
      <c r="Q231" s="31"/>
      <c r="R231" s="31"/>
      <c r="S231" s="18">
        <f t="shared" si="7"/>
        <v>0</v>
      </c>
      <c r="T231" s="31" t="s">
        <v>42</v>
      </c>
      <c r="U231" s="20"/>
      <c r="W231" s="21"/>
      <c r="X231"/>
      <c r="Y23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  <c r="IZ231" s="11"/>
      <c r="JA231" s="11"/>
      <c r="JB231" s="11"/>
      <c r="JC231" s="11"/>
      <c r="JD231" s="11"/>
      <c r="JE231" s="11"/>
      <c r="JF231" s="11"/>
      <c r="JG231" s="11"/>
      <c r="JH231" s="11"/>
      <c r="JI231" s="11"/>
      <c r="JJ231" s="11"/>
      <c r="JK231" s="11"/>
      <c r="JL231" s="11"/>
      <c r="JM231" s="11"/>
      <c r="JN231" s="11"/>
      <c r="JO231" s="11"/>
      <c r="JP231" s="11"/>
      <c r="JQ231" s="11"/>
      <c r="JR231" s="11"/>
      <c r="JS231" s="11"/>
      <c r="JT231" s="11"/>
      <c r="JU231" s="11"/>
      <c r="JV231" s="11"/>
      <c r="JW231" s="11"/>
      <c r="JX231" s="11"/>
      <c r="JY231" s="11"/>
      <c r="JZ231" s="11"/>
      <c r="KA231" s="11"/>
      <c r="KB231" s="11"/>
      <c r="KC231" s="11"/>
      <c r="KD231" s="11"/>
      <c r="KE231" s="11"/>
      <c r="KF231" s="11"/>
      <c r="KG231" s="11"/>
      <c r="KH231" s="11"/>
      <c r="KI231" s="11"/>
      <c r="KJ231" s="11"/>
      <c r="KK231" s="11"/>
      <c r="KL231" s="11"/>
      <c r="KM231" s="11"/>
      <c r="KN231" s="11"/>
      <c r="KO231" s="11"/>
      <c r="KP231" s="11"/>
      <c r="KQ231" s="11"/>
      <c r="KR231" s="11"/>
      <c r="KS231" s="11"/>
      <c r="KT231" s="11"/>
      <c r="KU231" s="11"/>
      <c r="KV231" s="11"/>
      <c r="KW231" s="11"/>
      <c r="KX231" s="11"/>
      <c r="KY231" s="11"/>
      <c r="KZ231" s="11"/>
      <c r="LA231" s="11"/>
      <c r="LB231" s="11"/>
      <c r="LC231" s="11"/>
      <c r="LD231" s="11"/>
      <c r="LE231" s="11"/>
      <c r="LF231" s="11"/>
      <c r="LG231" s="11"/>
      <c r="LH231" s="11"/>
      <c r="LI231" s="11"/>
      <c r="LJ231" s="11"/>
      <c r="LK231" s="11"/>
      <c r="LL231" s="11"/>
      <c r="LM231" s="11"/>
      <c r="LN231" s="11"/>
      <c r="LO231" s="11"/>
      <c r="LP231" s="11"/>
      <c r="LQ231" s="11"/>
      <c r="LR231" s="11"/>
      <c r="LS231" s="11"/>
      <c r="LT231" s="11"/>
      <c r="LU231" s="11"/>
      <c r="LV231" s="11"/>
      <c r="LW231" s="11"/>
      <c r="LX231" s="11"/>
      <c r="LY231" s="11"/>
      <c r="LZ231" s="11"/>
      <c r="MA231" s="11"/>
      <c r="MB231" s="11"/>
      <c r="MC231" s="11"/>
      <c r="MD231" s="11"/>
      <c r="ME231" s="11"/>
      <c r="MF231" s="11"/>
      <c r="MG231" s="11"/>
      <c r="MH231" s="11"/>
      <c r="MI231" s="11"/>
      <c r="MJ231" s="11"/>
      <c r="MK231" s="11"/>
      <c r="ML231" s="11"/>
      <c r="MM231" s="11"/>
      <c r="MN231" s="11"/>
      <c r="MO231" s="11"/>
      <c r="MP231" s="11"/>
      <c r="MQ231" s="11"/>
      <c r="MR231" s="11"/>
      <c r="MS231" s="11"/>
      <c r="MT231" s="11"/>
      <c r="MU231" s="11"/>
      <c r="MV231" s="11"/>
      <c r="MW231" s="11"/>
      <c r="MX231" s="11"/>
      <c r="MY231" s="11"/>
      <c r="MZ231" s="11"/>
      <c r="NA231" s="11"/>
      <c r="NB231" s="11"/>
      <c r="NC231" s="11"/>
      <c r="ND231" s="11"/>
      <c r="NE231" s="11"/>
      <c r="NF231" s="11"/>
      <c r="NG231" s="11"/>
      <c r="NH231" s="11"/>
      <c r="NI231" s="11"/>
      <c r="NJ231" s="11"/>
      <c r="NK231" s="11"/>
      <c r="NL231" s="11"/>
      <c r="NM231" s="11"/>
      <c r="NN231" s="11"/>
      <c r="NO231" s="11"/>
      <c r="NP231" s="11"/>
      <c r="NQ231" s="11"/>
      <c r="NR231" s="11"/>
      <c r="NS231" s="11"/>
      <c r="NT231" s="11"/>
      <c r="NU231" s="11"/>
      <c r="NV231" s="11"/>
      <c r="NW231" s="11"/>
      <c r="NX231" s="11"/>
      <c r="NY231" s="11"/>
      <c r="NZ231" s="11"/>
      <c r="OA231" s="11"/>
      <c r="OB231" s="11"/>
      <c r="OC231" s="11"/>
      <c r="OD231" s="11"/>
      <c r="OE231" s="11"/>
      <c r="OF231" s="11"/>
      <c r="OG231" s="11"/>
      <c r="OH231" s="11"/>
      <c r="OI231" s="11"/>
      <c r="OJ231" s="11"/>
      <c r="OK231" s="11"/>
      <c r="OL231" s="11"/>
      <c r="OM231" s="11"/>
      <c r="ON231" s="11"/>
      <c r="OO231" s="11"/>
      <c r="OP231" s="11"/>
      <c r="OQ231" s="11"/>
      <c r="OR231" s="11"/>
      <c r="OS231" s="11"/>
      <c r="OT231" s="11"/>
      <c r="OU231" s="11"/>
      <c r="OV231" s="11"/>
      <c r="OW231" s="11"/>
      <c r="OX231" s="11"/>
      <c r="OY231" s="11"/>
      <c r="OZ231" s="11"/>
      <c r="PA231" s="11"/>
      <c r="PB231" s="11"/>
      <c r="PC231" s="11"/>
      <c r="PD231" s="11"/>
      <c r="PE231" s="11"/>
      <c r="PF231" s="11"/>
      <c r="PG231" s="11"/>
      <c r="PH231" s="11"/>
      <c r="PI231" s="11"/>
      <c r="PJ231" s="11"/>
      <c r="PK231" s="11"/>
      <c r="PL231" s="11"/>
      <c r="PM231" s="11"/>
      <c r="PN231" s="11"/>
      <c r="PO231" s="11"/>
      <c r="PP231" s="11"/>
      <c r="PQ231" s="11"/>
      <c r="PR231" s="11"/>
      <c r="PS231" s="11"/>
      <c r="PT231" s="11"/>
      <c r="PU231" s="11"/>
      <c r="PV231" s="11"/>
      <c r="PW231" s="11"/>
      <c r="PX231" s="11"/>
      <c r="PY231" s="11"/>
      <c r="PZ231" s="11"/>
      <c r="QA231" s="11"/>
      <c r="QB231" s="11"/>
      <c r="QC231" s="11"/>
      <c r="QD231" s="11"/>
      <c r="QE231" s="11"/>
      <c r="QF231" s="11"/>
      <c r="QG231" s="11"/>
      <c r="QH231" s="11"/>
      <c r="QI231" s="11"/>
      <c r="QJ231" s="11"/>
      <c r="QK231" s="11"/>
      <c r="QL231" s="11"/>
      <c r="QM231" s="11"/>
      <c r="QN231" s="11"/>
      <c r="QO231" s="11"/>
      <c r="QP231" s="11"/>
      <c r="QQ231" s="11"/>
      <c r="QR231" s="11"/>
      <c r="QS231" s="11"/>
      <c r="QT231" s="11"/>
      <c r="QU231" s="11"/>
      <c r="QV231" s="11"/>
      <c r="QW231" s="11"/>
      <c r="QX231" s="11"/>
      <c r="QY231" s="11"/>
      <c r="QZ231" s="11"/>
      <c r="RA231" s="11"/>
      <c r="RB231" s="11"/>
      <c r="RC231" s="11"/>
      <c r="RD231" s="11"/>
      <c r="RE231" s="11"/>
      <c r="RF231" s="11"/>
      <c r="RG231" s="11"/>
      <c r="RH231" s="11"/>
      <c r="RI231" s="11"/>
      <c r="RJ231" s="11"/>
      <c r="RK231" s="11"/>
      <c r="RL231" s="11"/>
      <c r="RM231" s="11"/>
      <c r="RN231" s="11"/>
      <c r="RO231" s="11"/>
      <c r="RP231" s="11"/>
      <c r="RQ231" s="11"/>
      <c r="RR231" s="11"/>
      <c r="RS231" s="11"/>
      <c r="RT231" s="11"/>
      <c r="RU231" s="11"/>
      <c r="RV231" s="11"/>
      <c r="RW231" s="11"/>
      <c r="RX231" s="11"/>
      <c r="RY231" s="11"/>
      <c r="RZ231" s="11"/>
      <c r="SA231" s="11"/>
      <c r="SB231" s="11"/>
      <c r="SC231" s="11"/>
      <c r="SD231" s="11"/>
      <c r="SE231" s="11"/>
      <c r="SF231" s="11"/>
      <c r="SG231" s="11"/>
      <c r="SH231" s="11"/>
      <c r="SI231" s="11"/>
      <c r="SJ231" s="11"/>
      <c r="SK231" s="11"/>
      <c r="SL231" s="11"/>
      <c r="SM231" s="11"/>
      <c r="SN231" s="11"/>
      <c r="SO231" s="11"/>
      <c r="SP231" s="11"/>
      <c r="SQ231" s="11"/>
      <c r="SR231" s="11"/>
      <c r="SS231" s="11"/>
      <c r="ST231" s="11"/>
      <c r="SU231" s="11"/>
      <c r="SV231" s="11"/>
      <c r="SW231" s="11"/>
      <c r="SX231" s="11"/>
      <c r="SY231" s="11"/>
      <c r="SZ231" s="11"/>
      <c r="TA231" s="11"/>
      <c r="TB231" s="11"/>
      <c r="TC231" s="11"/>
      <c r="TD231" s="11"/>
      <c r="TE231" s="11"/>
      <c r="TF231" s="11"/>
      <c r="TG231" s="11"/>
      <c r="TH231" s="11"/>
      <c r="TI231" s="11"/>
      <c r="TJ231" s="11"/>
      <c r="TK231" s="11"/>
      <c r="TL231" s="11"/>
      <c r="TM231" s="11"/>
      <c r="TN231" s="11"/>
      <c r="TO231" s="11"/>
      <c r="TP231" s="11"/>
      <c r="TQ231" s="11"/>
      <c r="TR231" s="11"/>
      <c r="TS231" s="11"/>
      <c r="TT231" s="11"/>
      <c r="TU231" s="11"/>
      <c r="TV231" s="11"/>
      <c r="TW231" s="11"/>
      <c r="TX231" s="11"/>
      <c r="TY231" s="11"/>
      <c r="TZ231" s="11"/>
      <c r="UA231" s="11"/>
      <c r="UB231" s="11"/>
      <c r="UC231" s="11"/>
      <c r="UD231" s="11"/>
      <c r="UE231" s="11"/>
      <c r="UF231" s="11"/>
      <c r="UG231" s="11"/>
      <c r="UH231" s="11"/>
      <c r="UI231" s="11"/>
      <c r="UJ231" s="11"/>
      <c r="UK231" s="11"/>
      <c r="UL231" s="11"/>
      <c r="UM231" s="11"/>
      <c r="UN231" s="11"/>
      <c r="UO231" s="11"/>
      <c r="UP231" s="11"/>
      <c r="UQ231" s="11"/>
      <c r="UR231" s="11"/>
      <c r="US231" s="11"/>
      <c r="UT231" s="11"/>
      <c r="UU231" s="11"/>
      <c r="UV231" s="11"/>
      <c r="UW231" s="11"/>
      <c r="UX231" s="11"/>
      <c r="UY231" s="11"/>
      <c r="UZ231" s="11"/>
      <c r="VA231" s="11"/>
      <c r="VB231" s="11"/>
      <c r="VC231" s="11"/>
      <c r="VD231" s="11"/>
      <c r="VE231" s="11"/>
      <c r="VF231" s="11"/>
      <c r="VG231" s="11"/>
      <c r="VH231" s="11"/>
      <c r="VI231" s="11"/>
      <c r="VJ231" s="11"/>
      <c r="VK231" s="11"/>
      <c r="VL231" s="11"/>
      <c r="VM231" s="11"/>
      <c r="VN231" s="11"/>
      <c r="VO231" s="11"/>
      <c r="VP231" s="11"/>
      <c r="VQ231" s="11"/>
      <c r="VR231" s="11"/>
      <c r="VS231" s="11"/>
      <c r="VT231" s="11"/>
      <c r="VU231" s="11"/>
      <c r="VV231" s="11"/>
      <c r="VW231" s="11"/>
      <c r="VX231" s="11"/>
      <c r="VY231" s="11"/>
      <c r="VZ231" s="11"/>
      <c r="WA231" s="11"/>
      <c r="WB231" s="11"/>
      <c r="WC231" s="11"/>
      <c r="WD231" s="11"/>
      <c r="WE231" s="11"/>
      <c r="WF231" s="11"/>
      <c r="WG231" s="11"/>
      <c r="WH231" s="11"/>
      <c r="WI231" s="11"/>
      <c r="WJ231" s="11"/>
      <c r="WK231" s="11"/>
      <c r="WL231" s="11"/>
      <c r="WM231" s="11"/>
      <c r="WN231" s="11"/>
      <c r="WO231" s="11"/>
      <c r="WP231" s="11"/>
      <c r="WQ231" s="11"/>
      <c r="WR231" s="11"/>
      <c r="WS231" s="11"/>
      <c r="WT231" s="11"/>
      <c r="WU231" s="11"/>
      <c r="WV231" s="11"/>
      <c r="WW231" s="11"/>
      <c r="WX231" s="11"/>
      <c r="WY231" s="11"/>
      <c r="WZ231" s="11"/>
      <c r="XA231" s="11"/>
      <c r="XB231" s="11"/>
      <c r="XC231" s="11"/>
      <c r="XD231" s="11"/>
      <c r="XE231" s="11"/>
      <c r="XF231" s="11"/>
      <c r="XG231" s="11"/>
      <c r="XH231" s="11"/>
      <c r="XI231" s="11"/>
      <c r="XJ231" s="11"/>
      <c r="XK231" s="11"/>
      <c r="XL231" s="11"/>
      <c r="XM231" s="11"/>
      <c r="XN231" s="11"/>
      <c r="XO231" s="11"/>
      <c r="XP231" s="11"/>
      <c r="XQ231" s="11"/>
      <c r="XR231" s="11"/>
      <c r="XS231" s="11"/>
      <c r="XT231" s="11"/>
      <c r="XU231" s="11"/>
      <c r="XV231" s="11"/>
      <c r="XW231" s="11"/>
      <c r="XX231" s="11"/>
      <c r="XY231" s="11"/>
      <c r="XZ231" s="11"/>
      <c r="YA231" s="11"/>
      <c r="YB231" s="11"/>
      <c r="YC231" s="11"/>
      <c r="YD231" s="11"/>
      <c r="YE231" s="11"/>
      <c r="YF231" s="11"/>
      <c r="YG231" s="11"/>
      <c r="YH231" s="11"/>
      <c r="YI231" s="11"/>
      <c r="YJ231" s="11"/>
      <c r="YK231" s="11"/>
      <c r="YL231" s="11"/>
      <c r="YM231" s="11"/>
      <c r="YN231" s="11"/>
      <c r="YO231" s="11"/>
      <c r="YP231" s="11"/>
      <c r="YQ231" s="11"/>
      <c r="YR231" s="11"/>
      <c r="YS231" s="11"/>
      <c r="YT231" s="11"/>
      <c r="YU231" s="11"/>
      <c r="YV231" s="11"/>
      <c r="YW231" s="11"/>
      <c r="YX231" s="11"/>
      <c r="YY231" s="11"/>
      <c r="YZ231" s="11"/>
      <c r="ZA231" s="11"/>
      <c r="ZB231" s="11"/>
      <c r="ZC231" s="11"/>
      <c r="ZD231" s="11"/>
      <c r="ZE231" s="11"/>
      <c r="ZF231" s="11"/>
      <c r="ZG231" s="11"/>
      <c r="ZH231" s="11"/>
      <c r="ZI231" s="11"/>
      <c r="ZJ231" s="11"/>
      <c r="ZK231" s="11"/>
      <c r="ZL231" s="11"/>
      <c r="ZM231" s="11"/>
      <c r="ZN231" s="11"/>
      <c r="ZO231" s="11"/>
      <c r="ZP231" s="11"/>
      <c r="ZQ231" s="11"/>
      <c r="ZR231" s="11"/>
      <c r="ZS231" s="11"/>
      <c r="ZT231" s="11"/>
      <c r="ZU231" s="11"/>
      <c r="ZV231" s="11"/>
      <c r="ZW231" s="11"/>
      <c r="ZX231" s="11"/>
      <c r="ZY231" s="11"/>
      <c r="ZZ231" s="11"/>
      <c r="AAA231" s="11"/>
      <c r="AAB231" s="11"/>
      <c r="AAC231" s="11"/>
      <c r="AAD231" s="11"/>
      <c r="AAE231" s="11"/>
      <c r="AAF231" s="11"/>
      <c r="AAG231" s="11"/>
      <c r="AAH231" s="11"/>
      <c r="AAI231" s="11"/>
      <c r="AAJ231" s="11"/>
      <c r="AAK231" s="11"/>
      <c r="AAL231" s="11"/>
      <c r="AAM231" s="11"/>
      <c r="AAN231" s="11"/>
      <c r="AAO231" s="11"/>
      <c r="AAP231" s="11"/>
      <c r="AAQ231" s="11"/>
      <c r="AAR231" s="11"/>
      <c r="AAS231" s="11"/>
      <c r="AAT231" s="11"/>
      <c r="AAU231" s="11"/>
      <c r="AAV231" s="11"/>
      <c r="AAW231" s="11"/>
      <c r="AAX231" s="11"/>
      <c r="AAY231" s="11"/>
      <c r="AAZ231" s="11"/>
      <c r="ABA231" s="11"/>
      <c r="ABB231" s="11"/>
      <c r="ABC231" s="11"/>
      <c r="ABD231" s="11"/>
      <c r="ABE231" s="11"/>
      <c r="ABF231" s="11"/>
      <c r="ABG231" s="11"/>
      <c r="ABH231" s="11"/>
      <c r="ABI231" s="11"/>
      <c r="ABJ231" s="11"/>
      <c r="ABK231" s="11"/>
      <c r="ABL231" s="11"/>
      <c r="ABM231" s="11"/>
      <c r="ABN231" s="11"/>
      <c r="ABO231" s="11"/>
      <c r="ABP231" s="11"/>
      <c r="ABQ231" s="11"/>
      <c r="ABR231" s="11"/>
      <c r="ABS231" s="11"/>
      <c r="ABT231" s="11"/>
      <c r="ABU231" s="11"/>
      <c r="ABV231" s="11"/>
      <c r="ABW231" s="11"/>
      <c r="ABX231" s="11"/>
      <c r="ABY231" s="11"/>
      <c r="ABZ231" s="11"/>
      <c r="ACA231" s="11"/>
      <c r="ACB231" s="11"/>
      <c r="ACC231" s="11"/>
      <c r="ACD231" s="11"/>
      <c r="ACE231" s="11"/>
      <c r="ACF231" s="11"/>
      <c r="ACG231" s="11"/>
      <c r="ACH231" s="11"/>
      <c r="ACI231" s="11"/>
      <c r="ACJ231" s="11"/>
      <c r="ACK231" s="11"/>
      <c r="ACL231" s="11"/>
      <c r="ACM231" s="11"/>
      <c r="ACN231" s="11"/>
      <c r="ACO231" s="11"/>
      <c r="ACP231" s="11"/>
      <c r="ACQ231" s="11"/>
      <c r="ACR231" s="11"/>
      <c r="ACS231" s="11"/>
      <c r="ACT231" s="11"/>
      <c r="ACU231" s="11"/>
      <c r="ACV231" s="11"/>
      <c r="ACW231" s="11"/>
      <c r="ACX231" s="11"/>
      <c r="ACY231" s="11"/>
      <c r="ACZ231" s="11"/>
      <c r="ADA231" s="11"/>
      <c r="ADB231" s="11"/>
      <c r="ADC231" s="11"/>
      <c r="ADD231" s="11"/>
      <c r="ADE231" s="11"/>
      <c r="ADF231" s="11"/>
      <c r="ADG231" s="11"/>
      <c r="ADH231" s="11"/>
      <c r="ADI231" s="11"/>
      <c r="ADJ231" s="11"/>
      <c r="ADK231" s="11"/>
      <c r="ADL231" s="11"/>
      <c r="ADM231" s="11"/>
      <c r="ADN231" s="11"/>
      <c r="ADO231" s="11"/>
      <c r="ADP231" s="11"/>
      <c r="ADQ231" s="11"/>
      <c r="ADR231" s="11"/>
      <c r="ADS231" s="11"/>
      <c r="ADT231" s="11"/>
      <c r="ADU231" s="11"/>
      <c r="ADV231" s="11"/>
      <c r="ADW231" s="11"/>
      <c r="ADX231" s="11"/>
      <c r="ADY231" s="11"/>
      <c r="ADZ231" s="11"/>
      <c r="AEA231" s="11"/>
      <c r="AEB231" s="11"/>
      <c r="AEC231" s="11"/>
      <c r="AED231" s="11"/>
      <c r="AEE231" s="11"/>
      <c r="AEF231" s="11"/>
      <c r="AEG231" s="11"/>
      <c r="AEH231" s="11"/>
      <c r="AEI231" s="11"/>
      <c r="AEJ231" s="11"/>
      <c r="AEK231" s="11"/>
      <c r="AEL231" s="11"/>
      <c r="AEM231" s="11"/>
      <c r="AEN231" s="11"/>
      <c r="AEO231" s="11"/>
      <c r="AEP231" s="11"/>
      <c r="AEQ231" s="11"/>
      <c r="AER231" s="11"/>
      <c r="AES231" s="11"/>
      <c r="AET231" s="11"/>
      <c r="AEU231" s="11"/>
      <c r="AEV231" s="11"/>
      <c r="AEW231" s="11"/>
      <c r="AEX231" s="11"/>
      <c r="AEY231" s="11"/>
      <c r="AEZ231" s="11"/>
      <c r="AFA231" s="11"/>
      <c r="AFB231" s="11"/>
      <c r="AFC231" s="11"/>
      <c r="AFD231" s="11"/>
      <c r="AFE231" s="11"/>
      <c r="AFF231" s="11"/>
      <c r="AFG231" s="11"/>
      <c r="AFH231" s="11"/>
      <c r="AFI231" s="11"/>
      <c r="AFJ231" s="11"/>
      <c r="AFK231" s="11"/>
      <c r="AFL231" s="11"/>
      <c r="AFM231" s="11"/>
      <c r="AFN231" s="11"/>
      <c r="AFO231" s="11"/>
      <c r="AFP231" s="11"/>
      <c r="AFQ231" s="11"/>
      <c r="AFR231" s="11"/>
      <c r="AFS231" s="11"/>
      <c r="AFT231" s="11"/>
      <c r="AFU231" s="11"/>
      <c r="AFV231" s="11"/>
      <c r="AFW231" s="11"/>
      <c r="AFX231" s="11"/>
      <c r="AFY231" s="11"/>
      <c r="AFZ231" s="11"/>
      <c r="AGA231" s="11"/>
      <c r="AGB231" s="11"/>
      <c r="AGC231" s="11"/>
      <c r="AGD231" s="11"/>
      <c r="AGE231" s="11"/>
      <c r="AGF231" s="11"/>
      <c r="AGG231" s="11"/>
      <c r="AGH231" s="11"/>
      <c r="AGI231" s="11"/>
      <c r="AGJ231" s="11"/>
      <c r="AGK231" s="11"/>
      <c r="AGL231" s="11"/>
      <c r="AGM231" s="11"/>
      <c r="AGN231" s="11"/>
      <c r="AGO231" s="11"/>
      <c r="AGP231" s="11"/>
      <c r="AGQ231" s="11"/>
      <c r="AGR231" s="11"/>
      <c r="AGS231" s="11"/>
      <c r="AGT231" s="11"/>
      <c r="AGU231" s="11"/>
      <c r="AGV231" s="11"/>
      <c r="AGW231" s="11"/>
      <c r="AGX231" s="11"/>
      <c r="AGY231" s="11"/>
      <c r="AGZ231" s="11"/>
      <c r="AHA231" s="11"/>
      <c r="AHB231" s="11"/>
      <c r="AHC231" s="11"/>
      <c r="AHD231" s="11"/>
      <c r="AHE231" s="11"/>
      <c r="AHF231" s="11"/>
      <c r="AHG231" s="11"/>
      <c r="AHH231" s="11"/>
      <c r="AHI231" s="11"/>
      <c r="AHJ231" s="11"/>
      <c r="AHK231" s="11"/>
      <c r="AHL231" s="11"/>
      <c r="AHM231" s="11"/>
      <c r="AHN231" s="11"/>
      <c r="AHO231" s="11"/>
      <c r="AHP231" s="11"/>
      <c r="AHQ231" s="11"/>
      <c r="AHR231" s="11"/>
      <c r="AHS231" s="11"/>
      <c r="AHT231" s="11"/>
      <c r="AHU231" s="11"/>
      <c r="AHV231" s="11"/>
      <c r="AHW231" s="11"/>
      <c r="AHX231" s="11"/>
      <c r="AHY231" s="11"/>
      <c r="AHZ231" s="11"/>
      <c r="AIA231" s="11"/>
      <c r="AIB231" s="11"/>
      <c r="AIC231" s="11"/>
      <c r="AID231" s="11"/>
      <c r="AIE231" s="11"/>
      <c r="AIF231" s="11"/>
      <c r="AIG231" s="11"/>
      <c r="AIH231" s="11"/>
      <c r="AII231" s="11"/>
      <c r="AIJ231" s="11"/>
      <c r="AIK231" s="11"/>
      <c r="AIL231" s="11"/>
      <c r="AIM231" s="11"/>
      <c r="AIN231" s="11"/>
      <c r="AIO231" s="11"/>
      <c r="AIP231" s="11"/>
      <c r="AIQ231" s="11"/>
      <c r="AIR231" s="11"/>
      <c r="AIS231" s="11"/>
      <c r="AIT231" s="11"/>
      <c r="AIU231" s="11"/>
      <c r="AIV231" s="11"/>
      <c r="AIW231" s="11"/>
      <c r="AIX231" s="11"/>
      <c r="AIY231" s="11"/>
      <c r="AIZ231" s="11"/>
      <c r="AJA231" s="11"/>
      <c r="AJB231" s="11"/>
      <c r="AJC231" s="11"/>
      <c r="AJD231" s="11"/>
      <c r="AJE231" s="11"/>
      <c r="AJF231" s="11"/>
      <c r="AJG231" s="11"/>
      <c r="AJH231" s="11"/>
      <c r="AJI231" s="11"/>
      <c r="AJJ231" s="11"/>
      <c r="AJK231" s="11"/>
      <c r="AJL231" s="11"/>
      <c r="AJM231" s="11"/>
      <c r="AJN231" s="11"/>
      <c r="AJO231" s="11"/>
      <c r="AJP231" s="11"/>
      <c r="AJQ231" s="11"/>
      <c r="AJR231" s="11"/>
      <c r="AJS231" s="11"/>
      <c r="AJT231" s="11"/>
      <c r="AJU231" s="11"/>
      <c r="AJV231" s="11"/>
      <c r="AJW231" s="11"/>
      <c r="AJX231" s="11"/>
      <c r="AJY231" s="11"/>
      <c r="AJZ231" s="11"/>
      <c r="AKA231" s="11"/>
      <c r="AKB231" s="11"/>
      <c r="AKC231" s="11"/>
      <c r="AKD231" s="11"/>
      <c r="AKE231" s="11"/>
      <c r="AKF231" s="11"/>
      <c r="AKG231" s="11"/>
      <c r="AKH231" s="11"/>
      <c r="AKI231" s="11"/>
      <c r="AKJ231" s="11"/>
      <c r="AKK231" s="11"/>
      <c r="AKL231" s="11"/>
    </row>
    <row r="232" spans="1:974" ht="14.75">
      <c r="A232" s="23">
        <v>42933</v>
      </c>
      <c r="B232" s="16">
        <v>5953.89</v>
      </c>
      <c r="C232" s="15"/>
      <c r="D232" s="16"/>
      <c r="E232" s="17">
        <f t="shared" si="6"/>
        <v>5953.89</v>
      </c>
      <c r="F232" s="18"/>
      <c r="G232" s="18"/>
      <c r="H232" s="19"/>
      <c r="I232" s="19"/>
      <c r="L232" s="18"/>
      <c r="M232" s="18"/>
      <c r="S232" s="18">
        <f t="shared" si="7"/>
        <v>0</v>
      </c>
      <c r="U232" s="20"/>
      <c r="W232" s="21"/>
      <c r="X232"/>
      <c r="Y232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  <c r="IW232" s="24"/>
      <c r="IX232" s="24"/>
      <c r="IY232" s="24"/>
      <c r="IZ232" s="24"/>
      <c r="JA232" s="24"/>
      <c r="JB232" s="24"/>
      <c r="JC232" s="24"/>
      <c r="JD232" s="24"/>
      <c r="JE232" s="24"/>
      <c r="JF232" s="24"/>
      <c r="JG232" s="24"/>
      <c r="JH232" s="24"/>
      <c r="JI232" s="24"/>
      <c r="JJ232" s="24"/>
      <c r="JK232" s="24"/>
      <c r="JL232" s="24"/>
      <c r="JM232" s="24"/>
      <c r="JN232" s="24"/>
      <c r="JO232" s="24"/>
      <c r="JP232" s="24"/>
      <c r="JQ232" s="24"/>
      <c r="JR232" s="24"/>
      <c r="JS232" s="24"/>
      <c r="JT232" s="24"/>
      <c r="JU232" s="24"/>
      <c r="JV232" s="24"/>
      <c r="JW232" s="24"/>
      <c r="JX232" s="24"/>
      <c r="JY232" s="24"/>
      <c r="JZ232" s="24"/>
      <c r="KA232" s="24"/>
      <c r="KB232" s="24"/>
      <c r="KC232" s="24"/>
      <c r="KD232" s="24"/>
      <c r="KE232" s="24"/>
      <c r="KF232" s="24"/>
      <c r="KG232" s="24"/>
      <c r="KH232" s="24"/>
      <c r="KI232" s="24"/>
      <c r="KJ232" s="24"/>
      <c r="KK232" s="24"/>
      <c r="KL232" s="24"/>
      <c r="KM232" s="24"/>
      <c r="KN232" s="24"/>
      <c r="KO232" s="24"/>
      <c r="KP232" s="24"/>
      <c r="KQ232" s="24"/>
      <c r="KR232" s="24"/>
      <c r="KS232" s="24"/>
      <c r="KT232" s="24"/>
      <c r="KU232" s="24"/>
      <c r="KV232" s="24"/>
      <c r="KW232" s="24"/>
      <c r="KX232" s="24"/>
      <c r="KY232" s="24"/>
      <c r="KZ232" s="24"/>
      <c r="LA232" s="24"/>
      <c r="LB232" s="24"/>
      <c r="LC232" s="24"/>
      <c r="LD232" s="24"/>
      <c r="LE232" s="24"/>
      <c r="LF232" s="24"/>
      <c r="LG232" s="24"/>
      <c r="LH232" s="24"/>
      <c r="LI232" s="24"/>
      <c r="LJ232" s="24"/>
      <c r="LK232" s="24"/>
      <c r="LL232" s="24"/>
      <c r="LM232" s="24"/>
      <c r="LN232" s="24"/>
      <c r="LO232" s="24"/>
      <c r="LP232" s="24"/>
      <c r="LQ232" s="24"/>
      <c r="LR232" s="24"/>
      <c r="LS232" s="24"/>
      <c r="LT232" s="24"/>
      <c r="LU232" s="24"/>
      <c r="LV232" s="24"/>
      <c r="LW232" s="24"/>
      <c r="LX232" s="24"/>
      <c r="LY232" s="24"/>
      <c r="LZ232" s="24"/>
      <c r="MA232" s="24"/>
      <c r="MB232" s="24"/>
      <c r="MC232" s="24"/>
      <c r="MD232" s="24"/>
      <c r="ME232" s="24"/>
      <c r="MF232" s="24"/>
      <c r="MG232" s="24"/>
      <c r="MH232" s="24"/>
      <c r="MI232" s="24"/>
      <c r="MJ232" s="24"/>
      <c r="MK232" s="24"/>
      <c r="ML232" s="24"/>
      <c r="MM232" s="24"/>
      <c r="MN232" s="24"/>
      <c r="MO232" s="24"/>
      <c r="MP232" s="24"/>
      <c r="MQ232" s="24"/>
      <c r="MR232" s="24"/>
      <c r="MS232" s="24"/>
      <c r="MT232" s="24"/>
      <c r="MU232" s="24"/>
      <c r="MV232" s="24"/>
      <c r="MW232" s="24"/>
      <c r="MX232" s="24"/>
      <c r="MY232" s="24"/>
      <c r="MZ232" s="24"/>
      <c r="NA232" s="24"/>
      <c r="NB232" s="24"/>
      <c r="NC232" s="24"/>
      <c r="ND232" s="24"/>
      <c r="NE232" s="24"/>
      <c r="NF232" s="24"/>
      <c r="NG232" s="24"/>
      <c r="NH232" s="24"/>
      <c r="NI232" s="24"/>
      <c r="NJ232" s="24"/>
      <c r="NK232" s="24"/>
      <c r="NL232" s="24"/>
      <c r="NM232" s="24"/>
      <c r="NN232" s="24"/>
      <c r="NO232" s="24"/>
      <c r="NP232" s="24"/>
      <c r="NQ232" s="24"/>
      <c r="NR232" s="24"/>
      <c r="NS232" s="24"/>
      <c r="NT232" s="24"/>
      <c r="NU232" s="24"/>
      <c r="NV232" s="24"/>
      <c r="NW232" s="24"/>
      <c r="NX232" s="24"/>
      <c r="NY232" s="24"/>
      <c r="NZ232" s="24"/>
      <c r="OA232" s="24"/>
      <c r="OB232" s="24"/>
      <c r="OC232" s="24"/>
      <c r="OD232" s="24"/>
      <c r="OE232" s="24"/>
      <c r="OF232" s="24"/>
      <c r="OG232" s="24"/>
      <c r="OH232" s="24"/>
      <c r="OI232" s="24"/>
      <c r="OJ232" s="24"/>
      <c r="OK232" s="24"/>
      <c r="OL232" s="24"/>
      <c r="OM232" s="24"/>
      <c r="ON232" s="24"/>
      <c r="OO232" s="24"/>
      <c r="OP232" s="24"/>
      <c r="OQ232" s="24"/>
      <c r="OR232" s="24"/>
      <c r="OS232" s="24"/>
      <c r="OT232" s="24"/>
      <c r="OU232" s="24"/>
      <c r="OV232" s="24"/>
      <c r="OW232" s="24"/>
      <c r="OX232" s="24"/>
      <c r="OY232" s="24"/>
      <c r="OZ232" s="24"/>
      <c r="PA232" s="24"/>
      <c r="PB232" s="24"/>
      <c r="PC232" s="24"/>
      <c r="PD232" s="24"/>
      <c r="PE232" s="24"/>
      <c r="PF232" s="24"/>
      <c r="PG232" s="24"/>
      <c r="PH232" s="24"/>
      <c r="PI232" s="24"/>
      <c r="PJ232" s="24"/>
      <c r="PK232" s="24"/>
      <c r="PL232" s="24"/>
      <c r="PM232" s="24"/>
      <c r="PN232" s="24"/>
      <c r="PO232" s="24"/>
      <c r="PP232" s="24"/>
      <c r="PQ232" s="24"/>
      <c r="PR232" s="24"/>
      <c r="PS232" s="24"/>
      <c r="PT232" s="24"/>
      <c r="PU232" s="24"/>
      <c r="PV232" s="24"/>
      <c r="PW232" s="24"/>
      <c r="PX232" s="24"/>
      <c r="PY232" s="24"/>
      <c r="PZ232" s="24"/>
      <c r="QA232" s="24"/>
      <c r="QB232" s="24"/>
      <c r="QC232" s="24"/>
      <c r="QD232" s="24"/>
      <c r="QE232" s="24"/>
      <c r="QF232" s="24"/>
      <c r="QG232" s="24"/>
      <c r="QH232" s="24"/>
      <c r="QI232" s="24"/>
      <c r="QJ232" s="24"/>
      <c r="QK232" s="24"/>
      <c r="QL232" s="24"/>
      <c r="QM232" s="24"/>
      <c r="QN232" s="24"/>
      <c r="QO232" s="24"/>
      <c r="QP232" s="24"/>
      <c r="QQ232" s="24"/>
      <c r="QR232" s="24"/>
      <c r="QS232" s="24"/>
      <c r="QT232" s="24"/>
      <c r="QU232" s="24"/>
      <c r="QV232" s="24"/>
      <c r="QW232" s="24"/>
      <c r="QX232" s="24"/>
      <c r="QY232" s="24"/>
      <c r="QZ232" s="24"/>
      <c r="RA232" s="24"/>
      <c r="RB232" s="24"/>
      <c r="RC232" s="24"/>
      <c r="RD232" s="24"/>
      <c r="RE232" s="24"/>
      <c r="RF232" s="24"/>
      <c r="RG232" s="24"/>
      <c r="RH232" s="24"/>
      <c r="RI232" s="24"/>
      <c r="RJ232" s="24"/>
      <c r="RK232" s="24"/>
      <c r="RL232" s="24"/>
      <c r="RM232" s="24"/>
      <c r="RN232" s="24"/>
      <c r="RO232" s="24"/>
      <c r="RP232" s="24"/>
      <c r="RQ232" s="24"/>
      <c r="RR232" s="24"/>
      <c r="RS232" s="24"/>
      <c r="RT232" s="24"/>
      <c r="RU232" s="24"/>
      <c r="RV232" s="24"/>
      <c r="RW232" s="24"/>
      <c r="RX232" s="24"/>
      <c r="RY232" s="24"/>
      <c r="RZ232" s="24"/>
      <c r="SA232" s="24"/>
      <c r="SB232" s="24"/>
      <c r="SC232" s="24"/>
      <c r="SD232" s="24"/>
      <c r="SE232" s="24"/>
      <c r="SF232" s="24"/>
      <c r="SG232" s="24"/>
      <c r="SH232" s="24"/>
      <c r="SI232" s="24"/>
      <c r="SJ232" s="24"/>
      <c r="SK232" s="24"/>
      <c r="SL232" s="24"/>
      <c r="SM232" s="24"/>
      <c r="SN232" s="24"/>
      <c r="SO232" s="24"/>
      <c r="SP232" s="24"/>
      <c r="SQ232" s="24"/>
      <c r="SR232" s="24"/>
      <c r="SS232" s="24"/>
      <c r="ST232" s="24"/>
      <c r="SU232" s="24"/>
      <c r="SV232" s="24"/>
      <c r="SW232" s="24"/>
      <c r="SX232" s="24"/>
      <c r="SY232" s="24"/>
      <c r="SZ232" s="24"/>
      <c r="TA232" s="24"/>
      <c r="TB232" s="24"/>
      <c r="TC232" s="24"/>
      <c r="TD232" s="24"/>
      <c r="TE232" s="24"/>
      <c r="TF232" s="24"/>
      <c r="TG232" s="24"/>
      <c r="TH232" s="24"/>
      <c r="TI232" s="24"/>
      <c r="TJ232" s="24"/>
      <c r="TK232" s="24"/>
      <c r="TL232" s="24"/>
      <c r="TM232" s="24"/>
      <c r="TN232" s="24"/>
      <c r="TO232" s="24"/>
      <c r="TP232" s="24"/>
      <c r="TQ232" s="24"/>
      <c r="TR232" s="24"/>
      <c r="TS232" s="24"/>
      <c r="TT232" s="24"/>
      <c r="TU232" s="24"/>
      <c r="TV232" s="24"/>
      <c r="TW232" s="24"/>
      <c r="TX232" s="24"/>
      <c r="TY232" s="24"/>
      <c r="TZ232" s="24"/>
      <c r="UA232" s="24"/>
      <c r="UB232" s="24"/>
      <c r="UC232" s="24"/>
      <c r="UD232" s="24"/>
      <c r="UE232" s="24"/>
      <c r="UF232" s="24"/>
      <c r="UG232" s="24"/>
      <c r="UH232" s="24"/>
      <c r="UI232" s="24"/>
      <c r="UJ232" s="24"/>
      <c r="UK232" s="24"/>
      <c r="UL232" s="24"/>
      <c r="UM232" s="24"/>
      <c r="UN232" s="24"/>
      <c r="UO232" s="24"/>
      <c r="UP232" s="24"/>
      <c r="UQ232" s="24"/>
      <c r="UR232" s="24"/>
      <c r="US232" s="24"/>
      <c r="UT232" s="24"/>
      <c r="UU232" s="24"/>
      <c r="UV232" s="24"/>
      <c r="UW232" s="24"/>
      <c r="UX232" s="24"/>
      <c r="UY232" s="24"/>
      <c r="UZ232" s="24"/>
      <c r="VA232" s="24"/>
      <c r="VB232" s="24"/>
      <c r="VC232" s="24"/>
      <c r="VD232" s="24"/>
      <c r="VE232" s="24"/>
      <c r="VF232" s="24"/>
      <c r="VG232" s="24"/>
      <c r="VH232" s="24"/>
      <c r="VI232" s="24"/>
      <c r="VJ232" s="24"/>
      <c r="VK232" s="24"/>
      <c r="VL232" s="24"/>
      <c r="VM232" s="24"/>
      <c r="VN232" s="24"/>
      <c r="VO232" s="24"/>
      <c r="VP232" s="24"/>
      <c r="VQ232" s="24"/>
      <c r="VR232" s="24"/>
      <c r="VS232" s="24"/>
      <c r="VT232" s="24"/>
      <c r="VU232" s="24"/>
      <c r="VV232" s="24"/>
      <c r="VW232" s="24"/>
      <c r="VX232" s="24"/>
      <c r="VY232" s="24"/>
      <c r="VZ232" s="24"/>
      <c r="WA232" s="24"/>
      <c r="WB232" s="24"/>
      <c r="WC232" s="24"/>
      <c r="WD232" s="24"/>
      <c r="WE232" s="24"/>
      <c r="WF232" s="24"/>
      <c r="WG232" s="24"/>
      <c r="WH232" s="24"/>
      <c r="WI232" s="24"/>
      <c r="WJ232" s="24"/>
      <c r="WK232" s="24"/>
      <c r="WL232" s="24"/>
      <c r="WM232" s="24"/>
      <c r="WN232" s="24"/>
      <c r="WO232" s="24"/>
      <c r="WP232" s="24"/>
      <c r="WQ232" s="24"/>
      <c r="WR232" s="24"/>
      <c r="WS232" s="24"/>
      <c r="WT232" s="24"/>
      <c r="WU232" s="24"/>
      <c r="WV232" s="24"/>
      <c r="WW232" s="24"/>
      <c r="WX232" s="24"/>
      <c r="WY232" s="24"/>
      <c r="WZ232" s="24"/>
      <c r="XA232" s="24"/>
      <c r="XB232" s="24"/>
      <c r="XC232" s="24"/>
      <c r="XD232" s="24"/>
      <c r="XE232" s="24"/>
      <c r="XF232" s="24"/>
      <c r="XG232" s="24"/>
      <c r="XH232" s="24"/>
      <c r="XI232" s="24"/>
      <c r="XJ232" s="24"/>
      <c r="XK232" s="24"/>
      <c r="XL232" s="24"/>
      <c r="XM232" s="24"/>
      <c r="XN232" s="24"/>
      <c r="XO232" s="24"/>
      <c r="XP232" s="24"/>
      <c r="XQ232" s="24"/>
      <c r="XR232" s="24"/>
      <c r="XS232" s="24"/>
      <c r="XT232" s="24"/>
      <c r="XU232" s="24"/>
      <c r="XV232" s="24"/>
      <c r="XW232" s="24"/>
      <c r="XX232" s="24"/>
      <c r="XY232" s="24"/>
      <c r="XZ232" s="24"/>
      <c r="YA232" s="24"/>
      <c r="YB232" s="24"/>
      <c r="YC232" s="24"/>
      <c r="YD232" s="24"/>
      <c r="YE232" s="24"/>
      <c r="YF232" s="24"/>
      <c r="YG232" s="24"/>
      <c r="YH232" s="24"/>
      <c r="YI232" s="24"/>
      <c r="YJ232" s="24"/>
      <c r="YK232" s="24"/>
      <c r="YL232" s="24"/>
      <c r="YM232" s="24"/>
      <c r="YN232" s="24"/>
      <c r="YO232" s="24"/>
      <c r="YP232" s="24"/>
      <c r="YQ232" s="24"/>
      <c r="YR232" s="24"/>
      <c r="YS232" s="24"/>
      <c r="YT232" s="24"/>
      <c r="YU232" s="24"/>
      <c r="YV232" s="24"/>
      <c r="YW232" s="24"/>
      <c r="YX232" s="24"/>
      <c r="YY232" s="24"/>
      <c r="YZ232" s="24"/>
      <c r="ZA232" s="24"/>
      <c r="ZB232" s="24"/>
      <c r="ZC232" s="24"/>
      <c r="ZD232" s="24"/>
      <c r="ZE232" s="24"/>
      <c r="ZF232" s="24"/>
      <c r="ZG232" s="24"/>
      <c r="ZH232" s="24"/>
      <c r="ZI232" s="24"/>
      <c r="ZJ232" s="24"/>
      <c r="ZK232" s="24"/>
      <c r="ZL232" s="24"/>
      <c r="ZM232" s="24"/>
      <c r="ZN232" s="24"/>
      <c r="ZO232" s="24"/>
      <c r="ZP232" s="24"/>
      <c r="ZQ232" s="24"/>
      <c r="ZR232" s="24"/>
      <c r="ZS232" s="24"/>
      <c r="ZT232" s="24"/>
      <c r="ZU232" s="24"/>
      <c r="ZV232" s="24"/>
      <c r="ZW232" s="24"/>
      <c r="ZX232" s="24"/>
      <c r="ZY232" s="24"/>
      <c r="ZZ232" s="24"/>
      <c r="AAA232" s="24"/>
      <c r="AAB232" s="24"/>
      <c r="AAC232" s="24"/>
      <c r="AAD232" s="24"/>
      <c r="AAE232" s="24"/>
      <c r="AAF232" s="24"/>
      <c r="AAG232" s="24"/>
      <c r="AAH232" s="24"/>
      <c r="AAI232" s="24"/>
      <c r="AAJ232" s="24"/>
      <c r="AAK232" s="24"/>
      <c r="AAL232" s="24"/>
      <c r="AAM232" s="24"/>
      <c r="AAN232" s="24"/>
      <c r="AAO232" s="24"/>
      <c r="AAP232" s="24"/>
      <c r="AAQ232" s="24"/>
      <c r="AAR232" s="24"/>
      <c r="AAS232" s="24"/>
      <c r="AAT232" s="24"/>
      <c r="AAU232" s="24"/>
      <c r="AAV232" s="24"/>
      <c r="AAW232" s="24"/>
      <c r="AAX232" s="24"/>
      <c r="AAY232" s="24"/>
      <c r="AAZ232" s="24"/>
      <c r="ABA232" s="24"/>
      <c r="ABB232" s="24"/>
      <c r="ABC232" s="24"/>
      <c r="ABD232" s="24"/>
      <c r="ABE232" s="24"/>
      <c r="ABF232" s="24"/>
      <c r="ABG232" s="24"/>
      <c r="ABH232" s="24"/>
      <c r="ABI232" s="24"/>
      <c r="ABJ232" s="24"/>
      <c r="ABK232" s="24"/>
      <c r="ABL232" s="24"/>
      <c r="ABM232" s="24"/>
      <c r="ABN232" s="24"/>
      <c r="ABO232" s="24"/>
      <c r="ABP232" s="24"/>
      <c r="ABQ232" s="24"/>
      <c r="ABR232" s="24"/>
      <c r="ABS232" s="24"/>
      <c r="ABT232" s="24"/>
      <c r="ABU232" s="24"/>
      <c r="ABV232" s="24"/>
      <c r="ABW232" s="24"/>
      <c r="ABX232" s="24"/>
      <c r="ABY232" s="24"/>
      <c r="ABZ232" s="24"/>
      <c r="ACA232" s="24"/>
      <c r="ACB232" s="24"/>
      <c r="ACC232" s="24"/>
      <c r="ACD232" s="24"/>
      <c r="ACE232" s="24"/>
      <c r="ACF232" s="24"/>
      <c r="ACG232" s="24"/>
      <c r="ACH232" s="24"/>
      <c r="ACI232" s="24"/>
      <c r="ACJ232" s="24"/>
      <c r="ACK232" s="24"/>
      <c r="ACL232" s="24"/>
      <c r="ACM232" s="24"/>
      <c r="ACN232" s="24"/>
      <c r="ACO232" s="24"/>
      <c r="ACP232" s="24"/>
      <c r="ACQ232" s="24"/>
      <c r="ACR232" s="24"/>
      <c r="ACS232" s="24"/>
      <c r="ACT232" s="24"/>
      <c r="ACU232" s="24"/>
      <c r="ACV232" s="24"/>
      <c r="ACW232" s="24"/>
      <c r="ACX232" s="24"/>
      <c r="ACY232" s="24"/>
      <c r="ACZ232" s="24"/>
      <c r="ADA232" s="24"/>
      <c r="ADB232" s="24"/>
      <c r="ADC232" s="24"/>
      <c r="ADD232" s="24"/>
      <c r="ADE232" s="24"/>
      <c r="ADF232" s="24"/>
      <c r="ADG232" s="24"/>
      <c r="ADH232" s="24"/>
      <c r="ADI232" s="24"/>
      <c r="ADJ232" s="24"/>
      <c r="ADK232" s="24"/>
      <c r="ADL232" s="24"/>
      <c r="ADM232" s="24"/>
      <c r="ADN232" s="24"/>
      <c r="ADO232" s="24"/>
      <c r="ADP232" s="24"/>
      <c r="ADQ232" s="24"/>
      <c r="ADR232" s="24"/>
      <c r="ADS232" s="24"/>
      <c r="ADT232" s="24"/>
      <c r="ADU232" s="24"/>
      <c r="ADV232" s="24"/>
      <c r="ADW232" s="24"/>
      <c r="ADX232" s="24"/>
      <c r="ADY232" s="24"/>
      <c r="ADZ232" s="24"/>
      <c r="AEA232" s="24"/>
      <c r="AEB232" s="24"/>
      <c r="AEC232" s="24"/>
      <c r="AED232" s="24"/>
      <c r="AEE232" s="24"/>
      <c r="AEF232" s="24"/>
      <c r="AEG232" s="24"/>
      <c r="AEH232" s="24"/>
      <c r="AEI232" s="24"/>
      <c r="AEJ232" s="24"/>
      <c r="AEK232" s="24"/>
      <c r="AEL232" s="24"/>
      <c r="AEM232" s="24"/>
      <c r="AEN232" s="24"/>
      <c r="AEO232" s="24"/>
      <c r="AEP232" s="24"/>
      <c r="AEQ232" s="24"/>
      <c r="AER232" s="24"/>
      <c r="AES232" s="24"/>
      <c r="AET232" s="24"/>
      <c r="AEU232" s="24"/>
      <c r="AEV232" s="24"/>
      <c r="AEW232" s="24"/>
      <c r="AEX232" s="24"/>
      <c r="AEY232" s="24"/>
      <c r="AEZ232" s="24"/>
      <c r="AFA232" s="24"/>
      <c r="AFB232" s="24"/>
      <c r="AFC232" s="24"/>
      <c r="AFD232" s="24"/>
      <c r="AFE232" s="24"/>
      <c r="AFF232" s="24"/>
      <c r="AFG232" s="24"/>
      <c r="AFH232" s="24"/>
      <c r="AFI232" s="24"/>
      <c r="AFJ232" s="24"/>
      <c r="AFK232" s="24"/>
      <c r="AFL232" s="24"/>
      <c r="AFM232" s="24"/>
      <c r="AFN232" s="24"/>
      <c r="AFO232" s="24"/>
      <c r="AFP232" s="24"/>
      <c r="AFQ232" s="24"/>
      <c r="AFR232" s="24"/>
      <c r="AFS232" s="24"/>
      <c r="AFT232" s="24"/>
      <c r="AFU232" s="24"/>
      <c r="AFV232" s="24"/>
      <c r="AFW232" s="24"/>
      <c r="AFX232" s="24"/>
      <c r="AFY232" s="24"/>
      <c r="AFZ232" s="24"/>
      <c r="AGA232" s="24"/>
      <c r="AGB232" s="24"/>
      <c r="AGC232" s="24"/>
      <c r="AGD232" s="24"/>
      <c r="AGE232" s="24"/>
      <c r="AGF232" s="24"/>
      <c r="AGG232" s="24"/>
      <c r="AGH232" s="24"/>
      <c r="AGI232" s="24"/>
      <c r="AGJ232" s="24"/>
      <c r="AGK232" s="24"/>
      <c r="AGL232" s="24"/>
      <c r="AGM232" s="24"/>
      <c r="AGN232" s="24"/>
      <c r="AGO232" s="24"/>
      <c r="AGP232" s="24"/>
      <c r="AGQ232" s="24"/>
      <c r="AGR232" s="24"/>
      <c r="AGS232" s="24"/>
      <c r="AGT232" s="24"/>
      <c r="AGU232" s="24"/>
      <c r="AGV232" s="24"/>
      <c r="AGW232" s="24"/>
      <c r="AGX232" s="24"/>
      <c r="AGY232" s="24"/>
      <c r="AGZ232" s="24"/>
      <c r="AHA232" s="24"/>
      <c r="AHB232" s="24"/>
      <c r="AHC232" s="24"/>
      <c r="AHD232" s="24"/>
      <c r="AHE232" s="24"/>
      <c r="AHF232" s="24"/>
      <c r="AHG232" s="24"/>
      <c r="AHH232" s="24"/>
      <c r="AHI232" s="24"/>
      <c r="AHJ232" s="24"/>
      <c r="AHK232" s="24"/>
      <c r="AHL232" s="24"/>
      <c r="AHM232" s="24"/>
      <c r="AHN232" s="24"/>
      <c r="AHO232" s="24"/>
      <c r="AHP232" s="24"/>
      <c r="AHQ232" s="24"/>
      <c r="AHR232" s="24"/>
      <c r="AHS232" s="24"/>
      <c r="AHT232" s="24"/>
      <c r="AHU232" s="24"/>
      <c r="AHV232" s="24"/>
      <c r="AHW232" s="24"/>
      <c r="AHX232" s="24"/>
      <c r="AHY232" s="24"/>
      <c r="AHZ232" s="24"/>
      <c r="AIA232" s="24"/>
      <c r="AIB232" s="24"/>
      <c r="AIC232" s="24"/>
      <c r="AID232" s="24"/>
      <c r="AIE232" s="24"/>
      <c r="AIF232" s="24"/>
      <c r="AIG232" s="24"/>
      <c r="AIH232" s="24"/>
      <c r="AII232" s="24"/>
      <c r="AIJ232" s="24"/>
      <c r="AIK232" s="24"/>
      <c r="AIL232" s="24"/>
      <c r="AIM232" s="24"/>
      <c r="AIN232" s="24"/>
      <c r="AIO232" s="24"/>
      <c r="AIP232" s="24"/>
      <c r="AIQ232" s="24"/>
      <c r="AIR232" s="24"/>
      <c r="AIS232" s="24"/>
      <c r="AIT232" s="24"/>
      <c r="AIU232" s="24"/>
      <c r="AIV232" s="24"/>
      <c r="AIW232" s="24"/>
      <c r="AIX232" s="24"/>
      <c r="AIY232" s="24"/>
      <c r="AIZ232" s="24"/>
      <c r="AJA232" s="24"/>
      <c r="AJB232" s="24"/>
      <c r="AJC232" s="24"/>
      <c r="AJD232" s="24"/>
      <c r="AJE232" s="24"/>
      <c r="AJF232" s="24"/>
      <c r="AJG232" s="24"/>
      <c r="AJH232" s="24"/>
      <c r="AJI232" s="24"/>
      <c r="AJJ232" s="24"/>
      <c r="AJK232" s="24"/>
      <c r="AJL232" s="24"/>
      <c r="AJM232" s="24"/>
      <c r="AJN232" s="24"/>
      <c r="AJO232" s="24"/>
      <c r="AJP232" s="24"/>
      <c r="AJQ232" s="24"/>
      <c r="AJR232" s="24"/>
      <c r="AJS232" s="24"/>
      <c r="AJT232" s="24"/>
      <c r="AJU232" s="24"/>
      <c r="AJV232" s="24"/>
      <c r="AJW232" s="24"/>
      <c r="AJX232" s="24"/>
      <c r="AJY232" s="24"/>
      <c r="AJZ232" s="24"/>
      <c r="AKA232" s="24"/>
      <c r="AKB232" s="24"/>
      <c r="AKC232" s="24"/>
      <c r="AKD232" s="24"/>
      <c r="AKE232" s="24"/>
      <c r="AKF232" s="24"/>
      <c r="AKG232" s="24"/>
      <c r="AKH232" s="24"/>
      <c r="AKI232" s="24"/>
      <c r="AKJ232" s="24"/>
      <c r="AKK232" s="24"/>
      <c r="AKL232" s="24"/>
    </row>
    <row r="233" spans="1:974" ht="14.75">
      <c r="A233" s="32">
        <v>42966</v>
      </c>
      <c r="B233" s="28">
        <v>6817.18</v>
      </c>
      <c r="C233" s="29"/>
      <c r="D233" s="28"/>
      <c r="E233" s="30">
        <f t="shared" si="6"/>
        <v>6817.18</v>
      </c>
      <c r="F233" s="31">
        <v>6817.18</v>
      </c>
      <c r="G233" s="31">
        <v>6817.18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18">
        <f t="shared" si="7"/>
        <v>0</v>
      </c>
      <c r="T233" s="31" t="s">
        <v>28</v>
      </c>
      <c r="U233" s="20"/>
      <c r="W233" s="21"/>
      <c r="X233"/>
      <c r="Y233"/>
    </row>
    <row r="234" spans="1:974" ht="14.75">
      <c r="A234" s="23">
        <v>42837</v>
      </c>
      <c r="B234" s="16">
        <v>7920</v>
      </c>
      <c r="C234" s="15"/>
      <c r="D234" s="16"/>
      <c r="E234" s="17">
        <f t="shared" si="6"/>
        <v>7920</v>
      </c>
      <c r="F234" s="18"/>
      <c r="G234" s="18"/>
      <c r="H234" s="19"/>
      <c r="I234" s="19"/>
      <c r="L234" s="18"/>
      <c r="M234" s="18"/>
      <c r="S234" s="18">
        <f t="shared" si="7"/>
        <v>0</v>
      </c>
      <c r="U234" s="20"/>
      <c r="W234" s="21"/>
      <c r="X234"/>
      <c r="Y23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  <c r="IW234" s="24"/>
      <c r="IX234" s="24"/>
      <c r="IY234" s="24"/>
      <c r="IZ234" s="24"/>
      <c r="JA234" s="24"/>
      <c r="JB234" s="24"/>
      <c r="JC234" s="24"/>
      <c r="JD234" s="24"/>
      <c r="JE234" s="24"/>
      <c r="JF234" s="24"/>
      <c r="JG234" s="24"/>
      <c r="JH234" s="24"/>
      <c r="JI234" s="24"/>
      <c r="JJ234" s="24"/>
      <c r="JK234" s="24"/>
      <c r="JL234" s="24"/>
      <c r="JM234" s="24"/>
      <c r="JN234" s="24"/>
      <c r="JO234" s="24"/>
      <c r="JP234" s="24"/>
      <c r="JQ234" s="24"/>
      <c r="JR234" s="24"/>
      <c r="JS234" s="24"/>
      <c r="JT234" s="24"/>
      <c r="JU234" s="24"/>
      <c r="JV234" s="24"/>
      <c r="JW234" s="24"/>
      <c r="JX234" s="24"/>
      <c r="JY234" s="24"/>
      <c r="JZ234" s="24"/>
      <c r="KA234" s="24"/>
      <c r="KB234" s="24"/>
      <c r="KC234" s="24"/>
      <c r="KD234" s="24"/>
      <c r="KE234" s="24"/>
      <c r="KF234" s="24"/>
      <c r="KG234" s="24"/>
      <c r="KH234" s="24"/>
      <c r="KI234" s="24"/>
      <c r="KJ234" s="24"/>
      <c r="KK234" s="24"/>
      <c r="KL234" s="24"/>
      <c r="KM234" s="24"/>
      <c r="KN234" s="24"/>
      <c r="KO234" s="24"/>
      <c r="KP234" s="24"/>
      <c r="KQ234" s="24"/>
      <c r="KR234" s="24"/>
      <c r="KS234" s="24"/>
      <c r="KT234" s="24"/>
      <c r="KU234" s="24"/>
      <c r="KV234" s="24"/>
      <c r="KW234" s="24"/>
      <c r="KX234" s="24"/>
      <c r="KY234" s="24"/>
      <c r="KZ234" s="24"/>
      <c r="LA234" s="24"/>
      <c r="LB234" s="24"/>
      <c r="LC234" s="24"/>
      <c r="LD234" s="24"/>
      <c r="LE234" s="24"/>
      <c r="LF234" s="24"/>
      <c r="LG234" s="24"/>
      <c r="LH234" s="24"/>
      <c r="LI234" s="24"/>
      <c r="LJ234" s="24"/>
      <c r="LK234" s="24"/>
      <c r="LL234" s="24"/>
      <c r="LM234" s="24"/>
      <c r="LN234" s="24"/>
      <c r="LO234" s="24"/>
      <c r="LP234" s="24"/>
      <c r="LQ234" s="24"/>
      <c r="LR234" s="24"/>
      <c r="LS234" s="24"/>
      <c r="LT234" s="24"/>
      <c r="LU234" s="24"/>
      <c r="LV234" s="24"/>
      <c r="LW234" s="24"/>
      <c r="LX234" s="24"/>
      <c r="LY234" s="24"/>
      <c r="LZ234" s="24"/>
      <c r="MA234" s="24"/>
      <c r="MB234" s="24"/>
      <c r="MC234" s="24"/>
      <c r="MD234" s="24"/>
      <c r="ME234" s="24"/>
      <c r="MF234" s="24"/>
      <c r="MG234" s="24"/>
      <c r="MH234" s="24"/>
      <c r="MI234" s="24"/>
      <c r="MJ234" s="24"/>
      <c r="MK234" s="24"/>
      <c r="ML234" s="24"/>
      <c r="MM234" s="24"/>
      <c r="MN234" s="24"/>
      <c r="MO234" s="24"/>
      <c r="MP234" s="24"/>
      <c r="MQ234" s="24"/>
      <c r="MR234" s="24"/>
      <c r="MS234" s="24"/>
      <c r="MT234" s="24"/>
      <c r="MU234" s="24"/>
      <c r="MV234" s="24"/>
      <c r="MW234" s="24"/>
      <c r="MX234" s="24"/>
      <c r="MY234" s="24"/>
      <c r="MZ234" s="24"/>
      <c r="NA234" s="24"/>
      <c r="NB234" s="24"/>
      <c r="NC234" s="24"/>
      <c r="ND234" s="24"/>
      <c r="NE234" s="24"/>
      <c r="NF234" s="24"/>
      <c r="NG234" s="24"/>
      <c r="NH234" s="24"/>
      <c r="NI234" s="24"/>
      <c r="NJ234" s="24"/>
      <c r="NK234" s="24"/>
      <c r="NL234" s="24"/>
      <c r="NM234" s="24"/>
      <c r="NN234" s="24"/>
      <c r="NO234" s="24"/>
      <c r="NP234" s="24"/>
      <c r="NQ234" s="24"/>
      <c r="NR234" s="24"/>
      <c r="NS234" s="24"/>
      <c r="NT234" s="24"/>
      <c r="NU234" s="24"/>
      <c r="NV234" s="24"/>
      <c r="NW234" s="24"/>
      <c r="NX234" s="24"/>
      <c r="NY234" s="24"/>
      <c r="NZ234" s="24"/>
      <c r="OA234" s="24"/>
      <c r="OB234" s="24"/>
      <c r="OC234" s="24"/>
      <c r="OD234" s="24"/>
      <c r="OE234" s="24"/>
      <c r="OF234" s="24"/>
      <c r="OG234" s="24"/>
      <c r="OH234" s="24"/>
      <c r="OI234" s="24"/>
      <c r="OJ234" s="24"/>
      <c r="OK234" s="24"/>
      <c r="OL234" s="24"/>
      <c r="OM234" s="24"/>
      <c r="ON234" s="24"/>
      <c r="OO234" s="24"/>
      <c r="OP234" s="24"/>
      <c r="OQ234" s="24"/>
      <c r="OR234" s="24"/>
      <c r="OS234" s="24"/>
      <c r="OT234" s="24"/>
      <c r="OU234" s="24"/>
      <c r="OV234" s="24"/>
      <c r="OW234" s="24"/>
      <c r="OX234" s="24"/>
      <c r="OY234" s="24"/>
      <c r="OZ234" s="24"/>
      <c r="PA234" s="24"/>
      <c r="PB234" s="24"/>
      <c r="PC234" s="24"/>
      <c r="PD234" s="24"/>
      <c r="PE234" s="24"/>
      <c r="PF234" s="24"/>
      <c r="PG234" s="24"/>
      <c r="PH234" s="24"/>
      <c r="PI234" s="24"/>
      <c r="PJ234" s="24"/>
      <c r="PK234" s="24"/>
      <c r="PL234" s="24"/>
      <c r="PM234" s="24"/>
      <c r="PN234" s="24"/>
      <c r="PO234" s="24"/>
      <c r="PP234" s="24"/>
      <c r="PQ234" s="24"/>
      <c r="PR234" s="24"/>
      <c r="PS234" s="24"/>
      <c r="PT234" s="24"/>
      <c r="PU234" s="24"/>
      <c r="PV234" s="24"/>
      <c r="PW234" s="24"/>
      <c r="PX234" s="24"/>
      <c r="PY234" s="24"/>
      <c r="PZ234" s="24"/>
      <c r="QA234" s="24"/>
      <c r="QB234" s="24"/>
      <c r="QC234" s="24"/>
      <c r="QD234" s="24"/>
      <c r="QE234" s="24"/>
      <c r="QF234" s="24"/>
      <c r="QG234" s="24"/>
      <c r="QH234" s="24"/>
      <c r="QI234" s="24"/>
      <c r="QJ234" s="24"/>
      <c r="QK234" s="24"/>
      <c r="QL234" s="24"/>
      <c r="QM234" s="24"/>
      <c r="QN234" s="24"/>
      <c r="QO234" s="24"/>
      <c r="QP234" s="24"/>
      <c r="QQ234" s="24"/>
      <c r="QR234" s="24"/>
      <c r="QS234" s="24"/>
      <c r="QT234" s="24"/>
      <c r="QU234" s="24"/>
      <c r="QV234" s="24"/>
      <c r="QW234" s="24"/>
      <c r="QX234" s="24"/>
      <c r="QY234" s="24"/>
      <c r="QZ234" s="24"/>
      <c r="RA234" s="24"/>
      <c r="RB234" s="24"/>
      <c r="RC234" s="24"/>
      <c r="RD234" s="24"/>
      <c r="RE234" s="24"/>
      <c r="RF234" s="24"/>
      <c r="RG234" s="24"/>
      <c r="RH234" s="24"/>
      <c r="RI234" s="24"/>
      <c r="RJ234" s="24"/>
      <c r="RK234" s="24"/>
      <c r="RL234" s="24"/>
      <c r="RM234" s="24"/>
      <c r="RN234" s="24"/>
      <c r="RO234" s="24"/>
      <c r="RP234" s="24"/>
      <c r="RQ234" s="24"/>
      <c r="RR234" s="24"/>
      <c r="RS234" s="24"/>
      <c r="RT234" s="24"/>
      <c r="RU234" s="24"/>
      <c r="RV234" s="24"/>
      <c r="RW234" s="24"/>
      <c r="RX234" s="24"/>
      <c r="RY234" s="24"/>
      <c r="RZ234" s="24"/>
      <c r="SA234" s="24"/>
      <c r="SB234" s="24"/>
      <c r="SC234" s="24"/>
      <c r="SD234" s="24"/>
      <c r="SE234" s="24"/>
      <c r="SF234" s="24"/>
      <c r="SG234" s="24"/>
      <c r="SH234" s="24"/>
      <c r="SI234" s="24"/>
      <c r="SJ234" s="24"/>
      <c r="SK234" s="24"/>
      <c r="SL234" s="24"/>
      <c r="SM234" s="24"/>
      <c r="SN234" s="24"/>
      <c r="SO234" s="24"/>
      <c r="SP234" s="24"/>
      <c r="SQ234" s="24"/>
      <c r="SR234" s="24"/>
      <c r="SS234" s="24"/>
      <c r="ST234" s="24"/>
      <c r="SU234" s="24"/>
      <c r="SV234" s="24"/>
      <c r="SW234" s="24"/>
      <c r="SX234" s="24"/>
      <c r="SY234" s="24"/>
      <c r="SZ234" s="24"/>
      <c r="TA234" s="24"/>
      <c r="TB234" s="24"/>
      <c r="TC234" s="24"/>
      <c r="TD234" s="24"/>
      <c r="TE234" s="24"/>
      <c r="TF234" s="24"/>
      <c r="TG234" s="24"/>
      <c r="TH234" s="24"/>
      <c r="TI234" s="24"/>
      <c r="TJ234" s="24"/>
      <c r="TK234" s="24"/>
      <c r="TL234" s="24"/>
      <c r="TM234" s="24"/>
      <c r="TN234" s="24"/>
      <c r="TO234" s="24"/>
      <c r="TP234" s="24"/>
      <c r="TQ234" s="24"/>
      <c r="TR234" s="24"/>
      <c r="TS234" s="24"/>
      <c r="TT234" s="24"/>
      <c r="TU234" s="24"/>
      <c r="TV234" s="24"/>
      <c r="TW234" s="24"/>
      <c r="TX234" s="24"/>
      <c r="TY234" s="24"/>
      <c r="TZ234" s="24"/>
      <c r="UA234" s="24"/>
      <c r="UB234" s="24"/>
      <c r="UC234" s="24"/>
      <c r="UD234" s="24"/>
      <c r="UE234" s="24"/>
      <c r="UF234" s="24"/>
      <c r="UG234" s="24"/>
      <c r="UH234" s="24"/>
      <c r="UI234" s="24"/>
      <c r="UJ234" s="24"/>
      <c r="UK234" s="24"/>
      <c r="UL234" s="24"/>
      <c r="UM234" s="24"/>
      <c r="UN234" s="24"/>
      <c r="UO234" s="24"/>
      <c r="UP234" s="24"/>
      <c r="UQ234" s="24"/>
      <c r="UR234" s="24"/>
      <c r="US234" s="24"/>
      <c r="UT234" s="24"/>
      <c r="UU234" s="24"/>
      <c r="UV234" s="24"/>
      <c r="UW234" s="24"/>
      <c r="UX234" s="24"/>
      <c r="UY234" s="24"/>
      <c r="UZ234" s="24"/>
      <c r="VA234" s="24"/>
      <c r="VB234" s="24"/>
      <c r="VC234" s="24"/>
      <c r="VD234" s="24"/>
      <c r="VE234" s="24"/>
      <c r="VF234" s="24"/>
      <c r="VG234" s="24"/>
      <c r="VH234" s="24"/>
      <c r="VI234" s="24"/>
      <c r="VJ234" s="24"/>
      <c r="VK234" s="24"/>
      <c r="VL234" s="24"/>
      <c r="VM234" s="24"/>
      <c r="VN234" s="24"/>
      <c r="VO234" s="24"/>
      <c r="VP234" s="24"/>
      <c r="VQ234" s="24"/>
      <c r="VR234" s="24"/>
      <c r="VS234" s="24"/>
      <c r="VT234" s="24"/>
      <c r="VU234" s="24"/>
      <c r="VV234" s="24"/>
      <c r="VW234" s="24"/>
      <c r="VX234" s="24"/>
      <c r="VY234" s="24"/>
      <c r="VZ234" s="24"/>
      <c r="WA234" s="24"/>
      <c r="WB234" s="24"/>
      <c r="WC234" s="24"/>
      <c r="WD234" s="24"/>
      <c r="WE234" s="24"/>
      <c r="WF234" s="24"/>
      <c r="WG234" s="24"/>
      <c r="WH234" s="24"/>
      <c r="WI234" s="24"/>
      <c r="WJ234" s="24"/>
      <c r="WK234" s="24"/>
      <c r="WL234" s="24"/>
      <c r="WM234" s="24"/>
      <c r="WN234" s="24"/>
      <c r="WO234" s="24"/>
      <c r="WP234" s="24"/>
      <c r="WQ234" s="24"/>
      <c r="WR234" s="24"/>
      <c r="WS234" s="24"/>
      <c r="WT234" s="24"/>
      <c r="WU234" s="24"/>
      <c r="WV234" s="24"/>
      <c r="WW234" s="24"/>
      <c r="WX234" s="24"/>
      <c r="WY234" s="24"/>
      <c r="WZ234" s="24"/>
      <c r="XA234" s="24"/>
      <c r="XB234" s="24"/>
      <c r="XC234" s="24"/>
      <c r="XD234" s="24"/>
      <c r="XE234" s="24"/>
      <c r="XF234" s="24"/>
      <c r="XG234" s="24"/>
      <c r="XH234" s="24"/>
      <c r="XI234" s="24"/>
      <c r="XJ234" s="24"/>
      <c r="XK234" s="24"/>
      <c r="XL234" s="24"/>
      <c r="XM234" s="24"/>
      <c r="XN234" s="24"/>
      <c r="XO234" s="24"/>
      <c r="XP234" s="24"/>
      <c r="XQ234" s="24"/>
      <c r="XR234" s="24"/>
      <c r="XS234" s="24"/>
      <c r="XT234" s="24"/>
      <c r="XU234" s="24"/>
      <c r="XV234" s="24"/>
      <c r="XW234" s="24"/>
      <c r="XX234" s="24"/>
      <c r="XY234" s="24"/>
      <c r="XZ234" s="24"/>
      <c r="YA234" s="24"/>
      <c r="YB234" s="24"/>
      <c r="YC234" s="24"/>
      <c r="YD234" s="24"/>
      <c r="YE234" s="24"/>
      <c r="YF234" s="24"/>
      <c r="YG234" s="24"/>
      <c r="YH234" s="24"/>
      <c r="YI234" s="24"/>
      <c r="YJ234" s="24"/>
      <c r="YK234" s="24"/>
      <c r="YL234" s="24"/>
      <c r="YM234" s="24"/>
      <c r="YN234" s="24"/>
      <c r="YO234" s="24"/>
      <c r="YP234" s="24"/>
      <c r="YQ234" s="24"/>
      <c r="YR234" s="24"/>
      <c r="YS234" s="24"/>
      <c r="YT234" s="24"/>
      <c r="YU234" s="24"/>
      <c r="YV234" s="24"/>
      <c r="YW234" s="24"/>
      <c r="YX234" s="24"/>
      <c r="YY234" s="24"/>
      <c r="YZ234" s="24"/>
      <c r="ZA234" s="24"/>
      <c r="ZB234" s="24"/>
      <c r="ZC234" s="24"/>
      <c r="ZD234" s="24"/>
      <c r="ZE234" s="24"/>
      <c r="ZF234" s="24"/>
      <c r="ZG234" s="24"/>
      <c r="ZH234" s="24"/>
      <c r="ZI234" s="24"/>
      <c r="ZJ234" s="24"/>
      <c r="ZK234" s="24"/>
      <c r="ZL234" s="24"/>
      <c r="ZM234" s="24"/>
      <c r="ZN234" s="24"/>
      <c r="ZO234" s="24"/>
      <c r="ZP234" s="24"/>
      <c r="ZQ234" s="24"/>
      <c r="ZR234" s="24"/>
      <c r="ZS234" s="24"/>
      <c r="ZT234" s="24"/>
      <c r="ZU234" s="24"/>
      <c r="ZV234" s="24"/>
      <c r="ZW234" s="24"/>
      <c r="ZX234" s="24"/>
      <c r="ZY234" s="24"/>
      <c r="ZZ234" s="24"/>
      <c r="AAA234" s="24"/>
      <c r="AAB234" s="24"/>
      <c r="AAC234" s="24"/>
      <c r="AAD234" s="24"/>
      <c r="AAE234" s="24"/>
      <c r="AAF234" s="24"/>
      <c r="AAG234" s="24"/>
      <c r="AAH234" s="24"/>
      <c r="AAI234" s="24"/>
      <c r="AAJ234" s="24"/>
      <c r="AAK234" s="24"/>
      <c r="AAL234" s="24"/>
      <c r="AAM234" s="24"/>
      <c r="AAN234" s="24"/>
      <c r="AAO234" s="24"/>
      <c r="AAP234" s="24"/>
      <c r="AAQ234" s="24"/>
      <c r="AAR234" s="24"/>
      <c r="AAS234" s="24"/>
      <c r="AAT234" s="24"/>
      <c r="AAU234" s="24"/>
      <c r="AAV234" s="24"/>
      <c r="AAW234" s="24"/>
      <c r="AAX234" s="24"/>
      <c r="AAY234" s="24"/>
      <c r="AAZ234" s="24"/>
      <c r="ABA234" s="24"/>
      <c r="ABB234" s="24"/>
      <c r="ABC234" s="24"/>
      <c r="ABD234" s="24"/>
      <c r="ABE234" s="24"/>
      <c r="ABF234" s="24"/>
      <c r="ABG234" s="24"/>
      <c r="ABH234" s="24"/>
      <c r="ABI234" s="24"/>
      <c r="ABJ234" s="24"/>
      <c r="ABK234" s="24"/>
      <c r="ABL234" s="24"/>
      <c r="ABM234" s="24"/>
      <c r="ABN234" s="24"/>
      <c r="ABO234" s="24"/>
      <c r="ABP234" s="24"/>
      <c r="ABQ234" s="24"/>
      <c r="ABR234" s="24"/>
      <c r="ABS234" s="24"/>
      <c r="ABT234" s="24"/>
      <c r="ABU234" s="24"/>
      <c r="ABV234" s="24"/>
      <c r="ABW234" s="24"/>
      <c r="ABX234" s="24"/>
      <c r="ABY234" s="24"/>
      <c r="ABZ234" s="24"/>
      <c r="ACA234" s="24"/>
      <c r="ACB234" s="24"/>
      <c r="ACC234" s="24"/>
      <c r="ACD234" s="24"/>
      <c r="ACE234" s="24"/>
      <c r="ACF234" s="24"/>
      <c r="ACG234" s="24"/>
      <c r="ACH234" s="24"/>
      <c r="ACI234" s="24"/>
      <c r="ACJ234" s="24"/>
      <c r="ACK234" s="24"/>
      <c r="ACL234" s="24"/>
      <c r="ACM234" s="24"/>
      <c r="ACN234" s="24"/>
      <c r="ACO234" s="24"/>
      <c r="ACP234" s="24"/>
      <c r="ACQ234" s="24"/>
      <c r="ACR234" s="24"/>
      <c r="ACS234" s="24"/>
      <c r="ACT234" s="24"/>
      <c r="ACU234" s="24"/>
      <c r="ACV234" s="24"/>
      <c r="ACW234" s="24"/>
      <c r="ACX234" s="24"/>
      <c r="ACY234" s="24"/>
      <c r="ACZ234" s="24"/>
      <c r="ADA234" s="24"/>
      <c r="ADB234" s="24"/>
      <c r="ADC234" s="24"/>
      <c r="ADD234" s="24"/>
      <c r="ADE234" s="24"/>
      <c r="ADF234" s="24"/>
      <c r="ADG234" s="24"/>
      <c r="ADH234" s="24"/>
      <c r="ADI234" s="24"/>
      <c r="ADJ234" s="24"/>
      <c r="ADK234" s="24"/>
      <c r="ADL234" s="24"/>
      <c r="ADM234" s="24"/>
      <c r="ADN234" s="24"/>
      <c r="ADO234" s="24"/>
      <c r="ADP234" s="24"/>
      <c r="ADQ234" s="24"/>
      <c r="ADR234" s="24"/>
      <c r="ADS234" s="24"/>
      <c r="ADT234" s="24"/>
      <c r="ADU234" s="24"/>
      <c r="ADV234" s="24"/>
      <c r="ADW234" s="24"/>
      <c r="ADX234" s="24"/>
      <c r="ADY234" s="24"/>
      <c r="ADZ234" s="24"/>
      <c r="AEA234" s="24"/>
      <c r="AEB234" s="24"/>
      <c r="AEC234" s="24"/>
      <c r="AED234" s="24"/>
      <c r="AEE234" s="24"/>
      <c r="AEF234" s="24"/>
      <c r="AEG234" s="24"/>
      <c r="AEH234" s="24"/>
      <c r="AEI234" s="24"/>
      <c r="AEJ234" s="24"/>
      <c r="AEK234" s="24"/>
      <c r="AEL234" s="24"/>
      <c r="AEM234" s="24"/>
      <c r="AEN234" s="24"/>
      <c r="AEO234" s="24"/>
      <c r="AEP234" s="24"/>
      <c r="AEQ234" s="24"/>
      <c r="AER234" s="24"/>
      <c r="AES234" s="24"/>
      <c r="AET234" s="24"/>
      <c r="AEU234" s="24"/>
      <c r="AEV234" s="24"/>
      <c r="AEW234" s="24"/>
      <c r="AEX234" s="24"/>
      <c r="AEY234" s="24"/>
      <c r="AEZ234" s="24"/>
      <c r="AFA234" s="24"/>
      <c r="AFB234" s="24"/>
      <c r="AFC234" s="24"/>
      <c r="AFD234" s="24"/>
      <c r="AFE234" s="24"/>
      <c r="AFF234" s="24"/>
      <c r="AFG234" s="24"/>
      <c r="AFH234" s="24"/>
      <c r="AFI234" s="24"/>
      <c r="AFJ234" s="24"/>
      <c r="AFK234" s="24"/>
      <c r="AFL234" s="24"/>
      <c r="AFM234" s="24"/>
      <c r="AFN234" s="24"/>
      <c r="AFO234" s="24"/>
      <c r="AFP234" s="24"/>
      <c r="AFQ234" s="24"/>
      <c r="AFR234" s="24"/>
      <c r="AFS234" s="24"/>
      <c r="AFT234" s="24"/>
      <c r="AFU234" s="24"/>
      <c r="AFV234" s="24"/>
      <c r="AFW234" s="24"/>
      <c r="AFX234" s="24"/>
      <c r="AFY234" s="24"/>
      <c r="AFZ234" s="24"/>
      <c r="AGA234" s="24"/>
      <c r="AGB234" s="24"/>
      <c r="AGC234" s="24"/>
      <c r="AGD234" s="24"/>
      <c r="AGE234" s="24"/>
      <c r="AGF234" s="24"/>
      <c r="AGG234" s="24"/>
      <c r="AGH234" s="24"/>
      <c r="AGI234" s="24"/>
      <c r="AGJ234" s="24"/>
      <c r="AGK234" s="24"/>
      <c r="AGL234" s="24"/>
      <c r="AGM234" s="24"/>
      <c r="AGN234" s="24"/>
      <c r="AGO234" s="24"/>
      <c r="AGP234" s="24"/>
      <c r="AGQ234" s="24"/>
      <c r="AGR234" s="24"/>
      <c r="AGS234" s="24"/>
      <c r="AGT234" s="24"/>
      <c r="AGU234" s="24"/>
      <c r="AGV234" s="24"/>
      <c r="AGW234" s="24"/>
      <c r="AGX234" s="24"/>
      <c r="AGY234" s="24"/>
      <c r="AGZ234" s="24"/>
      <c r="AHA234" s="24"/>
      <c r="AHB234" s="24"/>
      <c r="AHC234" s="24"/>
      <c r="AHD234" s="24"/>
      <c r="AHE234" s="24"/>
      <c r="AHF234" s="24"/>
      <c r="AHG234" s="24"/>
      <c r="AHH234" s="24"/>
      <c r="AHI234" s="24"/>
      <c r="AHJ234" s="24"/>
      <c r="AHK234" s="24"/>
      <c r="AHL234" s="24"/>
      <c r="AHM234" s="24"/>
      <c r="AHN234" s="24"/>
      <c r="AHO234" s="24"/>
      <c r="AHP234" s="24"/>
      <c r="AHQ234" s="24"/>
      <c r="AHR234" s="24"/>
      <c r="AHS234" s="24"/>
      <c r="AHT234" s="24"/>
      <c r="AHU234" s="24"/>
      <c r="AHV234" s="24"/>
      <c r="AHW234" s="24"/>
      <c r="AHX234" s="24"/>
      <c r="AHY234" s="24"/>
      <c r="AHZ234" s="24"/>
      <c r="AIA234" s="24"/>
      <c r="AIB234" s="24"/>
      <c r="AIC234" s="24"/>
      <c r="AID234" s="24"/>
      <c r="AIE234" s="24"/>
      <c r="AIF234" s="24"/>
      <c r="AIG234" s="24"/>
      <c r="AIH234" s="24"/>
      <c r="AII234" s="24"/>
      <c r="AIJ234" s="24"/>
      <c r="AIK234" s="24"/>
      <c r="AIL234" s="24"/>
      <c r="AIM234" s="24"/>
      <c r="AIN234" s="24"/>
      <c r="AIO234" s="24"/>
      <c r="AIP234" s="24"/>
      <c r="AIQ234" s="24"/>
      <c r="AIR234" s="24"/>
      <c r="AIS234" s="24"/>
      <c r="AIT234" s="24"/>
      <c r="AIU234" s="24"/>
      <c r="AIV234" s="24"/>
      <c r="AIW234" s="24"/>
      <c r="AIX234" s="24"/>
      <c r="AIY234" s="24"/>
      <c r="AIZ234" s="24"/>
      <c r="AJA234" s="24"/>
      <c r="AJB234" s="24"/>
      <c r="AJC234" s="24"/>
      <c r="AJD234" s="24"/>
      <c r="AJE234" s="24"/>
      <c r="AJF234" s="24"/>
      <c r="AJG234" s="24"/>
      <c r="AJH234" s="24"/>
      <c r="AJI234" s="24"/>
      <c r="AJJ234" s="24"/>
      <c r="AJK234" s="24"/>
      <c r="AJL234" s="24"/>
      <c r="AJM234" s="24"/>
      <c r="AJN234" s="24"/>
      <c r="AJO234" s="24"/>
      <c r="AJP234" s="24"/>
      <c r="AJQ234" s="24"/>
      <c r="AJR234" s="24"/>
      <c r="AJS234" s="24"/>
      <c r="AJT234" s="24"/>
      <c r="AJU234" s="24"/>
      <c r="AJV234" s="24"/>
      <c r="AJW234" s="24"/>
      <c r="AJX234" s="24"/>
      <c r="AJY234" s="24"/>
      <c r="AJZ234" s="24"/>
      <c r="AKA234" s="24"/>
      <c r="AKB234" s="24"/>
      <c r="AKC234" s="24"/>
      <c r="AKD234" s="24"/>
      <c r="AKE234" s="24"/>
      <c r="AKF234" s="24"/>
      <c r="AKG234" s="24"/>
      <c r="AKH234" s="24"/>
      <c r="AKI234" s="24"/>
      <c r="AKJ234" s="24"/>
      <c r="AKK234" s="24"/>
      <c r="AKL234" s="24"/>
    </row>
    <row r="235" spans="1:974" ht="14.75">
      <c r="A235" s="23">
        <v>42987</v>
      </c>
      <c r="B235" s="16">
        <v>8000</v>
      </c>
      <c r="C235" s="15" t="s">
        <v>23</v>
      </c>
      <c r="D235" s="14"/>
      <c r="E235" s="17">
        <f t="shared" si="6"/>
        <v>8000</v>
      </c>
      <c r="F235" s="18"/>
      <c r="G235" s="18"/>
      <c r="H235" s="19"/>
      <c r="I235" s="19"/>
      <c r="L235" s="18"/>
      <c r="M235" s="18"/>
      <c r="S235" s="18">
        <f t="shared" si="7"/>
        <v>0</v>
      </c>
      <c r="U235" s="20"/>
      <c r="W235" s="21"/>
      <c r="X235"/>
      <c r="Y235"/>
    </row>
    <row r="236" spans="1:974" ht="14.75">
      <c r="A236" s="23">
        <v>42831</v>
      </c>
      <c r="B236" s="16">
        <v>9729.18</v>
      </c>
      <c r="C236" s="15"/>
      <c r="D236" s="16"/>
      <c r="E236" s="17">
        <f t="shared" si="6"/>
        <v>9729.18</v>
      </c>
      <c r="F236" s="18"/>
      <c r="G236" s="18"/>
      <c r="H236" s="19"/>
      <c r="I236" s="19"/>
      <c r="L236" s="18"/>
      <c r="M236" s="18"/>
      <c r="S236" s="18">
        <f t="shared" si="7"/>
        <v>0</v>
      </c>
      <c r="U236" s="20"/>
      <c r="W236" s="21"/>
      <c r="X236"/>
      <c r="Y236"/>
    </row>
    <row r="237" spans="1:974" ht="14.75">
      <c r="A237" s="13">
        <v>42740</v>
      </c>
      <c r="B237" s="14"/>
      <c r="C237" s="15"/>
      <c r="D237" s="16"/>
      <c r="E237" s="17">
        <f t="shared" si="6"/>
        <v>0</v>
      </c>
      <c r="F237" s="18"/>
      <c r="G237" s="18"/>
      <c r="H237" s="19"/>
      <c r="I237" s="19"/>
      <c r="L237" s="18"/>
      <c r="M237" s="18"/>
      <c r="S237" s="18">
        <f t="shared" si="7"/>
        <v>0</v>
      </c>
      <c r="U237" s="20"/>
      <c r="W237" s="21"/>
      <c r="X237"/>
      <c r="Y237"/>
    </row>
    <row r="238" spans="1:974" ht="11.3" customHeight="1">
      <c r="A238" s="39">
        <v>42837</v>
      </c>
      <c r="B238" s="16">
        <v>2677.92</v>
      </c>
      <c r="C238" s="15"/>
      <c r="D238" s="16"/>
      <c r="E238" s="17">
        <f t="shared" si="6"/>
        <v>2677.92</v>
      </c>
      <c r="F238" s="18"/>
      <c r="G238" s="18"/>
      <c r="H238" s="19"/>
      <c r="I238" s="19"/>
      <c r="L238" s="18"/>
      <c r="M238" s="18"/>
      <c r="S238" s="18">
        <f t="shared" si="7"/>
        <v>0</v>
      </c>
      <c r="U238" s="20"/>
      <c r="W238" s="21"/>
      <c r="X238"/>
      <c r="Y238"/>
    </row>
    <row r="239" spans="1:974" ht="14.75">
      <c r="A239" s="23">
        <v>43066</v>
      </c>
      <c r="B239" s="14"/>
      <c r="C239" s="15"/>
      <c r="D239" s="16"/>
      <c r="E239" s="17">
        <f t="shared" si="6"/>
        <v>0</v>
      </c>
      <c r="F239" s="18"/>
      <c r="G239" s="18"/>
      <c r="H239" s="19"/>
      <c r="I239" s="19"/>
      <c r="L239" s="18"/>
      <c r="M239" s="18"/>
      <c r="S239" s="18">
        <f t="shared" si="7"/>
        <v>0</v>
      </c>
      <c r="U239" s="20"/>
      <c r="W239" s="21"/>
      <c r="X239"/>
      <c r="Y239"/>
    </row>
    <row r="240" spans="1:974" ht="22.75" customHeight="1">
      <c r="A240" s="23">
        <v>43018</v>
      </c>
      <c r="B240" s="16">
        <v>3510.61</v>
      </c>
      <c r="C240" s="15"/>
      <c r="D240" s="16"/>
      <c r="E240" s="17">
        <f t="shared" si="6"/>
        <v>3510.61</v>
      </c>
      <c r="F240" s="18"/>
      <c r="G240" s="18"/>
      <c r="H240" s="19"/>
      <c r="I240" s="19"/>
      <c r="L240" s="18"/>
      <c r="M240" s="18"/>
      <c r="S240" s="18">
        <f t="shared" si="7"/>
        <v>0</v>
      </c>
      <c r="U240" s="20"/>
      <c r="W240" s="21"/>
      <c r="X240"/>
      <c r="Y240"/>
    </row>
    <row r="241" spans="1:974" ht="11.3" customHeight="1">
      <c r="A241" s="23">
        <v>42772</v>
      </c>
      <c r="B241" s="14"/>
      <c r="C241" s="15"/>
      <c r="D241" s="16"/>
      <c r="E241" s="17">
        <f t="shared" si="6"/>
        <v>0</v>
      </c>
      <c r="F241" s="19"/>
      <c r="G241" s="19"/>
      <c r="H241" s="19"/>
      <c r="I241" s="19"/>
      <c r="N241" s="19"/>
      <c r="O241" s="19"/>
      <c r="P241" s="19"/>
      <c r="Q241" s="19"/>
      <c r="R241" s="19"/>
      <c r="S241" s="18">
        <f t="shared" si="7"/>
        <v>0</v>
      </c>
      <c r="T241" s="19"/>
      <c r="U241" s="20"/>
      <c r="W241" s="21"/>
      <c r="X241"/>
      <c r="Y241"/>
    </row>
    <row r="242" spans="1:974" ht="14.75">
      <c r="A242" s="23">
        <v>43033</v>
      </c>
      <c r="B242" s="14"/>
      <c r="C242" s="15" t="s">
        <v>23</v>
      </c>
      <c r="D242" s="14"/>
      <c r="E242" s="17">
        <f t="shared" si="6"/>
        <v>0</v>
      </c>
      <c r="F242" s="18"/>
      <c r="G242" s="18"/>
      <c r="H242" s="19"/>
      <c r="I242" s="19"/>
      <c r="L242" s="18"/>
      <c r="M242" s="18"/>
      <c r="S242" s="18">
        <f t="shared" si="7"/>
        <v>0</v>
      </c>
      <c r="U242" s="20"/>
      <c r="W242" s="21"/>
      <c r="X242"/>
      <c r="Y242"/>
    </row>
    <row r="243" spans="1:974" ht="11.3" customHeight="1">
      <c r="A243" s="23">
        <v>42874</v>
      </c>
      <c r="B243" s="16">
        <v>1381</v>
      </c>
      <c r="C243" s="15"/>
      <c r="D243" s="16"/>
      <c r="E243" s="17">
        <f t="shared" si="6"/>
        <v>1381</v>
      </c>
      <c r="F243" s="18"/>
      <c r="G243" s="18"/>
      <c r="H243" s="19"/>
      <c r="I243" s="19"/>
      <c r="L243" s="18"/>
      <c r="M243" s="18"/>
      <c r="S243" s="18">
        <f t="shared" si="7"/>
        <v>0</v>
      </c>
      <c r="U243" s="20"/>
      <c r="W243" s="21"/>
      <c r="X243"/>
      <c r="Y243"/>
    </row>
    <row r="244" spans="1:974" ht="14.75">
      <c r="A244" s="23">
        <v>43057</v>
      </c>
      <c r="B244" s="16">
        <v>1689.29</v>
      </c>
      <c r="C244" s="15"/>
      <c r="D244" s="16"/>
      <c r="E244" s="17">
        <f t="shared" si="6"/>
        <v>1689.29</v>
      </c>
      <c r="F244" s="18"/>
      <c r="G244" s="18"/>
      <c r="H244" s="19"/>
      <c r="I244" s="19"/>
      <c r="L244" s="18"/>
      <c r="M244" s="18"/>
      <c r="S244" s="18">
        <f t="shared" si="7"/>
        <v>0</v>
      </c>
      <c r="U244" s="20"/>
      <c r="W244" s="21"/>
      <c r="X244"/>
      <c r="Y244"/>
    </row>
    <row r="245" spans="1:974" ht="11.3" customHeight="1">
      <c r="A245" s="23">
        <v>43031</v>
      </c>
      <c r="B245" s="16">
        <v>2095.15</v>
      </c>
      <c r="C245" s="15"/>
      <c r="D245" s="16"/>
      <c r="E245" s="17">
        <f t="shared" si="6"/>
        <v>2095.15</v>
      </c>
      <c r="F245" s="18"/>
      <c r="G245" s="18"/>
      <c r="H245" s="19"/>
      <c r="I245" s="19"/>
      <c r="L245" s="18"/>
      <c r="M245" s="18"/>
      <c r="S245" s="18">
        <f t="shared" si="7"/>
        <v>0</v>
      </c>
      <c r="U245" s="20"/>
      <c r="W245" s="21"/>
      <c r="X245"/>
      <c r="Y245"/>
    </row>
    <row r="246" spans="1:974" ht="14.75">
      <c r="A246" s="23">
        <v>43097</v>
      </c>
      <c r="B246" s="16">
        <v>2350</v>
      </c>
      <c r="C246" s="15"/>
      <c r="D246" s="16"/>
      <c r="E246" s="17">
        <f t="shared" si="6"/>
        <v>2350</v>
      </c>
      <c r="F246" s="18"/>
      <c r="G246" s="18"/>
      <c r="H246" s="19"/>
      <c r="I246" s="19"/>
      <c r="L246" s="18"/>
      <c r="M246" s="18"/>
      <c r="S246" s="18">
        <f t="shared" si="7"/>
        <v>0</v>
      </c>
      <c r="U246" s="20"/>
      <c r="W246" s="21"/>
      <c r="X246"/>
      <c r="Y246"/>
    </row>
    <row r="247" spans="1:974" ht="14.75">
      <c r="A247" s="23">
        <v>43067</v>
      </c>
      <c r="B247" s="16">
        <v>2600</v>
      </c>
      <c r="C247" s="15"/>
      <c r="D247" s="16"/>
      <c r="E247" s="17">
        <f t="shared" si="6"/>
        <v>2600</v>
      </c>
      <c r="F247" s="18"/>
      <c r="G247" s="18"/>
      <c r="H247" s="19"/>
      <c r="I247" s="19"/>
      <c r="L247" s="18"/>
      <c r="M247" s="18"/>
      <c r="S247" s="18">
        <f t="shared" si="7"/>
        <v>0</v>
      </c>
      <c r="U247" s="20"/>
      <c r="W247" s="21"/>
      <c r="X247"/>
      <c r="Y247"/>
    </row>
    <row r="248" spans="1:974" ht="14.75">
      <c r="A248" s="32">
        <v>43063</v>
      </c>
      <c r="B248" s="28">
        <v>2650</v>
      </c>
      <c r="C248" s="29"/>
      <c r="D248" s="28"/>
      <c r="E248" s="30">
        <f t="shared" si="6"/>
        <v>2650</v>
      </c>
      <c r="F248" s="31">
        <v>2650</v>
      </c>
      <c r="G248" s="31"/>
      <c r="H248" s="31"/>
      <c r="I248" s="31"/>
      <c r="J248" s="31"/>
      <c r="K248" s="31"/>
      <c r="L248" s="31">
        <v>2650</v>
      </c>
      <c r="M248" s="31"/>
      <c r="N248" s="31"/>
      <c r="O248" s="31"/>
      <c r="P248" s="31"/>
      <c r="Q248" s="31"/>
      <c r="R248" s="31"/>
      <c r="S248" s="18">
        <f t="shared" si="7"/>
        <v>0</v>
      </c>
      <c r="T248" s="31" t="s">
        <v>37</v>
      </c>
      <c r="U248" s="20"/>
      <c r="W248" s="21"/>
      <c r="X248"/>
      <c r="Y248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  <c r="IW248" s="24"/>
      <c r="IX248" s="24"/>
      <c r="IY248" s="24"/>
      <c r="IZ248" s="24"/>
      <c r="JA248" s="24"/>
      <c r="JB248" s="24"/>
      <c r="JC248" s="24"/>
      <c r="JD248" s="24"/>
      <c r="JE248" s="24"/>
      <c r="JF248" s="24"/>
      <c r="JG248" s="24"/>
      <c r="JH248" s="24"/>
      <c r="JI248" s="24"/>
      <c r="JJ248" s="24"/>
      <c r="JK248" s="24"/>
      <c r="JL248" s="24"/>
      <c r="JM248" s="24"/>
      <c r="JN248" s="24"/>
      <c r="JO248" s="24"/>
      <c r="JP248" s="24"/>
      <c r="JQ248" s="24"/>
      <c r="JR248" s="24"/>
      <c r="JS248" s="24"/>
      <c r="JT248" s="24"/>
      <c r="JU248" s="24"/>
      <c r="JV248" s="24"/>
      <c r="JW248" s="24"/>
      <c r="JX248" s="24"/>
      <c r="JY248" s="24"/>
      <c r="JZ248" s="24"/>
      <c r="KA248" s="24"/>
      <c r="KB248" s="24"/>
      <c r="KC248" s="24"/>
      <c r="KD248" s="24"/>
      <c r="KE248" s="24"/>
      <c r="KF248" s="24"/>
      <c r="KG248" s="24"/>
      <c r="KH248" s="24"/>
      <c r="KI248" s="24"/>
      <c r="KJ248" s="24"/>
      <c r="KK248" s="24"/>
      <c r="KL248" s="24"/>
      <c r="KM248" s="24"/>
      <c r="KN248" s="24"/>
      <c r="KO248" s="24"/>
      <c r="KP248" s="24"/>
      <c r="KQ248" s="24"/>
      <c r="KR248" s="24"/>
      <c r="KS248" s="24"/>
      <c r="KT248" s="24"/>
      <c r="KU248" s="24"/>
      <c r="KV248" s="24"/>
      <c r="KW248" s="24"/>
      <c r="KX248" s="24"/>
      <c r="KY248" s="24"/>
      <c r="KZ248" s="24"/>
      <c r="LA248" s="24"/>
      <c r="LB248" s="24"/>
      <c r="LC248" s="24"/>
      <c r="LD248" s="24"/>
      <c r="LE248" s="24"/>
      <c r="LF248" s="24"/>
      <c r="LG248" s="24"/>
      <c r="LH248" s="24"/>
      <c r="LI248" s="24"/>
      <c r="LJ248" s="24"/>
      <c r="LK248" s="24"/>
      <c r="LL248" s="24"/>
      <c r="LM248" s="24"/>
      <c r="LN248" s="24"/>
      <c r="LO248" s="24"/>
      <c r="LP248" s="24"/>
      <c r="LQ248" s="24"/>
      <c r="LR248" s="24"/>
      <c r="LS248" s="24"/>
      <c r="LT248" s="24"/>
      <c r="LU248" s="24"/>
      <c r="LV248" s="24"/>
      <c r="LW248" s="24"/>
      <c r="LX248" s="24"/>
      <c r="LY248" s="24"/>
      <c r="LZ248" s="24"/>
      <c r="MA248" s="24"/>
      <c r="MB248" s="24"/>
      <c r="MC248" s="24"/>
      <c r="MD248" s="24"/>
      <c r="ME248" s="24"/>
      <c r="MF248" s="24"/>
      <c r="MG248" s="24"/>
      <c r="MH248" s="24"/>
      <c r="MI248" s="24"/>
      <c r="MJ248" s="24"/>
      <c r="MK248" s="24"/>
      <c r="ML248" s="24"/>
      <c r="MM248" s="24"/>
      <c r="MN248" s="24"/>
      <c r="MO248" s="24"/>
      <c r="MP248" s="24"/>
      <c r="MQ248" s="24"/>
      <c r="MR248" s="24"/>
      <c r="MS248" s="24"/>
      <c r="MT248" s="24"/>
      <c r="MU248" s="24"/>
      <c r="MV248" s="24"/>
      <c r="MW248" s="24"/>
      <c r="MX248" s="24"/>
      <c r="MY248" s="24"/>
      <c r="MZ248" s="24"/>
      <c r="NA248" s="24"/>
      <c r="NB248" s="24"/>
      <c r="NC248" s="24"/>
      <c r="ND248" s="24"/>
      <c r="NE248" s="24"/>
      <c r="NF248" s="24"/>
      <c r="NG248" s="24"/>
      <c r="NH248" s="24"/>
      <c r="NI248" s="24"/>
      <c r="NJ248" s="24"/>
      <c r="NK248" s="24"/>
      <c r="NL248" s="24"/>
      <c r="NM248" s="24"/>
      <c r="NN248" s="24"/>
      <c r="NO248" s="24"/>
      <c r="NP248" s="24"/>
      <c r="NQ248" s="24"/>
      <c r="NR248" s="24"/>
      <c r="NS248" s="24"/>
      <c r="NT248" s="24"/>
      <c r="NU248" s="24"/>
      <c r="NV248" s="24"/>
      <c r="NW248" s="24"/>
      <c r="NX248" s="24"/>
      <c r="NY248" s="24"/>
      <c r="NZ248" s="24"/>
      <c r="OA248" s="24"/>
      <c r="OB248" s="24"/>
      <c r="OC248" s="24"/>
      <c r="OD248" s="24"/>
      <c r="OE248" s="24"/>
      <c r="OF248" s="24"/>
      <c r="OG248" s="24"/>
      <c r="OH248" s="24"/>
      <c r="OI248" s="24"/>
      <c r="OJ248" s="24"/>
      <c r="OK248" s="24"/>
      <c r="OL248" s="24"/>
      <c r="OM248" s="24"/>
      <c r="ON248" s="24"/>
      <c r="OO248" s="24"/>
      <c r="OP248" s="24"/>
      <c r="OQ248" s="24"/>
      <c r="OR248" s="24"/>
      <c r="OS248" s="24"/>
      <c r="OT248" s="24"/>
      <c r="OU248" s="24"/>
      <c r="OV248" s="24"/>
      <c r="OW248" s="24"/>
      <c r="OX248" s="24"/>
      <c r="OY248" s="24"/>
      <c r="OZ248" s="24"/>
      <c r="PA248" s="24"/>
      <c r="PB248" s="24"/>
      <c r="PC248" s="24"/>
      <c r="PD248" s="24"/>
      <c r="PE248" s="24"/>
      <c r="PF248" s="24"/>
      <c r="PG248" s="24"/>
      <c r="PH248" s="24"/>
      <c r="PI248" s="24"/>
      <c r="PJ248" s="24"/>
      <c r="PK248" s="24"/>
      <c r="PL248" s="24"/>
      <c r="PM248" s="24"/>
      <c r="PN248" s="24"/>
      <c r="PO248" s="24"/>
      <c r="PP248" s="24"/>
      <c r="PQ248" s="24"/>
      <c r="PR248" s="24"/>
      <c r="PS248" s="24"/>
      <c r="PT248" s="24"/>
      <c r="PU248" s="24"/>
      <c r="PV248" s="24"/>
      <c r="PW248" s="24"/>
      <c r="PX248" s="24"/>
      <c r="PY248" s="24"/>
      <c r="PZ248" s="24"/>
      <c r="QA248" s="24"/>
      <c r="QB248" s="24"/>
      <c r="QC248" s="24"/>
      <c r="QD248" s="24"/>
      <c r="QE248" s="24"/>
      <c r="QF248" s="24"/>
      <c r="QG248" s="24"/>
      <c r="QH248" s="24"/>
      <c r="QI248" s="24"/>
      <c r="QJ248" s="24"/>
      <c r="QK248" s="24"/>
      <c r="QL248" s="24"/>
      <c r="QM248" s="24"/>
      <c r="QN248" s="24"/>
      <c r="QO248" s="24"/>
      <c r="QP248" s="24"/>
      <c r="QQ248" s="24"/>
      <c r="QR248" s="24"/>
      <c r="QS248" s="24"/>
      <c r="QT248" s="24"/>
      <c r="QU248" s="24"/>
      <c r="QV248" s="24"/>
      <c r="QW248" s="24"/>
      <c r="QX248" s="24"/>
      <c r="QY248" s="24"/>
      <c r="QZ248" s="24"/>
      <c r="RA248" s="24"/>
      <c r="RB248" s="24"/>
      <c r="RC248" s="24"/>
      <c r="RD248" s="24"/>
      <c r="RE248" s="24"/>
      <c r="RF248" s="24"/>
      <c r="RG248" s="24"/>
      <c r="RH248" s="24"/>
      <c r="RI248" s="24"/>
      <c r="RJ248" s="24"/>
      <c r="RK248" s="24"/>
      <c r="RL248" s="24"/>
      <c r="RM248" s="24"/>
      <c r="RN248" s="24"/>
      <c r="RO248" s="24"/>
      <c r="RP248" s="24"/>
      <c r="RQ248" s="24"/>
      <c r="RR248" s="24"/>
      <c r="RS248" s="24"/>
      <c r="RT248" s="24"/>
      <c r="RU248" s="24"/>
      <c r="RV248" s="24"/>
      <c r="RW248" s="24"/>
      <c r="RX248" s="24"/>
      <c r="RY248" s="24"/>
      <c r="RZ248" s="24"/>
      <c r="SA248" s="24"/>
      <c r="SB248" s="24"/>
      <c r="SC248" s="24"/>
      <c r="SD248" s="24"/>
      <c r="SE248" s="24"/>
      <c r="SF248" s="24"/>
      <c r="SG248" s="24"/>
      <c r="SH248" s="24"/>
      <c r="SI248" s="24"/>
      <c r="SJ248" s="24"/>
      <c r="SK248" s="24"/>
      <c r="SL248" s="24"/>
      <c r="SM248" s="24"/>
      <c r="SN248" s="24"/>
      <c r="SO248" s="24"/>
      <c r="SP248" s="24"/>
      <c r="SQ248" s="24"/>
      <c r="SR248" s="24"/>
      <c r="SS248" s="24"/>
      <c r="ST248" s="24"/>
      <c r="SU248" s="24"/>
      <c r="SV248" s="24"/>
      <c r="SW248" s="24"/>
      <c r="SX248" s="24"/>
      <c r="SY248" s="24"/>
      <c r="SZ248" s="24"/>
      <c r="TA248" s="24"/>
      <c r="TB248" s="24"/>
      <c r="TC248" s="24"/>
      <c r="TD248" s="24"/>
      <c r="TE248" s="24"/>
      <c r="TF248" s="24"/>
      <c r="TG248" s="24"/>
      <c r="TH248" s="24"/>
      <c r="TI248" s="24"/>
      <c r="TJ248" s="24"/>
      <c r="TK248" s="24"/>
      <c r="TL248" s="24"/>
      <c r="TM248" s="24"/>
      <c r="TN248" s="24"/>
      <c r="TO248" s="24"/>
      <c r="TP248" s="24"/>
      <c r="TQ248" s="24"/>
      <c r="TR248" s="24"/>
      <c r="TS248" s="24"/>
      <c r="TT248" s="24"/>
      <c r="TU248" s="24"/>
      <c r="TV248" s="24"/>
      <c r="TW248" s="24"/>
      <c r="TX248" s="24"/>
      <c r="TY248" s="24"/>
      <c r="TZ248" s="24"/>
      <c r="UA248" s="24"/>
      <c r="UB248" s="24"/>
      <c r="UC248" s="24"/>
      <c r="UD248" s="24"/>
      <c r="UE248" s="24"/>
      <c r="UF248" s="24"/>
      <c r="UG248" s="24"/>
      <c r="UH248" s="24"/>
      <c r="UI248" s="24"/>
      <c r="UJ248" s="24"/>
      <c r="UK248" s="24"/>
      <c r="UL248" s="24"/>
      <c r="UM248" s="24"/>
      <c r="UN248" s="24"/>
      <c r="UO248" s="24"/>
      <c r="UP248" s="24"/>
      <c r="UQ248" s="24"/>
      <c r="UR248" s="24"/>
      <c r="US248" s="24"/>
      <c r="UT248" s="24"/>
      <c r="UU248" s="24"/>
      <c r="UV248" s="24"/>
      <c r="UW248" s="24"/>
      <c r="UX248" s="24"/>
      <c r="UY248" s="24"/>
      <c r="UZ248" s="24"/>
      <c r="VA248" s="24"/>
      <c r="VB248" s="24"/>
      <c r="VC248" s="24"/>
      <c r="VD248" s="24"/>
      <c r="VE248" s="24"/>
      <c r="VF248" s="24"/>
      <c r="VG248" s="24"/>
      <c r="VH248" s="24"/>
      <c r="VI248" s="24"/>
      <c r="VJ248" s="24"/>
      <c r="VK248" s="24"/>
      <c r="VL248" s="24"/>
      <c r="VM248" s="24"/>
      <c r="VN248" s="24"/>
      <c r="VO248" s="24"/>
      <c r="VP248" s="24"/>
      <c r="VQ248" s="24"/>
      <c r="VR248" s="24"/>
      <c r="VS248" s="24"/>
      <c r="VT248" s="24"/>
      <c r="VU248" s="24"/>
      <c r="VV248" s="24"/>
      <c r="VW248" s="24"/>
      <c r="VX248" s="24"/>
      <c r="VY248" s="24"/>
      <c r="VZ248" s="24"/>
      <c r="WA248" s="24"/>
      <c r="WB248" s="24"/>
      <c r="WC248" s="24"/>
      <c r="WD248" s="24"/>
      <c r="WE248" s="24"/>
      <c r="WF248" s="24"/>
      <c r="WG248" s="24"/>
      <c r="WH248" s="24"/>
      <c r="WI248" s="24"/>
      <c r="WJ248" s="24"/>
      <c r="WK248" s="24"/>
      <c r="WL248" s="24"/>
      <c r="WM248" s="24"/>
      <c r="WN248" s="24"/>
      <c r="WO248" s="24"/>
      <c r="WP248" s="24"/>
      <c r="WQ248" s="24"/>
      <c r="WR248" s="24"/>
      <c r="WS248" s="24"/>
      <c r="WT248" s="24"/>
      <c r="WU248" s="24"/>
      <c r="WV248" s="24"/>
      <c r="WW248" s="24"/>
      <c r="WX248" s="24"/>
      <c r="WY248" s="24"/>
      <c r="WZ248" s="24"/>
      <c r="XA248" s="24"/>
      <c r="XB248" s="24"/>
      <c r="XC248" s="24"/>
      <c r="XD248" s="24"/>
      <c r="XE248" s="24"/>
      <c r="XF248" s="24"/>
      <c r="XG248" s="24"/>
      <c r="XH248" s="24"/>
      <c r="XI248" s="24"/>
      <c r="XJ248" s="24"/>
      <c r="XK248" s="24"/>
      <c r="XL248" s="24"/>
      <c r="XM248" s="24"/>
      <c r="XN248" s="24"/>
      <c r="XO248" s="24"/>
      <c r="XP248" s="24"/>
      <c r="XQ248" s="24"/>
      <c r="XR248" s="24"/>
      <c r="XS248" s="24"/>
      <c r="XT248" s="24"/>
      <c r="XU248" s="24"/>
      <c r="XV248" s="24"/>
      <c r="XW248" s="24"/>
      <c r="XX248" s="24"/>
      <c r="XY248" s="24"/>
      <c r="XZ248" s="24"/>
      <c r="YA248" s="24"/>
      <c r="YB248" s="24"/>
      <c r="YC248" s="24"/>
      <c r="YD248" s="24"/>
      <c r="YE248" s="24"/>
      <c r="YF248" s="24"/>
      <c r="YG248" s="24"/>
      <c r="YH248" s="24"/>
      <c r="YI248" s="24"/>
      <c r="YJ248" s="24"/>
      <c r="YK248" s="24"/>
      <c r="YL248" s="24"/>
      <c r="YM248" s="24"/>
      <c r="YN248" s="24"/>
      <c r="YO248" s="24"/>
      <c r="YP248" s="24"/>
      <c r="YQ248" s="24"/>
      <c r="YR248" s="24"/>
      <c r="YS248" s="24"/>
      <c r="YT248" s="24"/>
      <c r="YU248" s="24"/>
      <c r="YV248" s="24"/>
      <c r="YW248" s="24"/>
      <c r="YX248" s="24"/>
      <c r="YY248" s="24"/>
      <c r="YZ248" s="24"/>
      <c r="ZA248" s="24"/>
      <c r="ZB248" s="24"/>
      <c r="ZC248" s="24"/>
      <c r="ZD248" s="24"/>
      <c r="ZE248" s="24"/>
      <c r="ZF248" s="24"/>
      <c r="ZG248" s="24"/>
      <c r="ZH248" s="24"/>
      <c r="ZI248" s="24"/>
      <c r="ZJ248" s="24"/>
      <c r="ZK248" s="24"/>
      <c r="ZL248" s="24"/>
      <c r="ZM248" s="24"/>
      <c r="ZN248" s="24"/>
      <c r="ZO248" s="24"/>
      <c r="ZP248" s="24"/>
      <c r="ZQ248" s="24"/>
      <c r="ZR248" s="24"/>
      <c r="ZS248" s="24"/>
      <c r="ZT248" s="24"/>
      <c r="ZU248" s="24"/>
      <c r="ZV248" s="24"/>
      <c r="ZW248" s="24"/>
      <c r="ZX248" s="24"/>
      <c r="ZY248" s="24"/>
      <c r="ZZ248" s="24"/>
      <c r="AAA248" s="24"/>
      <c r="AAB248" s="24"/>
      <c r="AAC248" s="24"/>
      <c r="AAD248" s="24"/>
      <c r="AAE248" s="24"/>
      <c r="AAF248" s="24"/>
      <c r="AAG248" s="24"/>
      <c r="AAH248" s="24"/>
      <c r="AAI248" s="24"/>
      <c r="AAJ248" s="24"/>
      <c r="AAK248" s="24"/>
      <c r="AAL248" s="24"/>
      <c r="AAM248" s="24"/>
      <c r="AAN248" s="24"/>
      <c r="AAO248" s="24"/>
      <c r="AAP248" s="24"/>
      <c r="AAQ248" s="24"/>
      <c r="AAR248" s="24"/>
      <c r="AAS248" s="24"/>
      <c r="AAT248" s="24"/>
      <c r="AAU248" s="24"/>
      <c r="AAV248" s="24"/>
      <c r="AAW248" s="24"/>
      <c r="AAX248" s="24"/>
      <c r="AAY248" s="24"/>
      <c r="AAZ248" s="24"/>
      <c r="ABA248" s="24"/>
      <c r="ABB248" s="24"/>
      <c r="ABC248" s="24"/>
      <c r="ABD248" s="24"/>
      <c r="ABE248" s="24"/>
      <c r="ABF248" s="24"/>
      <c r="ABG248" s="24"/>
      <c r="ABH248" s="24"/>
      <c r="ABI248" s="24"/>
      <c r="ABJ248" s="24"/>
      <c r="ABK248" s="24"/>
      <c r="ABL248" s="24"/>
      <c r="ABM248" s="24"/>
      <c r="ABN248" s="24"/>
      <c r="ABO248" s="24"/>
      <c r="ABP248" s="24"/>
      <c r="ABQ248" s="24"/>
      <c r="ABR248" s="24"/>
      <c r="ABS248" s="24"/>
      <c r="ABT248" s="24"/>
      <c r="ABU248" s="24"/>
      <c r="ABV248" s="24"/>
      <c r="ABW248" s="24"/>
      <c r="ABX248" s="24"/>
      <c r="ABY248" s="24"/>
      <c r="ABZ248" s="24"/>
      <c r="ACA248" s="24"/>
      <c r="ACB248" s="24"/>
      <c r="ACC248" s="24"/>
      <c r="ACD248" s="24"/>
      <c r="ACE248" s="24"/>
      <c r="ACF248" s="24"/>
      <c r="ACG248" s="24"/>
      <c r="ACH248" s="24"/>
      <c r="ACI248" s="24"/>
      <c r="ACJ248" s="24"/>
      <c r="ACK248" s="24"/>
      <c r="ACL248" s="24"/>
      <c r="ACM248" s="24"/>
      <c r="ACN248" s="24"/>
      <c r="ACO248" s="24"/>
      <c r="ACP248" s="24"/>
      <c r="ACQ248" s="24"/>
      <c r="ACR248" s="24"/>
      <c r="ACS248" s="24"/>
      <c r="ACT248" s="24"/>
      <c r="ACU248" s="24"/>
      <c r="ACV248" s="24"/>
      <c r="ACW248" s="24"/>
      <c r="ACX248" s="24"/>
      <c r="ACY248" s="24"/>
      <c r="ACZ248" s="24"/>
      <c r="ADA248" s="24"/>
      <c r="ADB248" s="24"/>
      <c r="ADC248" s="24"/>
      <c r="ADD248" s="24"/>
      <c r="ADE248" s="24"/>
      <c r="ADF248" s="24"/>
      <c r="ADG248" s="24"/>
      <c r="ADH248" s="24"/>
      <c r="ADI248" s="24"/>
      <c r="ADJ248" s="24"/>
      <c r="ADK248" s="24"/>
      <c r="ADL248" s="24"/>
      <c r="ADM248" s="24"/>
      <c r="ADN248" s="24"/>
      <c r="ADO248" s="24"/>
      <c r="ADP248" s="24"/>
      <c r="ADQ248" s="24"/>
      <c r="ADR248" s="24"/>
      <c r="ADS248" s="24"/>
      <c r="ADT248" s="24"/>
      <c r="ADU248" s="24"/>
      <c r="ADV248" s="24"/>
      <c r="ADW248" s="24"/>
      <c r="ADX248" s="24"/>
      <c r="ADY248" s="24"/>
      <c r="ADZ248" s="24"/>
      <c r="AEA248" s="24"/>
      <c r="AEB248" s="24"/>
      <c r="AEC248" s="24"/>
      <c r="AED248" s="24"/>
      <c r="AEE248" s="24"/>
      <c r="AEF248" s="24"/>
      <c r="AEG248" s="24"/>
      <c r="AEH248" s="24"/>
      <c r="AEI248" s="24"/>
      <c r="AEJ248" s="24"/>
      <c r="AEK248" s="24"/>
      <c r="AEL248" s="24"/>
      <c r="AEM248" s="24"/>
      <c r="AEN248" s="24"/>
      <c r="AEO248" s="24"/>
      <c r="AEP248" s="24"/>
      <c r="AEQ248" s="24"/>
      <c r="AER248" s="24"/>
      <c r="AES248" s="24"/>
      <c r="AET248" s="24"/>
      <c r="AEU248" s="24"/>
      <c r="AEV248" s="24"/>
      <c r="AEW248" s="24"/>
      <c r="AEX248" s="24"/>
      <c r="AEY248" s="24"/>
      <c r="AEZ248" s="24"/>
      <c r="AFA248" s="24"/>
      <c r="AFB248" s="24"/>
      <c r="AFC248" s="24"/>
      <c r="AFD248" s="24"/>
      <c r="AFE248" s="24"/>
      <c r="AFF248" s="24"/>
      <c r="AFG248" s="24"/>
      <c r="AFH248" s="24"/>
      <c r="AFI248" s="24"/>
      <c r="AFJ248" s="24"/>
      <c r="AFK248" s="24"/>
      <c r="AFL248" s="24"/>
      <c r="AFM248" s="24"/>
      <c r="AFN248" s="24"/>
      <c r="AFO248" s="24"/>
      <c r="AFP248" s="24"/>
      <c r="AFQ248" s="24"/>
      <c r="AFR248" s="24"/>
      <c r="AFS248" s="24"/>
      <c r="AFT248" s="24"/>
      <c r="AFU248" s="24"/>
      <c r="AFV248" s="24"/>
      <c r="AFW248" s="24"/>
      <c r="AFX248" s="24"/>
      <c r="AFY248" s="24"/>
      <c r="AFZ248" s="24"/>
      <c r="AGA248" s="24"/>
      <c r="AGB248" s="24"/>
      <c r="AGC248" s="24"/>
      <c r="AGD248" s="24"/>
      <c r="AGE248" s="24"/>
      <c r="AGF248" s="24"/>
      <c r="AGG248" s="24"/>
      <c r="AGH248" s="24"/>
      <c r="AGI248" s="24"/>
      <c r="AGJ248" s="24"/>
      <c r="AGK248" s="24"/>
      <c r="AGL248" s="24"/>
      <c r="AGM248" s="24"/>
      <c r="AGN248" s="24"/>
      <c r="AGO248" s="24"/>
      <c r="AGP248" s="24"/>
      <c r="AGQ248" s="24"/>
      <c r="AGR248" s="24"/>
      <c r="AGS248" s="24"/>
      <c r="AGT248" s="24"/>
      <c r="AGU248" s="24"/>
      <c r="AGV248" s="24"/>
      <c r="AGW248" s="24"/>
      <c r="AGX248" s="24"/>
      <c r="AGY248" s="24"/>
      <c r="AGZ248" s="24"/>
      <c r="AHA248" s="24"/>
      <c r="AHB248" s="24"/>
      <c r="AHC248" s="24"/>
      <c r="AHD248" s="24"/>
      <c r="AHE248" s="24"/>
      <c r="AHF248" s="24"/>
      <c r="AHG248" s="24"/>
      <c r="AHH248" s="24"/>
      <c r="AHI248" s="24"/>
      <c r="AHJ248" s="24"/>
      <c r="AHK248" s="24"/>
      <c r="AHL248" s="24"/>
      <c r="AHM248" s="24"/>
      <c r="AHN248" s="24"/>
      <c r="AHO248" s="24"/>
      <c r="AHP248" s="24"/>
      <c r="AHQ248" s="24"/>
      <c r="AHR248" s="24"/>
      <c r="AHS248" s="24"/>
      <c r="AHT248" s="24"/>
      <c r="AHU248" s="24"/>
      <c r="AHV248" s="24"/>
      <c r="AHW248" s="24"/>
      <c r="AHX248" s="24"/>
      <c r="AHY248" s="24"/>
      <c r="AHZ248" s="24"/>
      <c r="AIA248" s="24"/>
      <c r="AIB248" s="24"/>
      <c r="AIC248" s="24"/>
      <c r="AID248" s="24"/>
      <c r="AIE248" s="24"/>
      <c r="AIF248" s="24"/>
      <c r="AIG248" s="24"/>
      <c r="AIH248" s="24"/>
      <c r="AII248" s="24"/>
      <c r="AIJ248" s="24"/>
      <c r="AIK248" s="24"/>
      <c r="AIL248" s="24"/>
      <c r="AIM248" s="24"/>
      <c r="AIN248" s="24"/>
      <c r="AIO248" s="24"/>
      <c r="AIP248" s="24"/>
      <c r="AIQ248" s="24"/>
      <c r="AIR248" s="24"/>
      <c r="AIS248" s="24"/>
      <c r="AIT248" s="24"/>
      <c r="AIU248" s="24"/>
      <c r="AIV248" s="24"/>
      <c r="AIW248" s="24"/>
      <c r="AIX248" s="24"/>
      <c r="AIY248" s="24"/>
      <c r="AIZ248" s="24"/>
      <c r="AJA248" s="24"/>
      <c r="AJB248" s="24"/>
      <c r="AJC248" s="24"/>
      <c r="AJD248" s="24"/>
      <c r="AJE248" s="24"/>
      <c r="AJF248" s="24"/>
      <c r="AJG248" s="24"/>
      <c r="AJH248" s="24"/>
      <c r="AJI248" s="24"/>
      <c r="AJJ248" s="24"/>
      <c r="AJK248" s="24"/>
      <c r="AJL248" s="24"/>
      <c r="AJM248" s="24"/>
      <c r="AJN248" s="24"/>
      <c r="AJO248" s="24"/>
      <c r="AJP248" s="24"/>
      <c r="AJQ248" s="24"/>
      <c r="AJR248" s="24"/>
      <c r="AJS248" s="24"/>
      <c r="AJT248" s="24"/>
      <c r="AJU248" s="24"/>
      <c r="AJV248" s="24"/>
      <c r="AJW248" s="24"/>
      <c r="AJX248" s="24"/>
      <c r="AJY248" s="24"/>
      <c r="AJZ248" s="24"/>
      <c r="AKA248" s="24"/>
      <c r="AKB248" s="24"/>
      <c r="AKC248" s="24"/>
      <c r="AKD248" s="24"/>
      <c r="AKE248" s="24"/>
      <c r="AKF248" s="24"/>
      <c r="AKG248" s="24"/>
      <c r="AKH248" s="24"/>
      <c r="AKI248" s="24"/>
      <c r="AKJ248" s="24"/>
      <c r="AKK248" s="24"/>
      <c r="AKL248" s="24"/>
    </row>
    <row r="249" spans="1:974" ht="14.75">
      <c r="A249" s="23">
        <v>42942</v>
      </c>
      <c r="B249" s="16">
        <v>3250</v>
      </c>
      <c r="C249" s="15"/>
      <c r="D249" s="16"/>
      <c r="E249" s="17">
        <f t="shared" si="6"/>
        <v>3250</v>
      </c>
      <c r="F249" s="18"/>
      <c r="G249" s="18"/>
      <c r="H249" s="19"/>
      <c r="I249" s="19"/>
      <c r="L249" s="18"/>
      <c r="M249" s="18"/>
      <c r="S249" s="18">
        <f t="shared" si="7"/>
        <v>0</v>
      </c>
      <c r="U249" s="20"/>
      <c r="W249" s="21"/>
      <c r="X249"/>
      <c r="Y249"/>
    </row>
    <row r="250" spans="1:974" ht="11.3" customHeight="1">
      <c r="A250" s="32">
        <v>42869</v>
      </c>
      <c r="B250" s="28">
        <v>3741.3</v>
      </c>
      <c r="C250" s="29"/>
      <c r="D250" s="28"/>
      <c r="E250" s="30">
        <f t="shared" si="6"/>
        <v>3741.3</v>
      </c>
      <c r="F250" s="31">
        <v>2580.0100000000002</v>
      </c>
      <c r="G250" s="31"/>
      <c r="H250" s="31"/>
      <c r="I250" s="31"/>
      <c r="J250" s="31"/>
      <c r="K250" s="31">
        <v>2580.0100000000002</v>
      </c>
      <c r="L250" s="31"/>
      <c r="M250" s="31"/>
      <c r="N250" s="31"/>
      <c r="O250" s="31"/>
      <c r="P250" s="31"/>
      <c r="Q250" s="31"/>
      <c r="R250" s="31"/>
      <c r="S250" s="18">
        <f t="shared" si="7"/>
        <v>0</v>
      </c>
      <c r="T250" s="31" t="s">
        <v>43</v>
      </c>
      <c r="U250" s="20"/>
      <c r="W250" s="21"/>
      <c r="X250"/>
      <c r="Y250"/>
    </row>
    <row r="251" spans="1:974" ht="14.75">
      <c r="A251" s="32">
        <v>42831</v>
      </c>
      <c r="B251" s="28">
        <v>4316.6000000000004</v>
      </c>
      <c r="C251" s="29"/>
      <c r="D251" s="28"/>
      <c r="E251" s="30">
        <f t="shared" si="6"/>
        <v>4316.6000000000004</v>
      </c>
      <c r="F251" s="31">
        <v>3538.19</v>
      </c>
      <c r="G251" s="31"/>
      <c r="H251" s="31"/>
      <c r="I251" s="31">
        <v>3300</v>
      </c>
      <c r="J251" s="31"/>
      <c r="K251" s="31"/>
      <c r="L251" s="31"/>
      <c r="M251" s="31"/>
      <c r="N251" s="31"/>
      <c r="O251" s="31"/>
      <c r="P251" s="31"/>
      <c r="Q251" s="31"/>
      <c r="R251" s="31"/>
      <c r="S251" s="18">
        <f t="shared" si="7"/>
        <v>3300</v>
      </c>
      <c r="T251" s="31" t="s">
        <v>44</v>
      </c>
      <c r="U251" s="20"/>
      <c r="W251" s="21"/>
      <c r="X251"/>
      <c r="Y251"/>
    </row>
    <row r="252" spans="1:974" ht="14.75">
      <c r="A252" s="23">
        <v>43052</v>
      </c>
      <c r="B252" s="16">
        <v>4467.6899999999996</v>
      </c>
      <c r="C252" s="15" t="s">
        <v>23</v>
      </c>
      <c r="D252" s="14"/>
      <c r="E252" s="17">
        <f t="shared" si="6"/>
        <v>4467.6899999999996</v>
      </c>
      <c r="F252" s="18"/>
      <c r="G252" s="18"/>
      <c r="H252" s="19"/>
      <c r="I252" s="19"/>
      <c r="L252" s="18"/>
      <c r="M252" s="18"/>
      <c r="S252" s="18">
        <f t="shared" si="7"/>
        <v>0</v>
      </c>
      <c r="U252" s="20"/>
      <c r="W252" s="21"/>
      <c r="X252"/>
      <c r="Y252"/>
    </row>
    <row r="253" spans="1:974" ht="14.75">
      <c r="A253" s="23">
        <v>43020</v>
      </c>
      <c r="B253" s="16">
        <v>5709</v>
      </c>
      <c r="C253" s="15"/>
      <c r="D253" s="16"/>
      <c r="E253" s="17">
        <f t="shared" si="6"/>
        <v>5709</v>
      </c>
      <c r="F253" s="18"/>
      <c r="G253" s="18"/>
      <c r="H253" s="19"/>
      <c r="I253" s="19"/>
      <c r="L253" s="18"/>
      <c r="M253" s="18"/>
      <c r="S253" s="18">
        <f t="shared" si="7"/>
        <v>0</v>
      </c>
      <c r="U253" s="20"/>
      <c r="W253" s="21"/>
      <c r="X253"/>
      <c r="Y253"/>
    </row>
    <row r="254" spans="1:974" ht="14.75">
      <c r="A254" s="23">
        <v>43008</v>
      </c>
      <c r="B254" s="16">
        <v>5800</v>
      </c>
      <c r="C254" s="15"/>
      <c r="D254" s="16"/>
      <c r="E254" s="17">
        <f t="shared" si="6"/>
        <v>5800</v>
      </c>
      <c r="F254" s="19"/>
      <c r="G254" s="19"/>
      <c r="H254" s="19"/>
      <c r="I254" s="19"/>
      <c r="N254" s="19"/>
      <c r="O254" s="19"/>
      <c r="P254" s="19"/>
      <c r="Q254" s="19"/>
      <c r="R254" s="19"/>
      <c r="S254" s="18">
        <f t="shared" si="7"/>
        <v>0</v>
      </c>
      <c r="T254" s="19"/>
      <c r="U254" s="20"/>
      <c r="W254" s="21"/>
      <c r="X254"/>
      <c r="Y254"/>
    </row>
    <row r="255" spans="1:974" ht="14.75">
      <c r="A255" s="23">
        <v>42818</v>
      </c>
      <c r="B255" s="16">
        <v>5853.22</v>
      </c>
      <c r="C255" s="15"/>
      <c r="D255" s="16"/>
      <c r="E255" s="17">
        <f t="shared" si="6"/>
        <v>5853.22</v>
      </c>
      <c r="F255" s="18"/>
      <c r="G255" s="18"/>
      <c r="H255" s="19"/>
      <c r="I255" s="19"/>
      <c r="L255" s="18"/>
      <c r="M255" s="18"/>
      <c r="S255" s="18">
        <f t="shared" si="7"/>
        <v>0</v>
      </c>
      <c r="U255" s="20"/>
      <c r="W255" s="21"/>
      <c r="X255"/>
      <c r="Y255"/>
    </row>
    <row r="256" spans="1:974" ht="11.3" customHeight="1">
      <c r="A256" s="23">
        <v>42918</v>
      </c>
      <c r="B256" s="16">
        <v>5872.28</v>
      </c>
      <c r="C256" s="15"/>
      <c r="D256" s="16"/>
      <c r="E256" s="17">
        <f t="shared" si="6"/>
        <v>5872.28</v>
      </c>
      <c r="F256" s="18"/>
      <c r="G256" s="18"/>
      <c r="H256" s="19"/>
      <c r="I256" s="19"/>
      <c r="L256" s="18"/>
      <c r="M256" s="18"/>
      <c r="S256" s="18">
        <f t="shared" si="7"/>
        <v>0</v>
      </c>
      <c r="U256" s="20"/>
      <c r="W256" s="21"/>
      <c r="X256"/>
      <c r="Y256"/>
    </row>
    <row r="257" spans="1:25" ht="11.3" customHeight="1">
      <c r="A257" s="32">
        <v>42984</v>
      </c>
      <c r="B257" s="28">
        <v>7605.92</v>
      </c>
      <c r="C257" s="29" t="s">
        <v>23</v>
      </c>
      <c r="D257" s="33"/>
      <c r="E257" s="30">
        <f t="shared" si="6"/>
        <v>7605.92</v>
      </c>
      <c r="F257" s="31">
        <v>13193.92</v>
      </c>
      <c r="G257" s="31">
        <v>5600</v>
      </c>
      <c r="H257" s="31"/>
      <c r="I257" s="31"/>
      <c r="J257" s="31"/>
      <c r="L257" s="31"/>
      <c r="M257" s="31"/>
      <c r="N257" s="31"/>
      <c r="O257" s="31"/>
      <c r="P257" s="31"/>
      <c r="Q257" s="31"/>
      <c r="R257" s="31"/>
      <c r="S257" s="18">
        <f t="shared" si="7"/>
        <v>0</v>
      </c>
      <c r="T257" s="31" t="s">
        <v>28</v>
      </c>
      <c r="U257" s="20"/>
      <c r="W257" s="21"/>
      <c r="X257"/>
      <c r="Y257"/>
    </row>
    <row r="258" spans="1:25" ht="14.75">
      <c r="A258" s="23">
        <v>42799</v>
      </c>
      <c r="B258" s="14"/>
      <c r="C258" s="15"/>
      <c r="D258" s="16"/>
      <c r="E258" s="17">
        <f t="shared" ref="E258:E321" si="8">B258+D258</f>
        <v>0</v>
      </c>
      <c r="F258" s="18"/>
      <c r="G258" s="18"/>
      <c r="H258" s="19"/>
      <c r="I258" s="19"/>
      <c r="L258" s="18"/>
      <c r="M258" s="18"/>
      <c r="S258" s="18">
        <f t="shared" ref="S258:S321" si="9">SUM(H258,I258,O258,Q258)</f>
        <v>0</v>
      </c>
      <c r="U258" s="20"/>
      <c r="W258" s="21"/>
      <c r="X258"/>
      <c r="Y258"/>
    </row>
    <row r="259" spans="1:25" ht="11.3" customHeight="1">
      <c r="A259" s="23">
        <v>42817</v>
      </c>
      <c r="B259" s="14"/>
      <c r="C259" s="15"/>
      <c r="D259" s="16"/>
      <c r="E259" s="17">
        <f t="shared" si="8"/>
        <v>0</v>
      </c>
      <c r="F259" s="18"/>
      <c r="G259" s="18"/>
      <c r="H259" s="19"/>
      <c r="I259" s="19"/>
      <c r="L259" s="18"/>
      <c r="M259" s="18"/>
      <c r="S259" s="18">
        <f t="shared" si="9"/>
        <v>0</v>
      </c>
      <c r="U259" s="20"/>
      <c r="W259" s="21"/>
      <c r="X259"/>
      <c r="Y259"/>
    </row>
    <row r="260" spans="1:25" ht="11.3" customHeight="1">
      <c r="A260" s="23">
        <v>42829</v>
      </c>
      <c r="B260" s="14"/>
      <c r="C260" s="15"/>
      <c r="D260" s="16"/>
      <c r="E260" s="17">
        <f t="shared" si="8"/>
        <v>0</v>
      </c>
      <c r="F260" s="18"/>
      <c r="G260" s="18"/>
      <c r="H260" s="19"/>
      <c r="I260" s="19"/>
      <c r="L260" s="18"/>
      <c r="M260" s="18"/>
      <c r="S260" s="18">
        <f t="shared" si="9"/>
        <v>0</v>
      </c>
      <c r="U260" s="20"/>
      <c r="W260" s="21"/>
      <c r="X260"/>
      <c r="Y260"/>
    </row>
    <row r="261" spans="1:25" ht="9.5" customHeight="1">
      <c r="A261" s="23">
        <v>42842</v>
      </c>
      <c r="B261" s="14"/>
      <c r="C261" s="15"/>
      <c r="D261" s="16"/>
      <c r="E261" s="17">
        <f t="shared" si="8"/>
        <v>0</v>
      </c>
      <c r="F261" s="18"/>
      <c r="G261" s="18"/>
      <c r="H261" s="19"/>
      <c r="I261" s="19"/>
      <c r="L261" s="18"/>
      <c r="M261" s="18"/>
      <c r="S261" s="18">
        <f t="shared" si="9"/>
        <v>0</v>
      </c>
      <c r="U261" s="20"/>
      <c r="W261" s="21"/>
      <c r="X261"/>
      <c r="Y261"/>
    </row>
    <row r="262" spans="1:25" ht="14.75">
      <c r="A262" s="23">
        <v>42878</v>
      </c>
      <c r="B262" s="14"/>
      <c r="C262" s="15"/>
      <c r="D262" s="16"/>
      <c r="E262" s="17">
        <f t="shared" si="8"/>
        <v>0</v>
      </c>
      <c r="F262" s="18"/>
      <c r="G262" s="18"/>
      <c r="H262" s="19"/>
      <c r="I262" s="19"/>
      <c r="L262" s="18"/>
      <c r="M262" s="18"/>
      <c r="S262" s="18">
        <f t="shared" si="9"/>
        <v>0</v>
      </c>
      <c r="U262" s="20"/>
      <c r="W262" s="21"/>
      <c r="X262"/>
      <c r="Y262"/>
    </row>
    <row r="263" spans="1:25" ht="11.3" customHeight="1">
      <c r="A263" s="23">
        <v>42920</v>
      </c>
      <c r="B263" s="14"/>
      <c r="C263" s="15"/>
      <c r="D263" s="16"/>
      <c r="E263" s="17">
        <f t="shared" si="8"/>
        <v>0</v>
      </c>
      <c r="F263" s="18"/>
      <c r="G263" s="18"/>
      <c r="H263" s="19"/>
      <c r="I263" s="19"/>
      <c r="L263" s="18"/>
      <c r="M263" s="18"/>
      <c r="S263" s="18">
        <f t="shared" si="9"/>
        <v>0</v>
      </c>
      <c r="U263" s="20"/>
      <c r="W263" s="21"/>
      <c r="X263"/>
      <c r="Y263"/>
    </row>
    <row r="264" spans="1:25" ht="14.75">
      <c r="A264" s="23">
        <v>42937</v>
      </c>
      <c r="B264" s="18"/>
      <c r="C264" s="15" t="s">
        <v>23</v>
      </c>
      <c r="D264" s="14"/>
      <c r="E264" s="17">
        <f t="shared" si="8"/>
        <v>0</v>
      </c>
      <c r="F264" s="18"/>
      <c r="G264" s="18"/>
      <c r="H264" s="19"/>
      <c r="I264" s="19"/>
      <c r="L264" s="18"/>
      <c r="M264" s="18"/>
      <c r="S264" s="18">
        <f t="shared" si="9"/>
        <v>0</v>
      </c>
      <c r="U264" s="20"/>
      <c r="W264" s="21"/>
      <c r="X264"/>
      <c r="Y264"/>
    </row>
    <row r="265" spans="1:25" ht="14.75">
      <c r="A265" s="23">
        <v>42945</v>
      </c>
      <c r="B265" s="18"/>
      <c r="C265" s="15"/>
      <c r="D265" s="16"/>
      <c r="E265" s="17">
        <f t="shared" si="8"/>
        <v>0</v>
      </c>
      <c r="F265" s="18"/>
      <c r="G265" s="18"/>
      <c r="H265" s="19"/>
      <c r="I265" s="19"/>
      <c r="L265" s="18"/>
      <c r="M265" s="18"/>
      <c r="S265" s="18">
        <f t="shared" si="9"/>
        <v>0</v>
      </c>
      <c r="U265" s="20"/>
      <c r="W265" s="21"/>
      <c r="X265"/>
      <c r="Y265"/>
    </row>
    <row r="266" spans="1:25" ht="14.75">
      <c r="A266" s="23">
        <v>42947</v>
      </c>
      <c r="B266" s="18"/>
      <c r="C266" s="15"/>
      <c r="D266" s="16"/>
      <c r="E266" s="17">
        <f t="shared" si="8"/>
        <v>0</v>
      </c>
      <c r="F266" s="18"/>
      <c r="G266" s="18"/>
      <c r="H266" s="19"/>
      <c r="I266" s="19"/>
      <c r="L266" s="18"/>
      <c r="M266" s="18"/>
      <c r="S266" s="18">
        <f t="shared" si="9"/>
        <v>0</v>
      </c>
      <c r="U266" s="20"/>
      <c r="W266" s="21"/>
      <c r="X266"/>
      <c r="Y266"/>
    </row>
    <row r="267" spans="1:25" ht="14.75">
      <c r="A267" s="23">
        <v>42947</v>
      </c>
      <c r="B267" s="18"/>
      <c r="C267" s="15"/>
      <c r="D267" s="16"/>
      <c r="E267" s="17">
        <f t="shared" si="8"/>
        <v>0</v>
      </c>
      <c r="F267" s="18"/>
      <c r="G267" s="18"/>
      <c r="H267" s="19"/>
      <c r="I267" s="19"/>
      <c r="L267" s="18"/>
      <c r="M267" s="18"/>
      <c r="S267" s="18">
        <f t="shared" si="9"/>
        <v>0</v>
      </c>
      <c r="U267" s="20"/>
      <c r="W267" s="21"/>
      <c r="X267"/>
      <c r="Y267"/>
    </row>
    <row r="268" spans="1:25" ht="11.3" customHeight="1">
      <c r="A268" s="23">
        <v>42966</v>
      </c>
      <c r="B268" s="14"/>
      <c r="C268" s="15" t="s">
        <v>23</v>
      </c>
      <c r="D268" s="14"/>
      <c r="E268" s="17">
        <f t="shared" si="8"/>
        <v>0</v>
      </c>
      <c r="F268" s="18"/>
      <c r="G268" s="18"/>
      <c r="H268" s="19"/>
      <c r="I268" s="19"/>
      <c r="L268" s="18"/>
      <c r="M268" s="18"/>
      <c r="S268" s="18">
        <f t="shared" si="9"/>
        <v>0</v>
      </c>
      <c r="U268" s="20"/>
      <c r="W268" s="21"/>
      <c r="X268"/>
      <c r="Y268"/>
    </row>
    <row r="269" spans="1:25" ht="14.75">
      <c r="A269" s="23">
        <v>42971</v>
      </c>
      <c r="B269" s="14"/>
      <c r="C269" s="15"/>
      <c r="D269" s="16"/>
      <c r="E269" s="17">
        <f t="shared" si="8"/>
        <v>0</v>
      </c>
      <c r="F269" s="18"/>
      <c r="G269" s="18"/>
      <c r="H269" s="19"/>
      <c r="I269" s="19"/>
      <c r="L269" s="18"/>
      <c r="M269" s="18"/>
      <c r="S269" s="18">
        <f t="shared" si="9"/>
        <v>0</v>
      </c>
      <c r="U269" s="20"/>
      <c r="W269" s="21"/>
      <c r="X269"/>
      <c r="Y269"/>
    </row>
    <row r="270" spans="1:25" ht="14.75">
      <c r="A270" s="23">
        <v>42980</v>
      </c>
      <c r="B270" s="14"/>
      <c r="C270" s="15"/>
      <c r="D270" s="16"/>
      <c r="E270" s="17">
        <f t="shared" si="8"/>
        <v>0</v>
      </c>
      <c r="F270" s="18"/>
      <c r="G270" s="18"/>
      <c r="H270" s="19"/>
      <c r="I270" s="19"/>
      <c r="L270" s="18"/>
      <c r="M270" s="18"/>
      <c r="S270" s="18">
        <f t="shared" si="9"/>
        <v>0</v>
      </c>
      <c r="U270" s="20"/>
      <c r="W270" s="21"/>
      <c r="X270"/>
      <c r="Y270"/>
    </row>
    <row r="271" spans="1:25" ht="14.75">
      <c r="A271" s="23">
        <v>42998</v>
      </c>
      <c r="B271" s="14"/>
      <c r="C271" s="15"/>
      <c r="D271" s="16"/>
      <c r="E271" s="17">
        <f t="shared" si="8"/>
        <v>0</v>
      </c>
      <c r="F271" s="18"/>
      <c r="G271" s="18"/>
      <c r="H271" s="19"/>
      <c r="I271" s="19"/>
      <c r="L271" s="18"/>
      <c r="M271" s="18"/>
      <c r="S271" s="18">
        <f t="shared" si="9"/>
        <v>0</v>
      </c>
      <c r="U271" s="20"/>
      <c r="W271" s="21"/>
      <c r="X271"/>
      <c r="Y271"/>
    </row>
    <row r="272" spans="1:25" ht="11.3" customHeight="1">
      <c r="A272" s="23">
        <v>43036</v>
      </c>
      <c r="B272" s="18"/>
      <c r="C272" s="15"/>
      <c r="D272" s="16"/>
      <c r="E272" s="17">
        <f t="shared" si="8"/>
        <v>0</v>
      </c>
      <c r="F272" s="18"/>
      <c r="G272" s="18"/>
      <c r="H272" s="19"/>
      <c r="I272" s="19"/>
      <c r="L272" s="18"/>
      <c r="M272" s="18"/>
      <c r="S272" s="18">
        <f t="shared" si="9"/>
        <v>0</v>
      </c>
      <c r="U272" s="20"/>
      <c r="W272" s="21"/>
      <c r="X272"/>
      <c r="Y272"/>
    </row>
    <row r="273" spans="1:974" ht="14.75">
      <c r="A273" s="23">
        <v>43038</v>
      </c>
      <c r="B273" s="18"/>
      <c r="C273" s="15"/>
      <c r="D273" s="16"/>
      <c r="E273" s="17">
        <f t="shared" si="8"/>
        <v>0</v>
      </c>
      <c r="F273" s="18"/>
      <c r="G273" s="18"/>
      <c r="H273" s="19"/>
      <c r="I273" s="19"/>
      <c r="L273" s="18"/>
      <c r="M273" s="18"/>
      <c r="S273" s="18">
        <f t="shared" si="9"/>
        <v>0</v>
      </c>
      <c r="U273" s="20"/>
      <c r="W273" s="21"/>
      <c r="X273"/>
      <c r="Y273"/>
    </row>
    <row r="274" spans="1:974" ht="14.75">
      <c r="A274" s="23">
        <v>43041</v>
      </c>
      <c r="B274" s="18"/>
      <c r="C274" s="15"/>
      <c r="D274" s="16"/>
      <c r="E274" s="17">
        <f t="shared" si="8"/>
        <v>0</v>
      </c>
      <c r="F274" s="18"/>
      <c r="G274" s="18"/>
      <c r="H274" s="19"/>
      <c r="I274" s="19"/>
      <c r="L274" s="18"/>
      <c r="M274" s="18"/>
      <c r="S274" s="18">
        <f t="shared" si="9"/>
        <v>0</v>
      </c>
      <c r="U274" s="20"/>
      <c r="W274" s="21"/>
      <c r="X274"/>
      <c r="Y274"/>
    </row>
    <row r="275" spans="1:974" ht="11.3" customHeight="1">
      <c r="A275" s="23">
        <v>43060</v>
      </c>
      <c r="B275" s="14"/>
      <c r="C275" s="15"/>
      <c r="D275" s="16"/>
      <c r="E275" s="17">
        <f t="shared" si="8"/>
        <v>0</v>
      </c>
      <c r="F275" s="18"/>
      <c r="G275" s="18"/>
      <c r="H275" s="19"/>
      <c r="I275" s="19"/>
      <c r="L275" s="18"/>
      <c r="M275" s="18"/>
      <c r="S275" s="18">
        <f t="shared" si="9"/>
        <v>0</v>
      </c>
      <c r="U275" s="20"/>
      <c r="W275" s="21"/>
      <c r="X275"/>
      <c r="Y275"/>
    </row>
    <row r="276" spans="1:974" ht="11.3" customHeight="1">
      <c r="A276" s="23">
        <v>43073</v>
      </c>
      <c r="B276" s="14"/>
      <c r="C276" s="15"/>
      <c r="D276" s="16"/>
      <c r="E276" s="17">
        <f t="shared" si="8"/>
        <v>0</v>
      </c>
      <c r="F276" s="18"/>
      <c r="G276" s="18"/>
      <c r="H276" s="19"/>
      <c r="I276" s="19"/>
      <c r="L276" s="18"/>
      <c r="M276" s="18"/>
      <c r="S276" s="18">
        <f t="shared" si="9"/>
        <v>0</v>
      </c>
      <c r="U276" s="20"/>
      <c r="W276" s="21"/>
      <c r="X276"/>
      <c r="Y276"/>
    </row>
    <row r="277" spans="1:974" ht="14.75">
      <c r="A277" s="23">
        <v>43075</v>
      </c>
      <c r="B277" s="14"/>
      <c r="C277" s="15"/>
      <c r="D277" s="16"/>
      <c r="E277" s="17">
        <f t="shared" si="8"/>
        <v>0</v>
      </c>
      <c r="F277" s="18"/>
      <c r="G277" s="18"/>
      <c r="H277" s="19"/>
      <c r="I277" s="19"/>
      <c r="L277" s="18"/>
      <c r="M277" s="18"/>
      <c r="S277" s="18">
        <f t="shared" si="9"/>
        <v>0</v>
      </c>
      <c r="U277" s="20"/>
      <c r="W277" s="21"/>
      <c r="X277"/>
      <c r="Y277"/>
    </row>
    <row r="278" spans="1:974" ht="14.75">
      <c r="A278" s="23">
        <v>43083</v>
      </c>
      <c r="B278" s="14"/>
      <c r="C278" s="15"/>
      <c r="D278" s="16"/>
      <c r="E278" s="17">
        <f t="shared" si="8"/>
        <v>0</v>
      </c>
      <c r="F278" s="18"/>
      <c r="G278" s="18"/>
      <c r="H278" s="19"/>
      <c r="I278" s="19"/>
      <c r="L278" s="18"/>
      <c r="M278" s="18"/>
      <c r="S278" s="18">
        <f t="shared" si="9"/>
        <v>0</v>
      </c>
      <c r="U278" s="20"/>
      <c r="W278" s="21"/>
      <c r="X278"/>
      <c r="Y278"/>
    </row>
    <row r="279" spans="1:974" ht="14.75">
      <c r="A279" s="23">
        <v>42838</v>
      </c>
      <c r="B279" s="16">
        <v>402.58</v>
      </c>
      <c r="C279" s="15"/>
      <c r="D279" s="16"/>
      <c r="E279" s="17">
        <f t="shared" si="8"/>
        <v>402.58</v>
      </c>
      <c r="F279" s="18"/>
      <c r="G279" s="18"/>
      <c r="H279" s="19"/>
      <c r="I279" s="19"/>
      <c r="L279" s="18"/>
      <c r="M279" s="18"/>
      <c r="S279" s="18">
        <f t="shared" si="9"/>
        <v>0</v>
      </c>
      <c r="U279" s="20"/>
      <c r="W279" s="21"/>
      <c r="X279"/>
      <c r="Y279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4"/>
      <c r="IW279" s="24"/>
      <c r="IX279" s="24"/>
      <c r="IY279" s="24"/>
      <c r="IZ279" s="24"/>
      <c r="JA279" s="24"/>
      <c r="JB279" s="24"/>
      <c r="JC279" s="24"/>
      <c r="JD279" s="24"/>
      <c r="JE279" s="24"/>
      <c r="JF279" s="24"/>
      <c r="JG279" s="24"/>
      <c r="JH279" s="24"/>
      <c r="JI279" s="24"/>
      <c r="JJ279" s="24"/>
      <c r="JK279" s="24"/>
      <c r="JL279" s="24"/>
      <c r="JM279" s="24"/>
      <c r="JN279" s="24"/>
      <c r="JO279" s="24"/>
      <c r="JP279" s="24"/>
      <c r="JQ279" s="24"/>
      <c r="JR279" s="24"/>
      <c r="JS279" s="24"/>
      <c r="JT279" s="24"/>
      <c r="JU279" s="24"/>
      <c r="JV279" s="24"/>
      <c r="JW279" s="24"/>
      <c r="JX279" s="24"/>
      <c r="JY279" s="24"/>
      <c r="JZ279" s="24"/>
      <c r="KA279" s="24"/>
      <c r="KB279" s="24"/>
      <c r="KC279" s="24"/>
      <c r="KD279" s="24"/>
      <c r="KE279" s="24"/>
      <c r="KF279" s="24"/>
      <c r="KG279" s="24"/>
      <c r="KH279" s="24"/>
      <c r="KI279" s="24"/>
      <c r="KJ279" s="24"/>
      <c r="KK279" s="24"/>
      <c r="KL279" s="24"/>
      <c r="KM279" s="24"/>
      <c r="KN279" s="24"/>
      <c r="KO279" s="24"/>
      <c r="KP279" s="24"/>
      <c r="KQ279" s="24"/>
      <c r="KR279" s="24"/>
      <c r="KS279" s="24"/>
      <c r="KT279" s="24"/>
      <c r="KU279" s="24"/>
      <c r="KV279" s="24"/>
      <c r="KW279" s="24"/>
      <c r="KX279" s="24"/>
      <c r="KY279" s="24"/>
      <c r="KZ279" s="24"/>
      <c r="LA279" s="24"/>
      <c r="LB279" s="24"/>
      <c r="LC279" s="24"/>
      <c r="LD279" s="24"/>
      <c r="LE279" s="24"/>
      <c r="LF279" s="24"/>
      <c r="LG279" s="24"/>
      <c r="LH279" s="24"/>
      <c r="LI279" s="24"/>
      <c r="LJ279" s="24"/>
      <c r="LK279" s="24"/>
      <c r="LL279" s="24"/>
      <c r="LM279" s="24"/>
      <c r="LN279" s="24"/>
      <c r="LO279" s="24"/>
      <c r="LP279" s="24"/>
      <c r="LQ279" s="24"/>
      <c r="LR279" s="24"/>
      <c r="LS279" s="24"/>
      <c r="LT279" s="24"/>
      <c r="LU279" s="24"/>
      <c r="LV279" s="24"/>
      <c r="LW279" s="24"/>
      <c r="LX279" s="24"/>
      <c r="LY279" s="24"/>
      <c r="LZ279" s="24"/>
      <c r="MA279" s="24"/>
      <c r="MB279" s="24"/>
      <c r="MC279" s="24"/>
      <c r="MD279" s="24"/>
      <c r="ME279" s="24"/>
      <c r="MF279" s="24"/>
      <c r="MG279" s="24"/>
      <c r="MH279" s="24"/>
      <c r="MI279" s="24"/>
      <c r="MJ279" s="24"/>
      <c r="MK279" s="24"/>
      <c r="ML279" s="24"/>
      <c r="MM279" s="24"/>
      <c r="MN279" s="24"/>
      <c r="MO279" s="24"/>
      <c r="MP279" s="24"/>
      <c r="MQ279" s="24"/>
      <c r="MR279" s="24"/>
      <c r="MS279" s="24"/>
      <c r="MT279" s="24"/>
      <c r="MU279" s="24"/>
      <c r="MV279" s="24"/>
      <c r="MW279" s="24"/>
      <c r="MX279" s="24"/>
      <c r="MY279" s="24"/>
      <c r="MZ279" s="24"/>
      <c r="NA279" s="24"/>
      <c r="NB279" s="24"/>
      <c r="NC279" s="24"/>
      <c r="ND279" s="24"/>
      <c r="NE279" s="24"/>
      <c r="NF279" s="24"/>
      <c r="NG279" s="24"/>
      <c r="NH279" s="24"/>
      <c r="NI279" s="24"/>
      <c r="NJ279" s="24"/>
      <c r="NK279" s="24"/>
      <c r="NL279" s="24"/>
      <c r="NM279" s="24"/>
      <c r="NN279" s="24"/>
      <c r="NO279" s="24"/>
      <c r="NP279" s="24"/>
      <c r="NQ279" s="24"/>
      <c r="NR279" s="24"/>
      <c r="NS279" s="24"/>
      <c r="NT279" s="24"/>
      <c r="NU279" s="24"/>
      <c r="NV279" s="24"/>
      <c r="NW279" s="24"/>
      <c r="NX279" s="24"/>
      <c r="NY279" s="24"/>
      <c r="NZ279" s="24"/>
      <c r="OA279" s="24"/>
      <c r="OB279" s="24"/>
      <c r="OC279" s="24"/>
      <c r="OD279" s="24"/>
      <c r="OE279" s="24"/>
      <c r="OF279" s="24"/>
      <c r="OG279" s="24"/>
      <c r="OH279" s="24"/>
      <c r="OI279" s="24"/>
      <c r="OJ279" s="24"/>
      <c r="OK279" s="24"/>
      <c r="OL279" s="24"/>
      <c r="OM279" s="24"/>
      <c r="ON279" s="24"/>
      <c r="OO279" s="24"/>
      <c r="OP279" s="24"/>
      <c r="OQ279" s="24"/>
      <c r="OR279" s="24"/>
      <c r="OS279" s="24"/>
      <c r="OT279" s="24"/>
      <c r="OU279" s="24"/>
      <c r="OV279" s="24"/>
      <c r="OW279" s="24"/>
      <c r="OX279" s="24"/>
      <c r="OY279" s="24"/>
      <c r="OZ279" s="24"/>
      <c r="PA279" s="24"/>
      <c r="PB279" s="24"/>
      <c r="PC279" s="24"/>
      <c r="PD279" s="24"/>
      <c r="PE279" s="24"/>
      <c r="PF279" s="24"/>
      <c r="PG279" s="24"/>
      <c r="PH279" s="24"/>
      <c r="PI279" s="24"/>
      <c r="PJ279" s="24"/>
      <c r="PK279" s="24"/>
      <c r="PL279" s="24"/>
      <c r="PM279" s="24"/>
      <c r="PN279" s="24"/>
      <c r="PO279" s="24"/>
      <c r="PP279" s="24"/>
      <c r="PQ279" s="24"/>
      <c r="PR279" s="24"/>
      <c r="PS279" s="24"/>
      <c r="PT279" s="24"/>
      <c r="PU279" s="24"/>
      <c r="PV279" s="24"/>
      <c r="PW279" s="24"/>
      <c r="PX279" s="24"/>
      <c r="PY279" s="24"/>
      <c r="PZ279" s="24"/>
      <c r="QA279" s="24"/>
      <c r="QB279" s="24"/>
      <c r="QC279" s="24"/>
      <c r="QD279" s="24"/>
      <c r="QE279" s="24"/>
      <c r="QF279" s="24"/>
      <c r="QG279" s="24"/>
      <c r="QH279" s="24"/>
      <c r="QI279" s="24"/>
      <c r="QJ279" s="24"/>
      <c r="QK279" s="24"/>
      <c r="QL279" s="24"/>
      <c r="QM279" s="24"/>
      <c r="QN279" s="24"/>
      <c r="QO279" s="24"/>
      <c r="QP279" s="24"/>
      <c r="QQ279" s="24"/>
      <c r="QR279" s="24"/>
      <c r="QS279" s="24"/>
      <c r="QT279" s="24"/>
      <c r="QU279" s="24"/>
      <c r="QV279" s="24"/>
      <c r="QW279" s="24"/>
      <c r="QX279" s="24"/>
      <c r="QY279" s="24"/>
      <c r="QZ279" s="24"/>
      <c r="RA279" s="24"/>
      <c r="RB279" s="24"/>
      <c r="RC279" s="24"/>
      <c r="RD279" s="24"/>
      <c r="RE279" s="24"/>
      <c r="RF279" s="24"/>
      <c r="RG279" s="24"/>
      <c r="RH279" s="24"/>
      <c r="RI279" s="24"/>
      <c r="RJ279" s="24"/>
      <c r="RK279" s="24"/>
      <c r="RL279" s="24"/>
      <c r="RM279" s="24"/>
      <c r="RN279" s="24"/>
      <c r="RO279" s="24"/>
      <c r="RP279" s="24"/>
      <c r="RQ279" s="24"/>
      <c r="RR279" s="24"/>
      <c r="RS279" s="24"/>
      <c r="RT279" s="24"/>
      <c r="RU279" s="24"/>
      <c r="RV279" s="24"/>
      <c r="RW279" s="24"/>
      <c r="RX279" s="24"/>
      <c r="RY279" s="24"/>
      <c r="RZ279" s="24"/>
      <c r="SA279" s="24"/>
      <c r="SB279" s="24"/>
      <c r="SC279" s="24"/>
      <c r="SD279" s="24"/>
      <c r="SE279" s="24"/>
      <c r="SF279" s="24"/>
      <c r="SG279" s="24"/>
      <c r="SH279" s="24"/>
      <c r="SI279" s="24"/>
      <c r="SJ279" s="24"/>
      <c r="SK279" s="24"/>
      <c r="SL279" s="24"/>
      <c r="SM279" s="24"/>
      <c r="SN279" s="24"/>
      <c r="SO279" s="24"/>
      <c r="SP279" s="24"/>
      <c r="SQ279" s="24"/>
      <c r="SR279" s="24"/>
      <c r="SS279" s="24"/>
      <c r="ST279" s="24"/>
      <c r="SU279" s="24"/>
      <c r="SV279" s="24"/>
      <c r="SW279" s="24"/>
      <c r="SX279" s="24"/>
      <c r="SY279" s="24"/>
      <c r="SZ279" s="24"/>
      <c r="TA279" s="24"/>
      <c r="TB279" s="24"/>
      <c r="TC279" s="24"/>
      <c r="TD279" s="24"/>
      <c r="TE279" s="24"/>
      <c r="TF279" s="24"/>
      <c r="TG279" s="24"/>
      <c r="TH279" s="24"/>
      <c r="TI279" s="24"/>
      <c r="TJ279" s="24"/>
      <c r="TK279" s="24"/>
      <c r="TL279" s="24"/>
      <c r="TM279" s="24"/>
      <c r="TN279" s="24"/>
      <c r="TO279" s="24"/>
      <c r="TP279" s="24"/>
      <c r="TQ279" s="24"/>
      <c r="TR279" s="24"/>
      <c r="TS279" s="24"/>
      <c r="TT279" s="24"/>
      <c r="TU279" s="24"/>
      <c r="TV279" s="24"/>
      <c r="TW279" s="24"/>
      <c r="TX279" s="24"/>
      <c r="TY279" s="24"/>
      <c r="TZ279" s="24"/>
      <c r="UA279" s="24"/>
      <c r="UB279" s="24"/>
      <c r="UC279" s="24"/>
      <c r="UD279" s="24"/>
      <c r="UE279" s="24"/>
      <c r="UF279" s="24"/>
      <c r="UG279" s="24"/>
      <c r="UH279" s="24"/>
      <c r="UI279" s="24"/>
      <c r="UJ279" s="24"/>
      <c r="UK279" s="24"/>
      <c r="UL279" s="24"/>
      <c r="UM279" s="24"/>
      <c r="UN279" s="24"/>
      <c r="UO279" s="24"/>
      <c r="UP279" s="24"/>
      <c r="UQ279" s="24"/>
      <c r="UR279" s="24"/>
      <c r="US279" s="24"/>
      <c r="UT279" s="24"/>
      <c r="UU279" s="24"/>
      <c r="UV279" s="24"/>
      <c r="UW279" s="24"/>
      <c r="UX279" s="24"/>
      <c r="UY279" s="24"/>
      <c r="UZ279" s="24"/>
      <c r="VA279" s="24"/>
      <c r="VB279" s="24"/>
      <c r="VC279" s="24"/>
      <c r="VD279" s="24"/>
      <c r="VE279" s="24"/>
      <c r="VF279" s="24"/>
      <c r="VG279" s="24"/>
      <c r="VH279" s="24"/>
      <c r="VI279" s="24"/>
      <c r="VJ279" s="24"/>
      <c r="VK279" s="24"/>
      <c r="VL279" s="24"/>
      <c r="VM279" s="24"/>
      <c r="VN279" s="24"/>
      <c r="VO279" s="24"/>
      <c r="VP279" s="24"/>
      <c r="VQ279" s="24"/>
      <c r="VR279" s="24"/>
      <c r="VS279" s="24"/>
      <c r="VT279" s="24"/>
      <c r="VU279" s="24"/>
      <c r="VV279" s="24"/>
      <c r="VW279" s="24"/>
      <c r="VX279" s="24"/>
      <c r="VY279" s="24"/>
      <c r="VZ279" s="24"/>
      <c r="WA279" s="24"/>
      <c r="WB279" s="24"/>
      <c r="WC279" s="24"/>
      <c r="WD279" s="24"/>
      <c r="WE279" s="24"/>
      <c r="WF279" s="24"/>
      <c r="WG279" s="24"/>
      <c r="WH279" s="24"/>
      <c r="WI279" s="24"/>
      <c r="WJ279" s="24"/>
      <c r="WK279" s="24"/>
      <c r="WL279" s="24"/>
      <c r="WM279" s="24"/>
      <c r="WN279" s="24"/>
      <c r="WO279" s="24"/>
      <c r="WP279" s="24"/>
      <c r="WQ279" s="24"/>
      <c r="WR279" s="24"/>
      <c r="WS279" s="24"/>
      <c r="WT279" s="24"/>
      <c r="WU279" s="24"/>
      <c r="WV279" s="24"/>
      <c r="WW279" s="24"/>
      <c r="WX279" s="24"/>
      <c r="WY279" s="24"/>
      <c r="WZ279" s="24"/>
      <c r="XA279" s="24"/>
      <c r="XB279" s="24"/>
      <c r="XC279" s="24"/>
      <c r="XD279" s="24"/>
      <c r="XE279" s="24"/>
      <c r="XF279" s="24"/>
      <c r="XG279" s="24"/>
      <c r="XH279" s="24"/>
      <c r="XI279" s="24"/>
      <c r="XJ279" s="24"/>
      <c r="XK279" s="24"/>
      <c r="XL279" s="24"/>
      <c r="XM279" s="24"/>
      <c r="XN279" s="24"/>
      <c r="XO279" s="24"/>
      <c r="XP279" s="24"/>
      <c r="XQ279" s="24"/>
      <c r="XR279" s="24"/>
      <c r="XS279" s="24"/>
      <c r="XT279" s="24"/>
      <c r="XU279" s="24"/>
      <c r="XV279" s="24"/>
      <c r="XW279" s="24"/>
      <c r="XX279" s="24"/>
      <c r="XY279" s="24"/>
      <c r="XZ279" s="24"/>
      <c r="YA279" s="24"/>
      <c r="YB279" s="24"/>
      <c r="YC279" s="24"/>
      <c r="YD279" s="24"/>
      <c r="YE279" s="24"/>
      <c r="YF279" s="24"/>
      <c r="YG279" s="24"/>
      <c r="YH279" s="24"/>
      <c r="YI279" s="24"/>
      <c r="YJ279" s="24"/>
      <c r="YK279" s="24"/>
      <c r="YL279" s="24"/>
      <c r="YM279" s="24"/>
      <c r="YN279" s="24"/>
      <c r="YO279" s="24"/>
      <c r="YP279" s="24"/>
      <c r="YQ279" s="24"/>
      <c r="YR279" s="24"/>
      <c r="YS279" s="24"/>
      <c r="YT279" s="24"/>
      <c r="YU279" s="24"/>
      <c r="YV279" s="24"/>
      <c r="YW279" s="24"/>
      <c r="YX279" s="24"/>
      <c r="YY279" s="24"/>
      <c r="YZ279" s="24"/>
      <c r="ZA279" s="24"/>
      <c r="ZB279" s="24"/>
      <c r="ZC279" s="24"/>
      <c r="ZD279" s="24"/>
      <c r="ZE279" s="24"/>
      <c r="ZF279" s="24"/>
      <c r="ZG279" s="24"/>
      <c r="ZH279" s="24"/>
      <c r="ZI279" s="24"/>
      <c r="ZJ279" s="24"/>
      <c r="ZK279" s="24"/>
      <c r="ZL279" s="24"/>
      <c r="ZM279" s="24"/>
      <c r="ZN279" s="24"/>
      <c r="ZO279" s="24"/>
      <c r="ZP279" s="24"/>
      <c r="ZQ279" s="24"/>
      <c r="ZR279" s="24"/>
      <c r="ZS279" s="24"/>
      <c r="ZT279" s="24"/>
      <c r="ZU279" s="24"/>
      <c r="ZV279" s="24"/>
      <c r="ZW279" s="24"/>
      <c r="ZX279" s="24"/>
      <c r="ZY279" s="24"/>
      <c r="ZZ279" s="24"/>
      <c r="AAA279" s="24"/>
      <c r="AAB279" s="24"/>
      <c r="AAC279" s="24"/>
      <c r="AAD279" s="24"/>
      <c r="AAE279" s="24"/>
      <c r="AAF279" s="24"/>
      <c r="AAG279" s="24"/>
      <c r="AAH279" s="24"/>
      <c r="AAI279" s="24"/>
      <c r="AAJ279" s="24"/>
      <c r="AAK279" s="24"/>
      <c r="AAL279" s="24"/>
      <c r="AAM279" s="24"/>
      <c r="AAN279" s="24"/>
      <c r="AAO279" s="24"/>
      <c r="AAP279" s="24"/>
      <c r="AAQ279" s="24"/>
      <c r="AAR279" s="24"/>
      <c r="AAS279" s="24"/>
      <c r="AAT279" s="24"/>
      <c r="AAU279" s="24"/>
      <c r="AAV279" s="24"/>
      <c r="AAW279" s="24"/>
      <c r="AAX279" s="24"/>
      <c r="AAY279" s="24"/>
      <c r="AAZ279" s="24"/>
      <c r="ABA279" s="24"/>
      <c r="ABB279" s="24"/>
      <c r="ABC279" s="24"/>
      <c r="ABD279" s="24"/>
      <c r="ABE279" s="24"/>
      <c r="ABF279" s="24"/>
      <c r="ABG279" s="24"/>
      <c r="ABH279" s="24"/>
      <c r="ABI279" s="24"/>
      <c r="ABJ279" s="24"/>
      <c r="ABK279" s="24"/>
      <c r="ABL279" s="24"/>
      <c r="ABM279" s="24"/>
      <c r="ABN279" s="24"/>
      <c r="ABO279" s="24"/>
      <c r="ABP279" s="24"/>
      <c r="ABQ279" s="24"/>
      <c r="ABR279" s="24"/>
      <c r="ABS279" s="24"/>
      <c r="ABT279" s="24"/>
      <c r="ABU279" s="24"/>
      <c r="ABV279" s="24"/>
      <c r="ABW279" s="24"/>
      <c r="ABX279" s="24"/>
      <c r="ABY279" s="24"/>
      <c r="ABZ279" s="24"/>
      <c r="ACA279" s="24"/>
      <c r="ACB279" s="24"/>
      <c r="ACC279" s="24"/>
      <c r="ACD279" s="24"/>
      <c r="ACE279" s="24"/>
      <c r="ACF279" s="24"/>
      <c r="ACG279" s="24"/>
      <c r="ACH279" s="24"/>
      <c r="ACI279" s="24"/>
      <c r="ACJ279" s="24"/>
      <c r="ACK279" s="24"/>
      <c r="ACL279" s="24"/>
      <c r="ACM279" s="24"/>
      <c r="ACN279" s="24"/>
      <c r="ACO279" s="24"/>
      <c r="ACP279" s="24"/>
      <c r="ACQ279" s="24"/>
      <c r="ACR279" s="24"/>
      <c r="ACS279" s="24"/>
      <c r="ACT279" s="24"/>
      <c r="ACU279" s="24"/>
      <c r="ACV279" s="24"/>
      <c r="ACW279" s="24"/>
      <c r="ACX279" s="24"/>
      <c r="ACY279" s="24"/>
      <c r="ACZ279" s="24"/>
      <c r="ADA279" s="24"/>
      <c r="ADB279" s="24"/>
      <c r="ADC279" s="24"/>
      <c r="ADD279" s="24"/>
      <c r="ADE279" s="24"/>
      <c r="ADF279" s="24"/>
      <c r="ADG279" s="24"/>
      <c r="ADH279" s="24"/>
      <c r="ADI279" s="24"/>
      <c r="ADJ279" s="24"/>
      <c r="ADK279" s="24"/>
      <c r="ADL279" s="24"/>
      <c r="ADM279" s="24"/>
      <c r="ADN279" s="24"/>
      <c r="ADO279" s="24"/>
      <c r="ADP279" s="24"/>
      <c r="ADQ279" s="24"/>
      <c r="ADR279" s="24"/>
      <c r="ADS279" s="24"/>
      <c r="ADT279" s="24"/>
      <c r="ADU279" s="24"/>
      <c r="ADV279" s="24"/>
      <c r="ADW279" s="24"/>
      <c r="ADX279" s="24"/>
      <c r="ADY279" s="24"/>
      <c r="ADZ279" s="24"/>
      <c r="AEA279" s="24"/>
      <c r="AEB279" s="24"/>
      <c r="AEC279" s="24"/>
      <c r="AED279" s="24"/>
      <c r="AEE279" s="24"/>
      <c r="AEF279" s="24"/>
      <c r="AEG279" s="24"/>
      <c r="AEH279" s="24"/>
      <c r="AEI279" s="24"/>
      <c r="AEJ279" s="24"/>
      <c r="AEK279" s="24"/>
      <c r="AEL279" s="24"/>
      <c r="AEM279" s="24"/>
      <c r="AEN279" s="24"/>
      <c r="AEO279" s="24"/>
      <c r="AEP279" s="24"/>
      <c r="AEQ279" s="24"/>
      <c r="AER279" s="24"/>
      <c r="AES279" s="24"/>
      <c r="AET279" s="24"/>
      <c r="AEU279" s="24"/>
      <c r="AEV279" s="24"/>
      <c r="AEW279" s="24"/>
      <c r="AEX279" s="24"/>
      <c r="AEY279" s="24"/>
      <c r="AEZ279" s="24"/>
      <c r="AFA279" s="24"/>
      <c r="AFB279" s="24"/>
      <c r="AFC279" s="24"/>
      <c r="AFD279" s="24"/>
      <c r="AFE279" s="24"/>
      <c r="AFF279" s="24"/>
      <c r="AFG279" s="24"/>
      <c r="AFH279" s="24"/>
      <c r="AFI279" s="24"/>
      <c r="AFJ279" s="24"/>
      <c r="AFK279" s="24"/>
      <c r="AFL279" s="24"/>
      <c r="AFM279" s="24"/>
      <c r="AFN279" s="24"/>
      <c r="AFO279" s="24"/>
      <c r="AFP279" s="24"/>
      <c r="AFQ279" s="24"/>
      <c r="AFR279" s="24"/>
      <c r="AFS279" s="24"/>
      <c r="AFT279" s="24"/>
      <c r="AFU279" s="24"/>
      <c r="AFV279" s="24"/>
      <c r="AFW279" s="24"/>
      <c r="AFX279" s="24"/>
      <c r="AFY279" s="24"/>
      <c r="AFZ279" s="24"/>
      <c r="AGA279" s="24"/>
      <c r="AGB279" s="24"/>
      <c r="AGC279" s="24"/>
      <c r="AGD279" s="24"/>
      <c r="AGE279" s="24"/>
      <c r="AGF279" s="24"/>
      <c r="AGG279" s="24"/>
      <c r="AGH279" s="24"/>
      <c r="AGI279" s="24"/>
      <c r="AGJ279" s="24"/>
      <c r="AGK279" s="24"/>
      <c r="AGL279" s="24"/>
      <c r="AGM279" s="24"/>
      <c r="AGN279" s="24"/>
      <c r="AGO279" s="24"/>
      <c r="AGP279" s="24"/>
      <c r="AGQ279" s="24"/>
      <c r="AGR279" s="24"/>
      <c r="AGS279" s="24"/>
      <c r="AGT279" s="24"/>
      <c r="AGU279" s="24"/>
      <c r="AGV279" s="24"/>
      <c r="AGW279" s="24"/>
      <c r="AGX279" s="24"/>
      <c r="AGY279" s="24"/>
      <c r="AGZ279" s="24"/>
      <c r="AHA279" s="24"/>
      <c r="AHB279" s="24"/>
      <c r="AHC279" s="24"/>
      <c r="AHD279" s="24"/>
      <c r="AHE279" s="24"/>
      <c r="AHF279" s="24"/>
      <c r="AHG279" s="24"/>
      <c r="AHH279" s="24"/>
      <c r="AHI279" s="24"/>
      <c r="AHJ279" s="24"/>
      <c r="AHK279" s="24"/>
      <c r="AHL279" s="24"/>
      <c r="AHM279" s="24"/>
      <c r="AHN279" s="24"/>
      <c r="AHO279" s="24"/>
      <c r="AHP279" s="24"/>
      <c r="AHQ279" s="24"/>
      <c r="AHR279" s="24"/>
      <c r="AHS279" s="24"/>
      <c r="AHT279" s="24"/>
      <c r="AHU279" s="24"/>
      <c r="AHV279" s="24"/>
      <c r="AHW279" s="24"/>
      <c r="AHX279" s="24"/>
      <c r="AHY279" s="24"/>
      <c r="AHZ279" s="24"/>
      <c r="AIA279" s="24"/>
      <c r="AIB279" s="24"/>
      <c r="AIC279" s="24"/>
      <c r="AID279" s="24"/>
      <c r="AIE279" s="24"/>
      <c r="AIF279" s="24"/>
      <c r="AIG279" s="24"/>
      <c r="AIH279" s="24"/>
      <c r="AII279" s="24"/>
      <c r="AIJ279" s="24"/>
      <c r="AIK279" s="24"/>
      <c r="AIL279" s="24"/>
      <c r="AIM279" s="24"/>
      <c r="AIN279" s="24"/>
      <c r="AIO279" s="24"/>
      <c r="AIP279" s="24"/>
      <c r="AIQ279" s="24"/>
      <c r="AIR279" s="24"/>
      <c r="AIS279" s="24"/>
      <c r="AIT279" s="24"/>
      <c r="AIU279" s="24"/>
      <c r="AIV279" s="24"/>
      <c r="AIW279" s="24"/>
      <c r="AIX279" s="24"/>
      <c r="AIY279" s="24"/>
      <c r="AIZ279" s="24"/>
      <c r="AJA279" s="24"/>
      <c r="AJB279" s="24"/>
      <c r="AJC279" s="24"/>
      <c r="AJD279" s="24"/>
      <c r="AJE279" s="24"/>
      <c r="AJF279" s="24"/>
      <c r="AJG279" s="24"/>
      <c r="AJH279" s="24"/>
      <c r="AJI279" s="24"/>
      <c r="AJJ279" s="24"/>
      <c r="AJK279" s="24"/>
      <c r="AJL279" s="24"/>
      <c r="AJM279" s="24"/>
      <c r="AJN279" s="24"/>
      <c r="AJO279" s="24"/>
      <c r="AJP279" s="24"/>
      <c r="AJQ279" s="24"/>
      <c r="AJR279" s="24"/>
      <c r="AJS279" s="24"/>
      <c r="AJT279" s="24"/>
      <c r="AJU279" s="24"/>
      <c r="AJV279" s="24"/>
      <c r="AJW279" s="24"/>
      <c r="AJX279" s="24"/>
      <c r="AJY279" s="24"/>
      <c r="AJZ279" s="24"/>
      <c r="AKA279" s="24"/>
      <c r="AKB279" s="24"/>
      <c r="AKC279" s="24"/>
      <c r="AKD279" s="24"/>
      <c r="AKE279" s="24"/>
      <c r="AKF279" s="24"/>
      <c r="AKG279" s="24"/>
      <c r="AKH279" s="24"/>
      <c r="AKI279" s="24"/>
      <c r="AKJ279" s="24"/>
      <c r="AKK279" s="24"/>
      <c r="AKL279" s="24"/>
    </row>
    <row r="280" spans="1:974" ht="14.75">
      <c r="A280" s="23">
        <v>42793</v>
      </c>
      <c r="B280" s="16">
        <v>665.61</v>
      </c>
      <c r="C280" s="15"/>
      <c r="D280" s="16"/>
      <c r="E280" s="17">
        <f t="shared" si="8"/>
        <v>665.61</v>
      </c>
      <c r="F280" s="18"/>
      <c r="G280" s="18"/>
      <c r="H280" s="19"/>
      <c r="I280" s="19"/>
      <c r="L280" s="18"/>
      <c r="M280" s="18"/>
      <c r="S280" s="18">
        <f t="shared" si="9"/>
        <v>0</v>
      </c>
      <c r="U280" s="20"/>
      <c r="W280" s="21"/>
      <c r="X280"/>
      <c r="Y280"/>
    </row>
    <row r="281" spans="1:974" ht="14.75">
      <c r="A281" s="51">
        <v>43034</v>
      </c>
      <c r="B281" s="31">
        <v>959.89</v>
      </c>
      <c r="C281" s="52"/>
      <c r="D281" s="53"/>
      <c r="E281" s="30">
        <f t="shared" si="8"/>
        <v>959.89</v>
      </c>
      <c r="F281" s="31">
        <v>959.89</v>
      </c>
      <c r="G281" s="54"/>
      <c r="H281" s="54"/>
      <c r="I281" s="54">
        <v>400</v>
      </c>
      <c r="J281" s="54"/>
      <c r="L281" s="54"/>
      <c r="M281" s="54"/>
      <c r="N281" s="54"/>
      <c r="O281" s="54"/>
      <c r="P281" s="54"/>
      <c r="Q281" s="54"/>
      <c r="R281" s="54"/>
      <c r="S281" s="18">
        <f t="shared" si="9"/>
        <v>400</v>
      </c>
      <c r="T281" s="31" t="s">
        <v>44</v>
      </c>
      <c r="U281" s="20"/>
      <c r="W281" s="21"/>
      <c r="X281"/>
      <c r="Y281"/>
    </row>
    <row r="282" spans="1:974" ht="14.75">
      <c r="A282" s="23">
        <v>43063</v>
      </c>
      <c r="B282" s="16">
        <v>1249.28</v>
      </c>
      <c r="C282" s="15"/>
      <c r="D282" s="16"/>
      <c r="E282" s="17">
        <f t="shared" si="8"/>
        <v>1249.28</v>
      </c>
      <c r="F282" s="18"/>
      <c r="G282" s="18"/>
      <c r="H282" s="19"/>
      <c r="I282" s="19"/>
      <c r="L282" s="18"/>
      <c r="M282" s="18"/>
      <c r="S282" s="18">
        <f t="shared" si="9"/>
        <v>0</v>
      </c>
      <c r="U282" s="20"/>
      <c r="W282" s="21"/>
      <c r="X282"/>
      <c r="Y282"/>
    </row>
    <row r="283" spans="1:974" ht="11.3" customHeight="1">
      <c r="A283" s="23">
        <v>42805</v>
      </c>
      <c r="B283" s="16">
        <v>1445.87</v>
      </c>
      <c r="C283" s="15"/>
      <c r="D283" s="16"/>
      <c r="E283" s="17">
        <f t="shared" si="8"/>
        <v>1445.87</v>
      </c>
      <c r="F283" s="18"/>
      <c r="G283" s="18"/>
      <c r="H283" s="19"/>
      <c r="I283" s="19"/>
      <c r="L283" s="18"/>
      <c r="M283" s="18"/>
      <c r="S283" s="18">
        <f t="shared" si="9"/>
        <v>0</v>
      </c>
      <c r="U283" s="20"/>
      <c r="W283" s="21"/>
      <c r="X283"/>
      <c r="Y283"/>
    </row>
    <row r="284" spans="1:974" ht="14.75">
      <c r="A284" s="23">
        <v>42786</v>
      </c>
      <c r="B284" s="16">
        <v>1447</v>
      </c>
      <c r="C284" s="15"/>
      <c r="D284" s="16"/>
      <c r="E284" s="17">
        <f t="shared" si="8"/>
        <v>1447</v>
      </c>
      <c r="F284" s="18"/>
      <c r="G284" s="18"/>
      <c r="H284" s="19"/>
      <c r="I284" s="19"/>
      <c r="L284" s="18"/>
      <c r="M284" s="18"/>
      <c r="S284" s="18">
        <f t="shared" si="9"/>
        <v>0</v>
      </c>
      <c r="U284" s="20"/>
      <c r="W284" s="21"/>
      <c r="X284"/>
      <c r="Y284"/>
    </row>
    <row r="285" spans="1:974" ht="11.3" customHeight="1">
      <c r="A285" s="23">
        <v>43054</v>
      </c>
      <c r="B285" s="16">
        <v>1490</v>
      </c>
      <c r="C285" s="15"/>
      <c r="D285" s="16"/>
      <c r="E285" s="17">
        <f t="shared" si="8"/>
        <v>1490</v>
      </c>
      <c r="F285" s="18"/>
      <c r="G285" s="18"/>
      <c r="H285" s="19"/>
      <c r="I285" s="19"/>
      <c r="L285" s="18"/>
      <c r="M285" s="18"/>
      <c r="S285" s="18">
        <f t="shared" si="9"/>
        <v>0</v>
      </c>
      <c r="U285" s="20"/>
      <c r="W285" s="21"/>
      <c r="X285"/>
      <c r="Y285"/>
    </row>
    <row r="286" spans="1:974" ht="11.3" customHeight="1">
      <c r="A286" s="32">
        <v>43019</v>
      </c>
      <c r="B286" s="28">
        <v>1544</v>
      </c>
      <c r="C286" s="29"/>
      <c r="D286" s="28"/>
      <c r="E286" s="30">
        <f t="shared" si="8"/>
        <v>1544</v>
      </c>
      <c r="F286" s="28">
        <v>1544</v>
      </c>
      <c r="G286" s="28">
        <v>1544</v>
      </c>
      <c r="H286" s="31"/>
      <c r="I286" s="31"/>
      <c r="J286" s="31"/>
      <c r="L286" s="31"/>
      <c r="M286" s="31"/>
      <c r="N286" s="31"/>
      <c r="O286" s="31"/>
      <c r="P286" s="31"/>
      <c r="Q286" s="31"/>
      <c r="R286" s="31"/>
      <c r="S286" s="18">
        <f t="shared" si="9"/>
        <v>0</v>
      </c>
      <c r="T286" s="31" t="s">
        <v>28</v>
      </c>
      <c r="U286" s="20"/>
      <c r="W286" s="21"/>
      <c r="X286"/>
      <c r="Y286"/>
    </row>
    <row r="287" spans="1:974" ht="14.75">
      <c r="A287" s="32">
        <v>42807</v>
      </c>
      <c r="B287" s="33">
        <v>1560</v>
      </c>
      <c r="C287" s="29"/>
      <c r="D287" s="28"/>
      <c r="E287" s="30">
        <f t="shared" si="8"/>
        <v>1560</v>
      </c>
      <c r="F287" s="31">
        <v>1560</v>
      </c>
      <c r="G287" s="31"/>
      <c r="H287" s="31"/>
      <c r="I287" s="31"/>
      <c r="J287" s="31"/>
      <c r="L287" s="31">
        <v>1560</v>
      </c>
      <c r="M287" s="31"/>
      <c r="N287" s="31"/>
      <c r="O287" s="31"/>
      <c r="P287" s="31"/>
      <c r="Q287" s="31"/>
      <c r="R287" s="31"/>
      <c r="S287" s="18">
        <f t="shared" si="9"/>
        <v>0</v>
      </c>
      <c r="T287" s="31" t="s">
        <v>24</v>
      </c>
      <c r="U287" s="20"/>
      <c r="W287" s="21"/>
      <c r="X287"/>
      <c r="Y287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  <c r="IH287" s="24"/>
      <c r="II287" s="24"/>
      <c r="IJ287" s="24"/>
      <c r="IK287" s="24"/>
      <c r="IL287" s="24"/>
      <c r="IM287" s="24"/>
      <c r="IN287" s="24"/>
      <c r="IO287" s="24"/>
      <c r="IP287" s="24"/>
      <c r="IQ287" s="24"/>
      <c r="IR287" s="24"/>
      <c r="IS287" s="24"/>
      <c r="IT287" s="24"/>
      <c r="IU287" s="24"/>
      <c r="IV287" s="24"/>
      <c r="IW287" s="24"/>
      <c r="IX287" s="24"/>
      <c r="IY287" s="24"/>
      <c r="IZ287" s="24"/>
      <c r="JA287" s="24"/>
      <c r="JB287" s="24"/>
      <c r="JC287" s="24"/>
      <c r="JD287" s="24"/>
      <c r="JE287" s="24"/>
      <c r="JF287" s="24"/>
      <c r="JG287" s="24"/>
      <c r="JH287" s="24"/>
      <c r="JI287" s="24"/>
      <c r="JJ287" s="24"/>
      <c r="JK287" s="24"/>
      <c r="JL287" s="24"/>
      <c r="JM287" s="24"/>
      <c r="JN287" s="24"/>
      <c r="JO287" s="24"/>
      <c r="JP287" s="24"/>
      <c r="JQ287" s="24"/>
      <c r="JR287" s="24"/>
      <c r="JS287" s="24"/>
      <c r="JT287" s="24"/>
      <c r="JU287" s="24"/>
      <c r="JV287" s="24"/>
      <c r="JW287" s="24"/>
      <c r="JX287" s="24"/>
      <c r="JY287" s="24"/>
      <c r="JZ287" s="24"/>
      <c r="KA287" s="24"/>
      <c r="KB287" s="24"/>
      <c r="KC287" s="24"/>
      <c r="KD287" s="24"/>
      <c r="KE287" s="24"/>
      <c r="KF287" s="24"/>
      <c r="KG287" s="24"/>
      <c r="KH287" s="24"/>
      <c r="KI287" s="24"/>
      <c r="KJ287" s="24"/>
      <c r="KK287" s="24"/>
      <c r="KL287" s="24"/>
      <c r="KM287" s="24"/>
      <c r="KN287" s="24"/>
      <c r="KO287" s="24"/>
      <c r="KP287" s="24"/>
      <c r="KQ287" s="24"/>
      <c r="KR287" s="24"/>
      <c r="KS287" s="24"/>
      <c r="KT287" s="24"/>
      <c r="KU287" s="24"/>
      <c r="KV287" s="24"/>
      <c r="KW287" s="24"/>
      <c r="KX287" s="24"/>
      <c r="KY287" s="24"/>
      <c r="KZ287" s="24"/>
      <c r="LA287" s="24"/>
      <c r="LB287" s="24"/>
      <c r="LC287" s="24"/>
      <c r="LD287" s="24"/>
      <c r="LE287" s="24"/>
      <c r="LF287" s="24"/>
      <c r="LG287" s="24"/>
      <c r="LH287" s="24"/>
      <c r="LI287" s="24"/>
      <c r="LJ287" s="24"/>
      <c r="LK287" s="24"/>
      <c r="LL287" s="24"/>
      <c r="LM287" s="24"/>
      <c r="LN287" s="24"/>
      <c r="LO287" s="24"/>
      <c r="LP287" s="24"/>
      <c r="LQ287" s="24"/>
      <c r="LR287" s="24"/>
      <c r="LS287" s="24"/>
      <c r="LT287" s="24"/>
      <c r="LU287" s="24"/>
      <c r="LV287" s="24"/>
      <c r="LW287" s="24"/>
      <c r="LX287" s="24"/>
      <c r="LY287" s="24"/>
      <c r="LZ287" s="24"/>
      <c r="MA287" s="24"/>
      <c r="MB287" s="24"/>
      <c r="MC287" s="24"/>
      <c r="MD287" s="24"/>
      <c r="ME287" s="24"/>
      <c r="MF287" s="24"/>
      <c r="MG287" s="24"/>
      <c r="MH287" s="24"/>
      <c r="MI287" s="24"/>
      <c r="MJ287" s="24"/>
      <c r="MK287" s="24"/>
      <c r="ML287" s="24"/>
      <c r="MM287" s="24"/>
      <c r="MN287" s="24"/>
      <c r="MO287" s="24"/>
      <c r="MP287" s="24"/>
      <c r="MQ287" s="24"/>
      <c r="MR287" s="24"/>
      <c r="MS287" s="24"/>
      <c r="MT287" s="24"/>
      <c r="MU287" s="24"/>
      <c r="MV287" s="24"/>
      <c r="MW287" s="24"/>
      <c r="MX287" s="24"/>
      <c r="MY287" s="24"/>
      <c r="MZ287" s="24"/>
      <c r="NA287" s="24"/>
      <c r="NB287" s="24"/>
      <c r="NC287" s="24"/>
      <c r="ND287" s="24"/>
      <c r="NE287" s="24"/>
      <c r="NF287" s="24"/>
      <c r="NG287" s="24"/>
      <c r="NH287" s="24"/>
      <c r="NI287" s="24"/>
      <c r="NJ287" s="24"/>
      <c r="NK287" s="24"/>
      <c r="NL287" s="24"/>
      <c r="NM287" s="24"/>
      <c r="NN287" s="24"/>
      <c r="NO287" s="24"/>
      <c r="NP287" s="24"/>
      <c r="NQ287" s="24"/>
      <c r="NR287" s="24"/>
      <c r="NS287" s="24"/>
      <c r="NT287" s="24"/>
      <c r="NU287" s="24"/>
      <c r="NV287" s="24"/>
      <c r="NW287" s="24"/>
      <c r="NX287" s="24"/>
      <c r="NY287" s="24"/>
      <c r="NZ287" s="24"/>
      <c r="OA287" s="24"/>
      <c r="OB287" s="24"/>
      <c r="OC287" s="24"/>
      <c r="OD287" s="24"/>
      <c r="OE287" s="24"/>
      <c r="OF287" s="24"/>
      <c r="OG287" s="24"/>
      <c r="OH287" s="24"/>
      <c r="OI287" s="24"/>
      <c r="OJ287" s="24"/>
      <c r="OK287" s="24"/>
      <c r="OL287" s="24"/>
      <c r="OM287" s="24"/>
      <c r="ON287" s="24"/>
      <c r="OO287" s="24"/>
      <c r="OP287" s="24"/>
      <c r="OQ287" s="24"/>
      <c r="OR287" s="24"/>
      <c r="OS287" s="24"/>
      <c r="OT287" s="24"/>
      <c r="OU287" s="24"/>
      <c r="OV287" s="24"/>
      <c r="OW287" s="24"/>
      <c r="OX287" s="24"/>
      <c r="OY287" s="24"/>
      <c r="OZ287" s="24"/>
      <c r="PA287" s="24"/>
      <c r="PB287" s="24"/>
      <c r="PC287" s="24"/>
      <c r="PD287" s="24"/>
      <c r="PE287" s="24"/>
      <c r="PF287" s="24"/>
      <c r="PG287" s="24"/>
      <c r="PH287" s="24"/>
      <c r="PI287" s="24"/>
      <c r="PJ287" s="24"/>
      <c r="PK287" s="24"/>
      <c r="PL287" s="24"/>
      <c r="PM287" s="24"/>
      <c r="PN287" s="24"/>
      <c r="PO287" s="24"/>
      <c r="PP287" s="24"/>
      <c r="PQ287" s="24"/>
      <c r="PR287" s="24"/>
      <c r="PS287" s="24"/>
      <c r="PT287" s="24"/>
      <c r="PU287" s="24"/>
      <c r="PV287" s="24"/>
      <c r="PW287" s="24"/>
      <c r="PX287" s="24"/>
      <c r="PY287" s="24"/>
      <c r="PZ287" s="24"/>
      <c r="QA287" s="24"/>
      <c r="QB287" s="24"/>
      <c r="QC287" s="24"/>
      <c r="QD287" s="24"/>
      <c r="QE287" s="24"/>
      <c r="QF287" s="24"/>
      <c r="QG287" s="24"/>
      <c r="QH287" s="24"/>
      <c r="QI287" s="24"/>
      <c r="QJ287" s="24"/>
      <c r="QK287" s="24"/>
      <c r="QL287" s="24"/>
      <c r="QM287" s="24"/>
      <c r="QN287" s="24"/>
      <c r="QO287" s="24"/>
      <c r="QP287" s="24"/>
      <c r="QQ287" s="24"/>
      <c r="QR287" s="24"/>
      <c r="QS287" s="24"/>
      <c r="QT287" s="24"/>
      <c r="QU287" s="24"/>
      <c r="QV287" s="24"/>
      <c r="QW287" s="24"/>
      <c r="QX287" s="24"/>
      <c r="QY287" s="24"/>
      <c r="QZ287" s="24"/>
      <c r="RA287" s="24"/>
      <c r="RB287" s="24"/>
      <c r="RC287" s="24"/>
      <c r="RD287" s="24"/>
      <c r="RE287" s="24"/>
      <c r="RF287" s="24"/>
      <c r="RG287" s="24"/>
      <c r="RH287" s="24"/>
      <c r="RI287" s="24"/>
      <c r="RJ287" s="24"/>
      <c r="RK287" s="24"/>
      <c r="RL287" s="24"/>
      <c r="RM287" s="24"/>
      <c r="RN287" s="24"/>
      <c r="RO287" s="24"/>
      <c r="RP287" s="24"/>
      <c r="RQ287" s="24"/>
      <c r="RR287" s="24"/>
      <c r="RS287" s="24"/>
      <c r="RT287" s="24"/>
      <c r="RU287" s="24"/>
      <c r="RV287" s="24"/>
      <c r="RW287" s="24"/>
      <c r="RX287" s="24"/>
      <c r="RY287" s="24"/>
      <c r="RZ287" s="24"/>
      <c r="SA287" s="24"/>
      <c r="SB287" s="24"/>
      <c r="SC287" s="24"/>
      <c r="SD287" s="24"/>
      <c r="SE287" s="24"/>
      <c r="SF287" s="24"/>
      <c r="SG287" s="24"/>
      <c r="SH287" s="24"/>
      <c r="SI287" s="24"/>
      <c r="SJ287" s="24"/>
      <c r="SK287" s="24"/>
      <c r="SL287" s="24"/>
      <c r="SM287" s="24"/>
      <c r="SN287" s="24"/>
      <c r="SO287" s="24"/>
      <c r="SP287" s="24"/>
      <c r="SQ287" s="24"/>
      <c r="SR287" s="24"/>
      <c r="SS287" s="24"/>
      <c r="ST287" s="24"/>
      <c r="SU287" s="24"/>
      <c r="SV287" s="24"/>
      <c r="SW287" s="24"/>
      <c r="SX287" s="24"/>
      <c r="SY287" s="24"/>
      <c r="SZ287" s="24"/>
      <c r="TA287" s="24"/>
      <c r="TB287" s="24"/>
      <c r="TC287" s="24"/>
      <c r="TD287" s="24"/>
      <c r="TE287" s="24"/>
      <c r="TF287" s="24"/>
      <c r="TG287" s="24"/>
      <c r="TH287" s="24"/>
      <c r="TI287" s="24"/>
      <c r="TJ287" s="24"/>
      <c r="TK287" s="24"/>
      <c r="TL287" s="24"/>
      <c r="TM287" s="24"/>
      <c r="TN287" s="24"/>
      <c r="TO287" s="24"/>
      <c r="TP287" s="24"/>
      <c r="TQ287" s="24"/>
      <c r="TR287" s="24"/>
      <c r="TS287" s="24"/>
      <c r="TT287" s="24"/>
      <c r="TU287" s="24"/>
      <c r="TV287" s="24"/>
      <c r="TW287" s="24"/>
      <c r="TX287" s="24"/>
      <c r="TY287" s="24"/>
      <c r="TZ287" s="24"/>
      <c r="UA287" s="24"/>
      <c r="UB287" s="24"/>
      <c r="UC287" s="24"/>
      <c r="UD287" s="24"/>
      <c r="UE287" s="24"/>
      <c r="UF287" s="24"/>
      <c r="UG287" s="24"/>
      <c r="UH287" s="24"/>
      <c r="UI287" s="24"/>
      <c r="UJ287" s="24"/>
      <c r="UK287" s="24"/>
      <c r="UL287" s="24"/>
      <c r="UM287" s="24"/>
      <c r="UN287" s="24"/>
      <c r="UO287" s="24"/>
      <c r="UP287" s="24"/>
      <c r="UQ287" s="24"/>
      <c r="UR287" s="24"/>
      <c r="US287" s="24"/>
      <c r="UT287" s="24"/>
      <c r="UU287" s="24"/>
      <c r="UV287" s="24"/>
      <c r="UW287" s="24"/>
      <c r="UX287" s="24"/>
      <c r="UY287" s="24"/>
      <c r="UZ287" s="24"/>
      <c r="VA287" s="24"/>
      <c r="VB287" s="24"/>
      <c r="VC287" s="24"/>
      <c r="VD287" s="24"/>
      <c r="VE287" s="24"/>
      <c r="VF287" s="24"/>
      <c r="VG287" s="24"/>
      <c r="VH287" s="24"/>
      <c r="VI287" s="24"/>
      <c r="VJ287" s="24"/>
      <c r="VK287" s="24"/>
      <c r="VL287" s="24"/>
      <c r="VM287" s="24"/>
      <c r="VN287" s="24"/>
      <c r="VO287" s="24"/>
      <c r="VP287" s="24"/>
      <c r="VQ287" s="24"/>
      <c r="VR287" s="24"/>
      <c r="VS287" s="24"/>
      <c r="VT287" s="24"/>
      <c r="VU287" s="24"/>
      <c r="VV287" s="24"/>
      <c r="VW287" s="24"/>
      <c r="VX287" s="24"/>
      <c r="VY287" s="24"/>
      <c r="VZ287" s="24"/>
      <c r="WA287" s="24"/>
      <c r="WB287" s="24"/>
      <c r="WC287" s="24"/>
      <c r="WD287" s="24"/>
      <c r="WE287" s="24"/>
      <c r="WF287" s="24"/>
      <c r="WG287" s="24"/>
      <c r="WH287" s="24"/>
      <c r="WI287" s="24"/>
      <c r="WJ287" s="24"/>
      <c r="WK287" s="24"/>
      <c r="WL287" s="24"/>
      <c r="WM287" s="24"/>
      <c r="WN287" s="24"/>
      <c r="WO287" s="24"/>
      <c r="WP287" s="24"/>
      <c r="WQ287" s="24"/>
      <c r="WR287" s="24"/>
      <c r="WS287" s="24"/>
      <c r="WT287" s="24"/>
      <c r="WU287" s="24"/>
      <c r="WV287" s="24"/>
      <c r="WW287" s="24"/>
      <c r="WX287" s="24"/>
      <c r="WY287" s="24"/>
      <c r="WZ287" s="24"/>
      <c r="XA287" s="24"/>
      <c r="XB287" s="24"/>
      <c r="XC287" s="24"/>
      <c r="XD287" s="24"/>
      <c r="XE287" s="24"/>
      <c r="XF287" s="24"/>
      <c r="XG287" s="24"/>
      <c r="XH287" s="24"/>
      <c r="XI287" s="24"/>
      <c r="XJ287" s="24"/>
      <c r="XK287" s="24"/>
      <c r="XL287" s="24"/>
      <c r="XM287" s="24"/>
      <c r="XN287" s="24"/>
      <c r="XO287" s="24"/>
      <c r="XP287" s="24"/>
      <c r="XQ287" s="24"/>
      <c r="XR287" s="24"/>
      <c r="XS287" s="24"/>
      <c r="XT287" s="24"/>
      <c r="XU287" s="24"/>
      <c r="XV287" s="24"/>
      <c r="XW287" s="24"/>
      <c r="XX287" s="24"/>
      <c r="XY287" s="24"/>
      <c r="XZ287" s="24"/>
      <c r="YA287" s="24"/>
      <c r="YB287" s="24"/>
      <c r="YC287" s="24"/>
      <c r="YD287" s="24"/>
      <c r="YE287" s="24"/>
      <c r="YF287" s="24"/>
      <c r="YG287" s="24"/>
      <c r="YH287" s="24"/>
      <c r="YI287" s="24"/>
      <c r="YJ287" s="24"/>
      <c r="YK287" s="24"/>
      <c r="YL287" s="24"/>
      <c r="YM287" s="24"/>
      <c r="YN287" s="24"/>
      <c r="YO287" s="24"/>
      <c r="YP287" s="24"/>
      <c r="YQ287" s="24"/>
      <c r="YR287" s="24"/>
      <c r="YS287" s="24"/>
      <c r="YT287" s="24"/>
      <c r="YU287" s="24"/>
      <c r="YV287" s="24"/>
      <c r="YW287" s="24"/>
      <c r="YX287" s="24"/>
      <c r="YY287" s="24"/>
      <c r="YZ287" s="24"/>
      <c r="ZA287" s="24"/>
      <c r="ZB287" s="24"/>
      <c r="ZC287" s="24"/>
      <c r="ZD287" s="24"/>
      <c r="ZE287" s="24"/>
      <c r="ZF287" s="24"/>
      <c r="ZG287" s="24"/>
      <c r="ZH287" s="24"/>
      <c r="ZI287" s="24"/>
      <c r="ZJ287" s="24"/>
      <c r="ZK287" s="24"/>
      <c r="ZL287" s="24"/>
      <c r="ZM287" s="24"/>
      <c r="ZN287" s="24"/>
      <c r="ZO287" s="24"/>
      <c r="ZP287" s="24"/>
      <c r="ZQ287" s="24"/>
      <c r="ZR287" s="24"/>
      <c r="ZS287" s="24"/>
      <c r="ZT287" s="24"/>
      <c r="ZU287" s="24"/>
      <c r="ZV287" s="24"/>
      <c r="ZW287" s="24"/>
      <c r="ZX287" s="24"/>
      <c r="ZY287" s="24"/>
      <c r="ZZ287" s="24"/>
      <c r="AAA287" s="24"/>
      <c r="AAB287" s="24"/>
      <c r="AAC287" s="24"/>
      <c r="AAD287" s="24"/>
      <c r="AAE287" s="24"/>
      <c r="AAF287" s="24"/>
      <c r="AAG287" s="24"/>
      <c r="AAH287" s="24"/>
      <c r="AAI287" s="24"/>
      <c r="AAJ287" s="24"/>
      <c r="AAK287" s="24"/>
      <c r="AAL287" s="24"/>
      <c r="AAM287" s="24"/>
      <c r="AAN287" s="24"/>
      <c r="AAO287" s="24"/>
      <c r="AAP287" s="24"/>
      <c r="AAQ287" s="24"/>
      <c r="AAR287" s="24"/>
      <c r="AAS287" s="24"/>
      <c r="AAT287" s="24"/>
      <c r="AAU287" s="24"/>
      <c r="AAV287" s="24"/>
      <c r="AAW287" s="24"/>
      <c r="AAX287" s="24"/>
      <c r="AAY287" s="24"/>
      <c r="AAZ287" s="24"/>
      <c r="ABA287" s="24"/>
      <c r="ABB287" s="24"/>
      <c r="ABC287" s="24"/>
      <c r="ABD287" s="24"/>
      <c r="ABE287" s="24"/>
      <c r="ABF287" s="24"/>
      <c r="ABG287" s="24"/>
      <c r="ABH287" s="24"/>
      <c r="ABI287" s="24"/>
      <c r="ABJ287" s="24"/>
      <c r="ABK287" s="24"/>
      <c r="ABL287" s="24"/>
      <c r="ABM287" s="24"/>
      <c r="ABN287" s="24"/>
      <c r="ABO287" s="24"/>
      <c r="ABP287" s="24"/>
      <c r="ABQ287" s="24"/>
      <c r="ABR287" s="24"/>
      <c r="ABS287" s="24"/>
      <c r="ABT287" s="24"/>
      <c r="ABU287" s="24"/>
      <c r="ABV287" s="24"/>
      <c r="ABW287" s="24"/>
      <c r="ABX287" s="24"/>
      <c r="ABY287" s="24"/>
      <c r="ABZ287" s="24"/>
      <c r="ACA287" s="24"/>
      <c r="ACB287" s="24"/>
      <c r="ACC287" s="24"/>
      <c r="ACD287" s="24"/>
      <c r="ACE287" s="24"/>
      <c r="ACF287" s="24"/>
      <c r="ACG287" s="24"/>
      <c r="ACH287" s="24"/>
      <c r="ACI287" s="24"/>
      <c r="ACJ287" s="24"/>
      <c r="ACK287" s="24"/>
      <c r="ACL287" s="24"/>
      <c r="ACM287" s="24"/>
      <c r="ACN287" s="24"/>
      <c r="ACO287" s="24"/>
      <c r="ACP287" s="24"/>
      <c r="ACQ287" s="24"/>
      <c r="ACR287" s="24"/>
      <c r="ACS287" s="24"/>
      <c r="ACT287" s="24"/>
      <c r="ACU287" s="24"/>
      <c r="ACV287" s="24"/>
      <c r="ACW287" s="24"/>
      <c r="ACX287" s="24"/>
      <c r="ACY287" s="24"/>
      <c r="ACZ287" s="24"/>
      <c r="ADA287" s="24"/>
      <c r="ADB287" s="24"/>
      <c r="ADC287" s="24"/>
      <c r="ADD287" s="24"/>
      <c r="ADE287" s="24"/>
      <c r="ADF287" s="24"/>
      <c r="ADG287" s="24"/>
      <c r="ADH287" s="24"/>
      <c r="ADI287" s="24"/>
      <c r="ADJ287" s="24"/>
      <c r="ADK287" s="24"/>
      <c r="ADL287" s="24"/>
      <c r="ADM287" s="24"/>
      <c r="ADN287" s="24"/>
      <c r="ADO287" s="24"/>
      <c r="ADP287" s="24"/>
      <c r="ADQ287" s="24"/>
      <c r="ADR287" s="24"/>
      <c r="ADS287" s="24"/>
      <c r="ADT287" s="24"/>
      <c r="ADU287" s="24"/>
      <c r="ADV287" s="24"/>
      <c r="ADW287" s="24"/>
      <c r="ADX287" s="24"/>
      <c r="ADY287" s="24"/>
      <c r="ADZ287" s="24"/>
      <c r="AEA287" s="24"/>
      <c r="AEB287" s="24"/>
      <c r="AEC287" s="24"/>
      <c r="AED287" s="24"/>
      <c r="AEE287" s="24"/>
      <c r="AEF287" s="24"/>
      <c r="AEG287" s="24"/>
      <c r="AEH287" s="24"/>
      <c r="AEI287" s="24"/>
      <c r="AEJ287" s="24"/>
      <c r="AEK287" s="24"/>
      <c r="AEL287" s="24"/>
      <c r="AEM287" s="24"/>
      <c r="AEN287" s="24"/>
      <c r="AEO287" s="24"/>
      <c r="AEP287" s="24"/>
      <c r="AEQ287" s="24"/>
      <c r="AER287" s="24"/>
      <c r="AES287" s="24"/>
      <c r="AET287" s="24"/>
      <c r="AEU287" s="24"/>
      <c r="AEV287" s="24"/>
      <c r="AEW287" s="24"/>
      <c r="AEX287" s="24"/>
      <c r="AEY287" s="24"/>
      <c r="AEZ287" s="24"/>
      <c r="AFA287" s="24"/>
      <c r="AFB287" s="24"/>
      <c r="AFC287" s="24"/>
      <c r="AFD287" s="24"/>
      <c r="AFE287" s="24"/>
      <c r="AFF287" s="24"/>
      <c r="AFG287" s="24"/>
      <c r="AFH287" s="24"/>
      <c r="AFI287" s="24"/>
      <c r="AFJ287" s="24"/>
      <c r="AFK287" s="24"/>
      <c r="AFL287" s="24"/>
      <c r="AFM287" s="24"/>
      <c r="AFN287" s="24"/>
      <c r="AFO287" s="24"/>
      <c r="AFP287" s="24"/>
      <c r="AFQ287" s="24"/>
      <c r="AFR287" s="24"/>
      <c r="AFS287" s="24"/>
      <c r="AFT287" s="24"/>
      <c r="AFU287" s="24"/>
      <c r="AFV287" s="24"/>
      <c r="AFW287" s="24"/>
      <c r="AFX287" s="24"/>
      <c r="AFY287" s="24"/>
      <c r="AFZ287" s="24"/>
      <c r="AGA287" s="24"/>
      <c r="AGB287" s="24"/>
      <c r="AGC287" s="24"/>
      <c r="AGD287" s="24"/>
      <c r="AGE287" s="24"/>
      <c r="AGF287" s="24"/>
      <c r="AGG287" s="24"/>
      <c r="AGH287" s="24"/>
      <c r="AGI287" s="24"/>
      <c r="AGJ287" s="24"/>
      <c r="AGK287" s="24"/>
      <c r="AGL287" s="24"/>
      <c r="AGM287" s="24"/>
      <c r="AGN287" s="24"/>
      <c r="AGO287" s="24"/>
      <c r="AGP287" s="24"/>
      <c r="AGQ287" s="24"/>
      <c r="AGR287" s="24"/>
      <c r="AGS287" s="24"/>
      <c r="AGT287" s="24"/>
      <c r="AGU287" s="24"/>
      <c r="AGV287" s="24"/>
      <c r="AGW287" s="24"/>
      <c r="AGX287" s="24"/>
      <c r="AGY287" s="24"/>
      <c r="AGZ287" s="24"/>
      <c r="AHA287" s="24"/>
      <c r="AHB287" s="24"/>
      <c r="AHC287" s="24"/>
      <c r="AHD287" s="24"/>
      <c r="AHE287" s="24"/>
      <c r="AHF287" s="24"/>
      <c r="AHG287" s="24"/>
      <c r="AHH287" s="24"/>
      <c r="AHI287" s="24"/>
      <c r="AHJ287" s="24"/>
      <c r="AHK287" s="24"/>
      <c r="AHL287" s="24"/>
      <c r="AHM287" s="24"/>
      <c r="AHN287" s="24"/>
      <c r="AHO287" s="24"/>
      <c r="AHP287" s="24"/>
      <c r="AHQ287" s="24"/>
      <c r="AHR287" s="24"/>
      <c r="AHS287" s="24"/>
      <c r="AHT287" s="24"/>
      <c r="AHU287" s="24"/>
      <c r="AHV287" s="24"/>
      <c r="AHW287" s="24"/>
      <c r="AHX287" s="24"/>
      <c r="AHY287" s="24"/>
      <c r="AHZ287" s="24"/>
      <c r="AIA287" s="24"/>
      <c r="AIB287" s="24"/>
      <c r="AIC287" s="24"/>
      <c r="AID287" s="24"/>
      <c r="AIE287" s="24"/>
      <c r="AIF287" s="24"/>
      <c r="AIG287" s="24"/>
      <c r="AIH287" s="24"/>
      <c r="AII287" s="24"/>
      <c r="AIJ287" s="24"/>
      <c r="AIK287" s="24"/>
      <c r="AIL287" s="24"/>
      <c r="AIM287" s="24"/>
      <c r="AIN287" s="24"/>
      <c r="AIO287" s="24"/>
      <c r="AIP287" s="24"/>
      <c r="AIQ287" s="24"/>
      <c r="AIR287" s="24"/>
      <c r="AIS287" s="24"/>
      <c r="AIT287" s="24"/>
      <c r="AIU287" s="24"/>
      <c r="AIV287" s="24"/>
      <c r="AIW287" s="24"/>
      <c r="AIX287" s="24"/>
      <c r="AIY287" s="24"/>
      <c r="AIZ287" s="24"/>
      <c r="AJA287" s="24"/>
      <c r="AJB287" s="24"/>
      <c r="AJC287" s="24"/>
      <c r="AJD287" s="24"/>
      <c r="AJE287" s="24"/>
      <c r="AJF287" s="24"/>
      <c r="AJG287" s="24"/>
      <c r="AJH287" s="24"/>
      <c r="AJI287" s="24"/>
      <c r="AJJ287" s="24"/>
      <c r="AJK287" s="24"/>
      <c r="AJL287" s="24"/>
      <c r="AJM287" s="24"/>
      <c r="AJN287" s="24"/>
      <c r="AJO287" s="24"/>
      <c r="AJP287" s="24"/>
      <c r="AJQ287" s="24"/>
      <c r="AJR287" s="24"/>
      <c r="AJS287" s="24"/>
      <c r="AJT287" s="24"/>
      <c r="AJU287" s="24"/>
      <c r="AJV287" s="24"/>
      <c r="AJW287" s="24"/>
      <c r="AJX287" s="24"/>
      <c r="AJY287" s="24"/>
      <c r="AJZ287" s="24"/>
      <c r="AKA287" s="24"/>
      <c r="AKB287" s="24"/>
      <c r="AKC287" s="24"/>
      <c r="AKD287" s="24"/>
      <c r="AKE287" s="24"/>
      <c r="AKF287" s="24"/>
      <c r="AKG287" s="24"/>
      <c r="AKH287" s="24"/>
      <c r="AKI287" s="24"/>
      <c r="AKJ287" s="24"/>
      <c r="AKK287" s="24"/>
      <c r="AKL287" s="24"/>
    </row>
    <row r="288" spans="1:974" ht="14.75">
      <c r="A288" s="23">
        <v>43061</v>
      </c>
      <c r="B288" s="16">
        <v>1599.66</v>
      </c>
      <c r="C288" s="15"/>
      <c r="D288" s="16"/>
      <c r="E288" s="17">
        <f t="shared" si="8"/>
        <v>1599.66</v>
      </c>
      <c r="F288" s="18"/>
      <c r="G288" s="18"/>
      <c r="H288" s="19"/>
      <c r="I288" s="19"/>
      <c r="L288" s="18"/>
      <c r="M288" s="18"/>
      <c r="S288" s="18">
        <f t="shared" si="9"/>
        <v>0</v>
      </c>
      <c r="U288" s="20"/>
      <c r="W288" s="21"/>
      <c r="X288"/>
      <c r="Y288"/>
    </row>
    <row r="289" spans="1:974" ht="14.75">
      <c r="A289" s="23">
        <v>43042</v>
      </c>
      <c r="B289" s="16">
        <v>1612.9</v>
      </c>
      <c r="C289" s="15"/>
      <c r="D289" s="16"/>
      <c r="E289" s="17">
        <f t="shared" si="8"/>
        <v>1612.9</v>
      </c>
      <c r="F289" s="18"/>
      <c r="G289" s="18"/>
      <c r="H289" s="19"/>
      <c r="I289" s="19"/>
      <c r="L289" s="18"/>
      <c r="M289" s="18"/>
      <c r="S289" s="18">
        <f t="shared" si="9"/>
        <v>0</v>
      </c>
      <c r="U289" s="20"/>
      <c r="W289" s="21"/>
      <c r="X289"/>
      <c r="Y289"/>
    </row>
    <row r="290" spans="1:974" ht="14.25" customHeight="1">
      <c r="A290" s="32">
        <v>42981</v>
      </c>
      <c r="B290" s="28">
        <v>1737.06</v>
      </c>
      <c r="C290" s="29"/>
      <c r="D290" s="28"/>
      <c r="E290" s="30">
        <f t="shared" si="8"/>
        <v>1737.06</v>
      </c>
      <c r="F290" s="28">
        <v>1737.06</v>
      </c>
      <c r="G290" s="28"/>
      <c r="H290" s="28"/>
      <c r="I290" s="28"/>
      <c r="J290" s="31"/>
      <c r="L290" s="28"/>
      <c r="M290" s="28"/>
      <c r="N290" s="28">
        <v>1737.06</v>
      </c>
      <c r="O290" s="28"/>
      <c r="P290" s="28"/>
      <c r="Q290" s="28"/>
      <c r="R290" s="28"/>
      <c r="S290" s="18">
        <f t="shared" si="9"/>
        <v>0</v>
      </c>
      <c r="T290" s="36" t="s">
        <v>45</v>
      </c>
      <c r="U290" s="20"/>
      <c r="W290" s="21"/>
      <c r="X290"/>
      <c r="Y290"/>
    </row>
    <row r="291" spans="1:974" ht="11.3" customHeight="1">
      <c r="A291" s="23">
        <v>43063</v>
      </c>
      <c r="B291" s="16">
        <v>1800</v>
      </c>
      <c r="C291" s="15"/>
      <c r="D291" s="16"/>
      <c r="E291" s="17">
        <f t="shared" si="8"/>
        <v>1800</v>
      </c>
      <c r="F291" s="18"/>
      <c r="G291" s="18"/>
      <c r="H291" s="19"/>
      <c r="I291" s="19"/>
      <c r="L291" s="18"/>
      <c r="M291" s="18"/>
      <c r="S291" s="18">
        <f t="shared" si="9"/>
        <v>0</v>
      </c>
      <c r="U291" s="20"/>
      <c r="W291" s="21"/>
      <c r="X291"/>
      <c r="Y291"/>
    </row>
    <row r="292" spans="1:974" ht="14.75">
      <c r="A292" s="32">
        <v>42939</v>
      </c>
      <c r="B292" s="28">
        <v>2000</v>
      </c>
      <c r="C292" s="29"/>
      <c r="D292" s="28"/>
      <c r="E292" s="30">
        <f t="shared" si="8"/>
        <v>2000</v>
      </c>
      <c r="F292" s="28">
        <v>2000</v>
      </c>
      <c r="G292" s="28"/>
      <c r="H292" s="34"/>
      <c r="I292" s="34"/>
      <c r="J292" s="31"/>
      <c r="L292" s="31"/>
      <c r="M292" s="34"/>
      <c r="N292" s="31"/>
      <c r="O292" s="34">
        <v>1008.2</v>
      </c>
      <c r="P292" s="31"/>
      <c r="Q292" s="31"/>
      <c r="R292" s="31"/>
      <c r="S292" s="18">
        <f t="shared" si="9"/>
        <v>1008.2</v>
      </c>
      <c r="T292" s="31" t="s">
        <v>46</v>
      </c>
      <c r="U292" s="20"/>
      <c r="W292" s="21"/>
      <c r="X292"/>
      <c r="Y292"/>
    </row>
    <row r="293" spans="1:974" ht="11.3" customHeight="1">
      <c r="A293" s="23">
        <v>43018</v>
      </c>
      <c r="B293" s="16">
        <v>2000</v>
      </c>
      <c r="C293" s="15"/>
      <c r="D293" s="16"/>
      <c r="E293" s="17">
        <f t="shared" si="8"/>
        <v>2000</v>
      </c>
      <c r="F293" s="18"/>
      <c r="G293" s="18"/>
      <c r="H293" s="19"/>
      <c r="I293" s="19"/>
      <c r="L293" s="18"/>
      <c r="M293" s="18"/>
      <c r="S293" s="18">
        <f t="shared" si="9"/>
        <v>0</v>
      </c>
      <c r="U293" s="20"/>
      <c r="W293" s="21"/>
      <c r="X293"/>
      <c r="Y293"/>
    </row>
    <row r="294" spans="1:974" ht="11.3" customHeight="1">
      <c r="A294" s="23">
        <v>42848</v>
      </c>
      <c r="B294" s="16">
        <v>2001.18</v>
      </c>
      <c r="C294" s="15"/>
      <c r="D294" s="16"/>
      <c r="E294" s="17">
        <f t="shared" si="8"/>
        <v>2001.18</v>
      </c>
      <c r="F294" s="18"/>
      <c r="G294" s="18"/>
      <c r="H294" s="19"/>
      <c r="I294" s="19"/>
      <c r="L294" s="18"/>
      <c r="M294" s="18"/>
      <c r="S294" s="18">
        <f t="shared" si="9"/>
        <v>0</v>
      </c>
      <c r="U294" s="20"/>
      <c r="W294" s="21"/>
      <c r="X294"/>
      <c r="Y294"/>
    </row>
    <row r="295" spans="1:974" ht="14.75">
      <c r="A295" s="32">
        <v>43024</v>
      </c>
      <c r="B295" s="28">
        <v>2093.5</v>
      </c>
      <c r="C295" s="29"/>
      <c r="D295" s="28"/>
      <c r="E295" s="30">
        <f t="shared" si="8"/>
        <v>2093.5</v>
      </c>
      <c r="F295" s="31">
        <v>2093.5</v>
      </c>
      <c r="G295" s="31"/>
      <c r="H295" s="31"/>
      <c r="I295" s="31"/>
      <c r="J295" s="31"/>
      <c r="L295" s="31">
        <v>2093.5</v>
      </c>
      <c r="M295" s="31"/>
      <c r="N295" s="31"/>
      <c r="O295" s="31"/>
      <c r="P295" s="31"/>
      <c r="Q295" s="31"/>
      <c r="R295" s="31"/>
      <c r="S295" s="18">
        <f t="shared" si="9"/>
        <v>0</v>
      </c>
      <c r="T295" s="31" t="s">
        <v>24</v>
      </c>
      <c r="U295" s="20"/>
      <c r="W295" s="21"/>
      <c r="X295"/>
      <c r="Y295"/>
    </row>
    <row r="296" spans="1:974" ht="14.75">
      <c r="A296" s="23">
        <v>42994</v>
      </c>
      <c r="B296" s="16">
        <v>2150</v>
      </c>
      <c r="C296" s="15"/>
      <c r="D296" s="16"/>
      <c r="E296" s="17">
        <f t="shared" si="8"/>
        <v>2150</v>
      </c>
      <c r="F296" s="18"/>
      <c r="G296" s="18"/>
      <c r="H296" s="19"/>
      <c r="I296" s="19"/>
      <c r="L296" s="18"/>
      <c r="M296" s="18"/>
      <c r="S296" s="18">
        <f t="shared" si="9"/>
        <v>0</v>
      </c>
      <c r="U296" s="20"/>
      <c r="W296" s="21"/>
      <c r="X296"/>
      <c r="Y296"/>
    </row>
    <row r="297" spans="1:974" ht="14.75">
      <c r="A297" s="27">
        <v>42774</v>
      </c>
      <c r="B297" s="28">
        <v>2174.71</v>
      </c>
      <c r="C297" s="29"/>
      <c r="D297" s="28"/>
      <c r="E297" s="30">
        <f t="shared" si="8"/>
        <v>2174.71</v>
      </c>
      <c r="F297" s="28">
        <v>2174.71</v>
      </c>
      <c r="G297" s="28"/>
      <c r="H297" s="31"/>
      <c r="I297" s="31"/>
      <c r="J297" s="31"/>
      <c r="L297" s="31">
        <v>2374.71</v>
      </c>
      <c r="M297" s="31"/>
      <c r="N297" s="31"/>
      <c r="O297" s="31"/>
      <c r="P297" s="31"/>
      <c r="Q297" s="31"/>
      <c r="R297" s="31"/>
      <c r="S297" s="18">
        <f t="shared" si="9"/>
        <v>0</v>
      </c>
      <c r="T297" s="31" t="s">
        <v>24</v>
      </c>
      <c r="U297" s="20"/>
      <c r="W297" s="21"/>
      <c r="X297"/>
      <c r="Y297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  <c r="IV297" s="26"/>
      <c r="IW297" s="26"/>
      <c r="IX297" s="26"/>
      <c r="IY297" s="26"/>
      <c r="IZ297" s="26"/>
      <c r="JA297" s="26"/>
      <c r="JB297" s="26"/>
      <c r="JC297" s="26"/>
      <c r="JD297" s="26"/>
      <c r="JE297" s="26"/>
      <c r="JF297" s="26"/>
      <c r="JG297" s="26"/>
      <c r="JH297" s="26"/>
      <c r="JI297" s="26"/>
      <c r="JJ297" s="26"/>
      <c r="JK297" s="26"/>
      <c r="JL297" s="26"/>
      <c r="JM297" s="26"/>
      <c r="JN297" s="26"/>
      <c r="JO297" s="26"/>
      <c r="JP297" s="26"/>
      <c r="JQ297" s="26"/>
      <c r="JR297" s="26"/>
      <c r="JS297" s="26"/>
      <c r="JT297" s="26"/>
      <c r="JU297" s="26"/>
      <c r="JV297" s="26"/>
      <c r="JW297" s="26"/>
      <c r="JX297" s="26"/>
      <c r="JY297" s="26"/>
      <c r="JZ297" s="26"/>
      <c r="KA297" s="26"/>
      <c r="KB297" s="26"/>
      <c r="KC297" s="26"/>
      <c r="KD297" s="26"/>
      <c r="KE297" s="26"/>
      <c r="KF297" s="26"/>
      <c r="KG297" s="26"/>
      <c r="KH297" s="26"/>
      <c r="KI297" s="26"/>
      <c r="KJ297" s="26"/>
      <c r="KK297" s="26"/>
      <c r="KL297" s="26"/>
      <c r="KM297" s="26"/>
      <c r="KN297" s="26"/>
      <c r="KO297" s="26"/>
      <c r="KP297" s="26"/>
      <c r="KQ297" s="26"/>
      <c r="KR297" s="26"/>
      <c r="KS297" s="26"/>
      <c r="KT297" s="26"/>
      <c r="KU297" s="26"/>
      <c r="KV297" s="26"/>
      <c r="KW297" s="26"/>
      <c r="KX297" s="26"/>
      <c r="KY297" s="26"/>
      <c r="KZ297" s="26"/>
      <c r="LA297" s="26"/>
      <c r="LB297" s="26"/>
      <c r="LC297" s="26"/>
      <c r="LD297" s="26"/>
      <c r="LE297" s="26"/>
      <c r="LF297" s="26"/>
      <c r="LG297" s="26"/>
      <c r="LH297" s="26"/>
      <c r="LI297" s="26"/>
      <c r="LJ297" s="26"/>
      <c r="LK297" s="26"/>
      <c r="LL297" s="26"/>
      <c r="LM297" s="26"/>
      <c r="LN297" s="26"/>
      <c r="LO297" s="26"/>
      <c r="LP297" s="26"/>
      <c r="LQ297" s="26"/>
      <c r="LR297" s="26"/>
      <c r="LS297" s="26"/>
      <c r="LT297" s="26"/>
      <c r="LU297" s="26"/>
      <c r="LV297" s="26"/>
      <c r="LW297" s="26"/>
      <c r="LX297" s="26"/>
      <c r="LY297" s="26"/>
      <c r="LZ297" s="26"/>
      <c r="MA297" s="26"/>
      <c r="MB297" s="26"/>
      <c r="MC297" s="26"/>
      <c r="MD297" s="26"/>
      <c r="ME297" s="26"/>
      <c r="MF297" s="26"/>
      <c r="MG297" s="26"/>
      <c r="MH297" s="26"/>
      <c r="MI297" s="26"/>
      <c r="MJ297" s="26"/>
      <c r="MK297" s="26"/>
      <c r="ML297" s="26"/>
      <c r="MM297" s="26"/>
      <c r="MN297" s="26"/>
      <c r="MO297" s="26"/>
      <c r="MP297" s="26"/>
      <c r="MQ297" s="26"/>
      <c r="MR297" s="26"/>
      <c r="MS297" s="26"/>
      <c r="MT297" s="26"/>
      <c r="MU297" s="26"/>
      <c r="MV297" s="26"/>
      <c r="MW297" s="26"/>
      <c r="MX297" s="26"/>
      <c r="MY297" s="26"/>
      <c r="MZ297" s="26"/>
      <c r="NA297" s="26"/>
      <c r="NB297" s="26"/>
      <c r="NC297" s="26"/>
      <c r="ND297" s="26"/>
      <c r="NE297" s="26"/>
      <c r="NF297" s="26"/>
      <c r="NG297" s="26"/>
      <c r="NH297" s="26"/>
      <c r="NI297" s="26"/>
      <c r="NJ297" s="26"/>
      <c r="NK297" s="26"/>
      <c r="NL297" s="26"/>
      <c r="NM297" s="26"/>
      <c r="NN297" s="26"/>
      <c r="NO297" s="26"/>
      <c r="NP297" s="26"/>
      <c r="NQ297" s="26"/>
      <c r="NR297" s="26"/>
      <c r="NS297" s="26"/>
      <c r="NT297" s="26"/>
      <c r="NU297" s="26"/>
      <c r="NV297" s="26"/>
      <c r="NW297" s="26"/>
      <c r="NX297" s="26"/>
      <c r="NY297" s="26"/>
      <c r="NZ297" s="26"/>
      <c r="OA297" s="26"/>
      <c r="OB297" s="26"/>
      <c r="OC297" s="26"/>
      <c r="OD297" s="26"/>
      <c r="OE297" s="26"/>
      <c r="OF297" s="26"/>
      <c r="OG297" s="26"/>
      <c r="OH297" s="26"/>
      <c r="OI297" s="26"/>
      <c r="OJ297" s="26"/>
      <c r="OK297" s="26"/>
      <c r="OL297" s="26"/>
      <c r="OM297" s="26"/>
      <c r="ON297" s="26"/>
      <c r="OO297" s="26"/>
      <c r="OP297" s="26"/>
      <c r="OQ297" s="26"/>
      <c r="OR297" s="26"/>
      <c r="OS297" s="26"/>
      <c r="OT297" s="26"/>
      <c r="OU297" s="26"/>
      <c r="OV297" s="26"/>
      <c r="OW297" s="26"/>
      <c r="OX297" s="26"/>
      <c r="OY297" s="26"/>
      <c r="OZ297" s="26"/>
      <c r="PA297" s="26"/>
      <c r="PB297" s="26"/>
      <c r="PC297" s="26"/>
      <c r="PD297" s="26"/>
      <c r="PE297" s="26"/>
      <c r="PF297" s="26"/>
      <c r="PG297" s="26"/>
      <c r="PH297" s="26"/>
      <c r="PI297" s="26"/>
      <c r="PJ297" s="26"/>
      <c r="PK297" s="26"/>
      <c r="PL297" s="26"/>
      <c r="PM297" s="26"/>
      <c r="PN297" s="26"/>
      <c r="PO297" s="26"/>
      <c r="PP297" s="26"/>
      <c r="PQ297" s="26"/>
      <c r="PR297" s="26"/>
      <c r="PS297" s="26"/>
      <c r="PT297" s="26"/>
      <c r="PU297" s="26"/>
      <c r="PV297" s="26"/>
      <c r="PW297" s="26"/>
      <c r="PX297" s="26"/>
      <c r="PY297" s="26"/>
      <c r="PZ297" s="26"/>
      <c r="QA297" s="26"/>
      <c r="QB297" s="26"/>
      <c r="QC297" s="26"/>
      <c r="QD297" s="26"/>
      <c r="QE297" s="26"/>
      <c r="QF297" s="26"/>
      <c r="QG297" s="26"/>
      <c r="QH297" s="26"/>
      <c r="QI297" s="26"/>
      <c r="QJ297" s="26"/>
      <c r="QK297" s="26"/>
      <c r="QL297" s="26"/>
      <c r="QM297" s="26"/>
      <c r="QN297" s="26"/>
      <c r="QO297" s="26"/>
      <c r="QP297" s="26"/>
      <c r="QQ297" s="26"/>
      <c r="QR297" s="26"/>
      <c r="QS297" s="26"/>
      <c r="QT297" s="26"/>
      <c r="QU297" s="26"/>
      <c r="QV297" s="26"/>
      <c r="QW297" s="26"/>
      <c r="QX297" s="26"/>
      <c r="QY297" s="26"/>
      <c r="QZ297" s="26"/>
      <c r="RA297" s="26"/>
      <c r="RB297" s="26"/>
      <c r="RC297" s="26"/>
      <c r="RD297" s="26"/>
      <c r="RE297" s="26"/>
      <c r="RF297" s="26"/>
      <c r="RG297" s="26"/>
      <c r="RH297" s="26"/>
      <c r="RI297" s="26"/>
      <c r="RJ297" s="26"/>
      <c r="RK297" s="26"/>
      <c r="RL297" s="26"/>
      <c r="RM297" s="26"/>
      <c r="RN297" s="26"/>
      <c r="RO297" s="26"/>
      <c r="RP297" s="26"/>
      <c r="RQ297" s="26"/>
      <c r="RR297" s="26"/>
      <c r="RS297" s="26"/>
      <c r="RT297" s="26"/>
      <c r="RU297" s="26"/>
      <c r="RV297" s="26"/>
      <c r="RW297" s="26"/>
      <c r="RX297" s="26"/>
      <c r="RY297" s="26"/>
      <c r="RZ297" s="26"/>
      <c r="SA297" s="26"/>
      <c r="SB297" s="26"/>
      <c r="SC297" s="26"/>
      <c r="SD297" s="26"/>
      <c r="SE297" s="26"/>
      <c r="SF297" s="26"/>
      <c r="SG297" s="26"/>
      <c r="SH297" s="26"/>
      <c r="SI297" s="26"/>
      <c r="SJ297" s="26"/>
      <c r="SK297" s="26"/>
      <c r="SL297" s="26"/>
      <c r="SM297" s="26"/>
      <c r="SN297" s="26"/>
      <c r="SO297" s="26"/>
      <c r="SP297" s="26"/>
      <c r="SQ297" s="26"/>
      <c r="SR297" s="26"/>
      <c r="SS297" s="26"/>
      <c r="ST297" s="26"/>
      <c r="SU297" s="26"/>
      <c r="SV297" s="26"/>
      <c r="SW297" s="26"/>
      <c r="SX297" s="26"/>
      <c r="SY297" s="26"/>
      <c r="SZ297" s="26"/>
      <c r="TA297" s="26"/>
      <c r="TB297" s="26"/>
      <c r="TC297" s="26"/>
      <c r="TD297" s="26"/>
      <c r="TE297" s="26"/>
      <c r="TF297" s="26"/>
      <c r="TG297" s="26"/>
      <c r="TH297" s="26"/>
      <c r="TI297" s="26"/>
      <c r="TJ297" s="26"/>
      <c r="TK297" s="26"/>
      <c r="TL297" s="26"/>
      <c r="TM297" s="26"/>
      <c r="TN297" s="26"/>
      <c r="TO297" s="26"/>
      <c r="TP297" s="26"/>
      <c r="TQ297" s="26"/>
      <c r="TR297" s="26"/>
      <c r="TS297" s="26"/>
      <c r="TT297" s="26"/>
      <c r="TU297" s="26"/>
      <c r="TV297" s="26"/>
      <c r="TW297" s="26"/>
      <c r="TX297" s="26"/>
      <c r="TY297" s="26"/>
      <c r="TZ297" s="26"/>
      <c r="UA297" s="26"/>
      <c r="UB297" s="26"/>
      <c r="UC297" s="26"/>
      <c r="UD297" s="26"/>
      <c r="UE297" s="26"/>
      <c r="UF297" s="26"/>
      <c r="UG297" s="26"/>
      <c r="UH297" s="26"/>
      <c r="UI297" s="26"/>
      <c r="UJ297" s="26"/>
      <c r="UK297" s="26"/>
      <c r="UL297" s="26"/>
      <c r="UM297" s="26"/>
      <c r="UN297" s="26"/>
      <c r="UO297" s="26"/>
      <c r="UP297" s="26"/>
      <c r="UQ297" s="26"/>
      <c r="UR297" s="26"/>
      <c r="US297" s="26"/>
      <c r="UT297" s="26"/>
      <c r="UU297" s="26"/>
      <c r="UV297" s="26"/>
      <c r="UW297" s="26"/>
      <c r="UX297" s="26"/>
      <c r="UY297" s="26"/>
      <c r="UZ297" s="26"/>
      <c r="VA297" s="26"/>
      <c r="VB297" s="26"/>
      <c r="VC297" s="26"/>
      <c r="VD297" s="26"/>
      <c r="VE297" s="26"/>
      <c r="VF297" s="26"/>
      <c r="VG297" s="26"/>
      <c r="VH297" s="26"/>
      <c r="VI297" s="26"/>
      <c r="VJ297" s="26"/>
      <c r="VK297" s="26"/>
      <c r="VL297" s="26"/>
      <c r="VM297" s="26"/>
      <c r="VN297" s="26"/>
      <c r="VO297" s="26"/>
      <c r="VP297" s="26"/>
      <c r="VQ297" s="26"/>
      <c r="VR297" s="26"/>
      <c r="VS297" s="26"/>
      <c r="VT297" s="26"/>
      <c r="VU297" s="26"/>
      <c r="VV297" s="26"/>
      <c r="VW297" s="26"/>
      <c r="VX297" s="26"/>
      <c r="VY297" s="26"/>
      <c r="VZ297" s="26"/>
      <c r="WA297" s="26"/>
      <c r="WB297" s="26"/>
      <c r="WC297" s="26"/>
      <c r="WD297" s="26"/>
      <c r="WE297" s="26"/>
      <c r="WF297" s="26"/>
      <c r="WG297" s="26"/>
      <c r="WH297" s="26"/>
      <c r="WI297" s="26"/>
      <c r="WJ297" s="26"/>
      <c r="WK297" s="26"/>
      <c r="WL297" s="26"/>
      <c r="WM297" s="26"/>
      <c r="WN297" s="26"/>
      <c r="WO297" s="26"/>
      <c r="WP297" s="26"/>
      <c r="WQ297" s="26"/>
      <c r="WR297" s="26"/>
      <c r="WS297" s="26"/>
      <c r="WT297" s="26"/>
      <c r="WU297" s="26"/>
      <c r="WV297" s="26"/>
      <c r="WW297" s="26"/>
      <c r="WX297" s="26"/>
      <c r="WY297" s="26"/>
      <c r="WZ297" s="26"/>
      <c r="XA297" s="26"/>
      <c r="XB297" s="26"/>
      <c r="XC297" s="26"/>
      <c r="XD297" s="26"/>
      <c r="XE297" s="26"/>
      <c r="XF297" s="26"/>
      <c r="XG297" s="26"/>
      <c r="XH297" s="26"/>
      <c r="XI297" s="26"/>
      <c r="XJ297" s="26"/>
      <c r="XK297" s="26"/>
      <c r="XL297" s="26"/>
      <c r="XM297" s="26"/>
      <c r="XN297" s="26"/>
      <c r="XO297" s="26"/>
      <c r="XP297" s="26"/>
      <c r="XQ297" s="26"/>
      <c r="XR297" s="26"/>
      <c r="XS297" s="26"/>
      <c r="XT297" s="26"/>
      <c r="XU297" s="26"/>
      <c r="XV297" s="26"/>
      <c r="XW297" s="26"/>
      <c r="XX297" s="26"/>
      <c r="XY297" s="26"/>
      <c r="XZ297" s="26"/>
      <c r="YA297" s="26"/>
      <c r="YB297" s="26"/>
      <c r="YC297" s="26"/>
      <c r="YD297" s="26"/>
      <c r="YE297" s="26"/>
      <c r="YF297" s="26"/>
      <c r="YG297" s="26"/>
      <c r="YH297" s="26"/>
      <c r="YI297" s="26"/>
      <c r="YJ297" s="26"/>
      <c r="YK297" s="26"/>
      <c r="YL297" s="26"/>
      <c r="YM297" s="26"/>
      <c r="YN297" s="26"/>
      <c r="YO297" s="26"/>
      <c r="YP297" s="26"/>
      <c r="YQ297" s="26"/>
      <c r="YR297" s="26"/>
      <c r="YS297" s="26"/>
      <c r="YT297" s="26"/>
      <c r="YU297" s="26"/>
      <c r="YV297" s="26"/>
      <c r="YW297" s="26"/>
      <c r="YX297" s="26"/>
      <c r="YY297" s="26"/>
      <c r="YZ297" s="26"/>
      <c r="ZA297" s="26"/>
      <c r="ZB297" s="26"/>
      <c r="ZC297" s="26"/>
      <c r="ZD297" s="26"/>
      <c r="ZE297" s="26"/>
      <c r="ZF297" s="26"/>
      <c r="ZG297" s="26"/>
      <c r="ZH297" s="26"/>
      <c r="ZI297" s="26"/>
      <c r="ZJ297" s="26"/>
      <c r="ZK297" s="26"/>
      <c r="ZL297" s="26"/>
      <c r="ZM297" s="26"/>
      <c r="ZN297" s="26"/>
      <c r="ZO297" s="26"/>
      <c r="ZP297" s="26"/>
      <c r="ZQ297" s="26"/>
      <c r="ZR297" s="26"/>
      <c r="ZS297" s="26"/>
      <c r="ZT297" s="26"/>
      <c r="ZU297" s="26"/>
      <c r="ZV297" s="26"/>
      <c r="ZW297" s="26"/>
      <c r="ZX297" s="26"/>
      <c r="ZY297" s="26"/>
      <c r="ZZ297" s="26"/>
      <c r="AAA297" s="26"/>
      <c r="AAB297" s="26"/>
      <c r="AAC297" s="26"/>
      <c r="AAD297" s="26"/>
      <c r="AAE297" s="26"/>
      <c r="AAF297" s="26"/>
      <c r="AAG297" s="26"/>
      <c r="AAH297" s="26"/>
      <c r="AAI297" s="26"/>
      <c r="AAJ297" s="26"/>
      <c r="AAK297" s="26"/>
      <c r="AAL297" s="26"/>
      <c r="AAM297" s="26"/>
      <c r="AAN297" s="26"/>
      <c r="AAO297" s="26"/>
      <c r="AAP297" s="26"/>
      <c r="AAQ297" s="26"/>
      <c r="AAR297" s="26"/>
      <c r="AAS297" s="26"/>
      <c r="AAT297" s="26"/>
      <c r="AAU297" s="26"/>
      <c r="AAV297" s="26"/>
      <c r="AAW297" s="26"/>
      <c r="AAX297" s="26"/>
      <c r="AAY297" s="26"/>
      <c r="AAZ297" s="26"/>
      <c r="ABA297" s="26"/>
      <c r="ABB297" s="26"/>
      <c r="ABC297" s="26"/>
      <c r="ABD297" s="26"/>
      <c r="ABE297" s="26"/>
      <c r="ABF297" s="26"/>
      <c r="ABG297" s="26"/>
      <c r="ABH297" s="26"/>
      <c r="ABI297" s="26"/>
      <c r="ABJ297" s="26"/>
      <c r="ABK297" s="26"/>
      <c r="ABL297" s="26"/>
      <c r="ABM297" s="26"/>
      <c r="ABN297" s="26"/>
      <c r="ABO297" s="26"/>
      <c r="ABP297" s="26"/>
      <c r="ABQ297" s="26"/>
      <c r="ABR297" s="26"/>
      <c r="ABS297" s="26"/>
      <c r="ABT297" s="26"/>
      <c r="ABU297" s="26"/>
      <c r="ABV297" s="26"/>
      <c r="ABW297" s="26"/>
      <c r="ABX297" s="26"/>
      <c r="ABY297" s="26"/>
      <c r="ABZ297" s="26"/>
      <c r="ACA297" s="26"/>
      <c r="ACB297" s="26"/>
      <c r="ACC297" s="26"/>
      <c r="ACD297" s="26"/>
      <c r="ACE297" s="26"/>
      <c r="ACF297" s="26"/>
      <c r="ACG297" s="26"/>
      <c r="ACH297" s="26"/>
      <c r="ACI297" s="26"/>
      <c r="ACJ297" s="26"/>
      <c r="ACK297" s="26"/>
      <c r="ACL297" s="26"/>
      <c r="ACM297" s="26"/>
      <c r="ACN297" s="26"/>
      <c r="ACO297" s="26"/>
      <c r="ACP297" s="26"/>
      <c r="ACQ297" s="26"/>
      <c r="ACR297" s="26"/>
      <c r="ACS297" s="26"/>
      <c r="ACT297" s="26"/>
      <c r="ACU297" s="26"/>
      <c r="ACV297" s="26"/>
      <c r="ACW297" s="26"/>
      <c r="ACX297" s="26"/>
      <c r="ACY297" s="26"/>
      <c r="ACZ297" s="26"/>
      <c r="ADA297" s="26"/>
      <c r="ADB297" s="26"/>
      <c r="ADC297" s="26"/>
      <c r="ADD297" s="26"/>
      <c r="ADE297" s="26"/>
      <c r="ADF297" s="26"/>
      <c r="ADG297" s="26"/>
      <c r="ADH297" s="26"/>
      <c r="ADI297" s="26"/>
      <c r="ADJ297" s="26"/>
      <c r="ADK297" s="26"/>
      <c r="ADL297" s="26"/>
      <c r="ADM297" s="26"/>
      <c r="ADN297" s="26"/>
      <c r="ADO297" s="26"/>
      <c r="ADP297" s="26"/>
      <c r="ADQ297" s="26"/>
      <c r="ADR297" s="26"/>
      <c r="ADS297" s="26"/>
      <c r="ADT297" s="26"/>
      <c r="ADU297" s="26"/>
      <c r="ADV297" s="26"/>
      <c r="ADW297" s="26"/>
      <c r="ADX297" s="26"/>
      <c r="ADY297" s="26"/>
      <c r="ADZ297" s="26"/>
      <c r="AEA297" s="26"/>
      <c r="AEB297" s="26"/>
      <c r="AEC297" s="26"/>
      <c r="AED297" s="26"/>
      <c r="AEE297" s="26"/>
      <c r="AEF297" s="26"/>
      <c r="AEG297" s="26"/>
      <c r="AEH297" s="26"/>
      <c r="AEI297" s="26"/>
      <c r="AEJ297" s="26"/>
      <c r="AEK297" s="26"/>
      <c r="AEL297" s="26"/>
      <c r="AEM297" s="26"/>
      <c r="AEN297" s="26"/>
      <c r="AEO297" s="26"/>
      <c r="AEP297" s="26"/>
      <c r="AEQ297" s="26"/>
      <c r="AER297" s="26"/>
      <c r="AES297" s="26"/>
      <c r="AET297" s="26"/>
      <c r="AEU297" s="26"/>
      <c r="AEV297" s="26"/>
      <c r="AEW297" s="26"/>
      <c r="AEX297" s="26"/>
      <c r="AEY297" s="26"/>
      <c r="AEZ297" s="26"/>
      <c r="AFA297" s="26"/>
      <c r="AFB297" s="26"/>
      <c r="AFC297" s="26"/>
      <c r="AFD297" s="26"/>
      <c r="AFE297" s="26"/>
      <c r="AFF297" s="26"/>
      <c r="AFG297" s="26"/>
      <c r="AFH297" s="26"/>
      <c r="AFI297" s="26"/>
      <c r="AFJ297" s="26"/>
      <c r="AFK297" s="26"/>
      <c r="AFL297" s="26"/>
      <c r="AFM297" s="26"/>
      <c r="AFN297" s="26"/>
      <c r="AFO297" s="26"/>
      <c r="AFP297" s="26"/>
      <c r="AFQ297" s="26"/>
      <c r="AFR297" s="26"/>
      <c r="AFS297" s="26"/>
      <c r="AFT297" s="26"/>
      <c r="AFU297" s="26"/>
      <c r="AFV297" s="26"/>
      <c r="AFW297" s="26"/>
      <c r="AFX297" s="26"/>
      <c r="AFY297" s="26"/>
      <c r="AFZ297" s="26"/>
      <c r="AGA297" s="26"/>
      <c r="AGB297" s="26"/>
      <c r="AGC297" s="26"/>
      <c r="AGD297" s="26"/>
      <c r="AGE297" s="26"/>
      <c r="AGF297" s="26"/>
      <c r="AGG297" s="26"/>
      <c r="AGH297" s="26"/>
      <c r="AGI297" s="26"/>
      <c r="AGJ297" s="26"/>
      <c r="AGK297" s="26"/>
      <c r="AGL297" s="26"/>
      <c r="AGM297" s="26"/>
      <c r="AGN297" s="26"/>
      <c r="AGO297" s="26"/>
      <c r="AGP297" s="26"/>
      <c r="AGQ297" s="26"/>
      <c r="AGR297" s="26"/>
      <c r="AGS297" s="26"/>
      <c r="AGT297" s="26"/>
      <c r="AGU297" s="26"/>
      <c r="AGV297" s="26"/>
      <c r="AGW297" s="26"/>
      <c r="AGX297" s="26"/>
      <c r="AGY297" s="26"/>
      <c r="AGZ297" s="26"/>
      <c r="AHA297" s="26"/>
      <c r="AHB297" s="26"/>
      <c r="AHC297" s="26"/>
      <c r="AHD297" s="26"/>
      <c r="AHE297" s="26"/>
      <c r="AHF297" s="26"/>
      <c r="AHG297" s="26"/>
      <c r="AHH297" s="26"/>
      <c r="AHI297" s="26"/>
      <c r="AHJ297" s="26"/>
      <c r="AHK297" s="26"/>
      <c r="AHL297" s="26"/>
      <c r="AHM297" s="26"/>
      <c r="AHN297" s="26"/>
      <c r="AHO297" s="26"/>
      <c r="AHP297" s="26"/>
      <c r="AHQ297" s="26"/>
      <c r="AHR297" s="26"/>
      <c r="AHS297" s="26"/>
      <c r="AHT297" s="26"/>
      <c r="AHU297" s="26"/>
      <c r="AHV297" s="26"/>
      <c r="AHW297" s="26"/>
      <c r="AHX297" s="26"/>
      <c r="AHY297" s="26"/>
      <c r="AHZ297" s="26"/>
      <c r="AIA297" s="26"/>
      <c r="AIB297" s="26"/>
      <c r="AIC297" s="26"/>
      <c r="AID297" s="26"/>
      <c r="AIE297" s="26"/>
      <c r="AIF297" s="26"/>
      <c r="AIG297" s="26"/>
      <c r="AIH297" s="26"/>
      <c r="AII297" s="26"/>
      <c r="AIJ297" s="26"/>
      <c r="AIK297" s="26"/>
      <c r="AIL297" s="26"/>
      <c r="AIM297" s="26"/>
      <c r="AIN297" s="26"/>
      <c r="AIO297" s="26"/>
      <c r="AIP297" s="26"/>
      <c r="AIQ297" s="26"/>
      <c r="AIR297" s="26"/>
      <c r="AIS297" s="26"/>
      <c r="AIT297" s="26"/>
      <c r="AIU297" s="26"/>
      <c r="AIV297" s="26"/>
      <c r="AIW297" s="26"/>
      <c r="AIX297" s="26"/>
      <c r="AIY297" s="26"/>
      <c r="AIZ297" s="26"/>
      <c r="AJA297" s="26"/>
      <c r="AJB297" s="26"/>
      <c r="AJC297" s="26"/>
      <c r="AJD297" s="26"/>
      <c r="AJE297" s="26"/>
      <c r="AJF297" s="26"/>
      <c r="AJG297" s="26"/>
      <c r="AJH297" s="26"/>
      <c r="AJI297" s="26"/>
      <c r="AJJ297" s="26"/>
      <c r="AJK297" s="26"/>
      <c r="AJL297" s="26"/>
      <c r="AJM297" s="26"/>
      <c r="AJN297" s="26"/>
      <c r="AJO297" s="26"/>
      <c r="AJP297" s="26"/>
      <c r="AJQ297" s="26"/>
      <c r="AJR297" s="26"/>
      <c r="AJS297" s="26"/>
      <c r="AJT297" s="26"/>
      <c r="AJU297" s="26"/>
      <c r="AJV297" s="26"/>
      <c r="AJW297" s="26"/>
      <c r="AJX297" s="26"/>
      <c r="AJY297" s="26"/>
      <c r="AJZ297" s="26"/>
      <c r="AKA297" s="26"/>
      <c r="AKB297" s="26"/>
      <c r="AKC297" s="26"/>
      <c r="AKD297" s="26"/>
      <c r="AKE297" s="26"/>
      <c r="AKF297" s="26"/>
      <c r="AKG297" s="26"/>
      <c r="AKH297" s="26"/>
      <c r="AKI297" s="26"/>
      <c r="AKJ297" s="26"/>
      <c r="AKK297" s="26"/>
      <c r="AKL297" s="26"/>
    </row>
    <row r="298" spans="1:974" ht="11.3" customHeight="1">
      <c r="A298" s="23">
        <v>43071</v>
      </c>
      <c r="B298" s="16">
        <v>2277.7800000000002</v>
      </c>
      <c r="C298" s="15"/>
      <c r="D298" s="16"/>
      <c r="E298" s="17">
        <f t="shared" si="8"/>
        <v>2277.7800000000002</v>
      </c>
      <c r="F298" s="18"/>
      <c r="G298" s="18"/>
      <c r="H298" s="19"/>
      <c r="I298" s="19"/>
      <c r="L298" s="18"/>
      <c r="M298" s="18"/>
      <c r="S298" s="18">
        <f t="shared" si="9"/>
        <v>0</v>
      </c>
      <c r="U298" s="20"/>
      <c r="W298" s="21"/>
      <c r="X298"/>
      <c r="Y298"/>
    </row>
    <row r="299" spans="1:974" ht="14.75">
      <c r="A299" s="23">
        <v>42762</v>
      </c>
      <c r="B299" s="16">
        <v>2355</v>
      </c>
      <c r="C299" s="15"/>
      <c r="D299" s="16"/>
      <c r="E299" s="17">
        <f t="shared" si="8"/>
        <v>2355</v>
      </c>
      <c r="F299" s="18"/>
      <c r="G299" s="18"/>
      <c r="H299" s="19"/>
      <c r="I299" s="19"/>
      <c r="L299" s="18"/>
      <c r="M299" s="18"/>
      <c r="S299" s="18">
        <f t="shared" si="9"/>
        <v>0</v>
      </c>
      <c r="U299" s="20"/>
      <c r="W299" s="21"/>
      <c r="X299"/>
      <c r="Y299"/>
    </row>
    <row r="300" spans="1:974" ht="11.3" customHeight="1">
      <c r="A300" s="23">
        <v>42986</v>
      </c>
      <c r="B300" s="16">
        <v>2369.0700000000002</v>
      </c>
      <c r="C300" s="15" t="s">
        <v>23</v>
      </c>
      <c r="D300" s="16"/>
      <c r="E300" s="17">
        <f t="shared" si="8"/>
        <v>2369.0700000000002</v>
      </c>
      <c r="F300" s="18"/>
      <c r="G300" s="18"/>
      <c r="H300" s="19"/>
      <c r="I300" s="19"/>
      <c r="L300" s="18"/>
      <c r="M300" s="18"/>
      <c r="S300" s="18">
        <f t="shared" si="9"/>
        <v>0</v>
      </c>
      <c r="U300" s="20"/>
      <c r="W300" s="21"/>
      <c r="X300"/>
      <c r="Y300"/>
    </row>
    <row r="301" spans="1:974" ht="11.3" customHeight="1">
      <c r="A301" s="23">
        <v>42888</v>
      </c>
      <c r="B301" s="16">
        <v>2492.1</v>
      </c>
      <c r="C301" s="15"/>
      <c r="D301" s="16"/>
      <c r="E301" s="17">
        <f t="shared" si="8"/>
        <v>2492.1</v>
      </c>
      <c r="F301" s="18"/>
      <c r="G301" s="18"/>
      <c r="H301" s="19"/>
      <c r="I301" s="19"/>
      <c r="L301" s="18"/>
      <c r="M301" s="18"/>
      <c r="S301" s="18">
        <f t="shared" si="9"/>
        <v>0</v>
      </c>
      <c r="U301" s="20"/>
      <c r="W301" s="21"/>
      <c r="X301"/>
      <c r="Y301"/>
    </row>
    <row r="302" spans="1:974" ht="14.75">
      <c r="A302" s="23">
        <v>43032</v>
      </c>
      <c r="B302" s="16">
        <v>2541.23</v>
      </c>
      <c r="C302" s="15"/>
      <c r="D302" s="16"/>
      <c r="E302" s="17">
        <f t="shared" si="8"/>
        <v>2541.23</v>
      </c>
      <c r="F302" s="18"/>
      <c r="G302" s="18"/>
      <c r="H302" s="19"/>
      <c r="I302" s="19"/>
      <c r="L302" s="18"/>
      <c r="M302" s="18"/>
      <c r="S302" s="18">
        <f t="shared" si="9"/>
        <v>0</v>
      </c>
      <c r="U302" s="20"/>
      <c r="W302" s="21"/>
      <c r="X302"/>
      <c r="Y302"/>
    </row>
    <row r="303" spans="1:974" ht="11.3" customHeight="1">
      <c r="A303" s="25">
        <v>42770</v>
      </c>
      <c r="B303" s="16">
        <v>2660</v>
      </c>
      <c r="C303" s="15"/>
      <c r="D303" s="16"/>
      <c r="E303" s="17">
        <f t="shared" si="8"/>
        <v>2660</v>
      </c>
      <c r="F303" s="18"/>
      <c r="G303" s="18"/>
      <c r="H303" s="19"/>
      <c r="I303" s="19"/>
      <c r="L303" s="18"/>
      <c r="M303" s="18"/>
      <c r="S303" s="18">
        <f t="shared" si="9"/>
        <v>0</v>
      </c>
      <c r="U303" s="20"/>
      <c r="W303" s="21"/>
      <c r="X303"/>
      <c r="Y303"/>
    </row>
    <row r="304" spans="1:974" ht="14.75">
      <c r="A304" s="23">
        <v>42999</v>
      </c>
      <c r="B304" s="16">
        <v>2783.34</v>
      </c>
      <c r="C304" s="15"/>
      <c r="D304" s="16"/>
      <c r="E304" s="17">
        <f t="shared" si="8"/>
        <v>2783.34</v>
      </c>
      <c r="F304" s="18"/>
      <c r="G304" s="18"/>
      <c r="H304" s="19"/>
      <c r="I304" s="19"/>
      <c r="L304" s="18"/>
      <c r="M304" s="18"/>
      <c r="S304" s="18">
        <f t="shared" si="9"/>
        <v>0</v>
      </c>
      <c r="U304" s="20"/>
      <c r="W304" s="21"/>
      <c r="X304"/>
      <c r="Y304"/>
    </row>
    <row r="305" spans="1:975" ht="11.3" customHeight="1">
      <c r="A305" s="32">
        <v>43012</v>
      </c>
      <c r="B305" s="33">
        <v>2923.51</v>
      </c>
      <c r="C305" s="29" t="s">
        <v>47</v>
      </c>
      <c r="D305" s="33"/>
      <c r="E305" s="30">
        <f t="shared" si="8"/>
        <v>2923.51</v>
      </c>
      <c r="F305" s="31">
        <v>3243.52</v>
      </c>
      <c r="G305" s="31"/>
      <c r="H305" s="31"/>
      <c r="I305" s="31">
        <v>3200</v>
      </c>
      <c r="J305" s="31"/>
      <c r="L305" s="31"/>
      <c r="M305" s="31"/>
      <c r="N305" s="31"/>
      <c r="O305" s="31"/>
      <c r="P305" s="31"/>
      <c r="Q305" s="31"/>
      <c r="R305" s="31"/>
      <c r="S305" s="18">
        <f t="shared" si="9"/>
        <v>3200</v>
      </c>
      <c r="T305" s="31" t="s">
        <v>38</v>
      </c>
      <c r="U305" s="20"/>
      <c r="W305" s="21"/>
      <c r="X305"/>
      <c r="Y305"/>
    </row>
    <row r="306" spans="1:975" ht="11.3" customHeight="1">
      <c r="A306" s="23">
        <v>43022</v>
      </c>
      <c r="B306" s="16">
        <v>3000</v>
      </c>
      <c r="C306" s="15"/>
      <c r="D306" s="16"/>
      <c r="E306" s="17">
        <f t="shared" si="8"/>
        <v>3000</v>
      </c>
      <c r="F306" s="18"/>
      <c r="G306" s="18"/>
      <c r="H306" s="19"/>
      <c r="I306" s="19"/>
      <c r="L306" s="18"/>
      <c r="M306" s="18"/>
      <c r="S306" s="18">
        <f t="shared" si="9"/>
        <v>0</v>
      </c>
      <c r="U306" s="20"/>
      <c r="W306" s="21"/>
      <c r="X306"/>
      <c r="Y306"/>
    </row>
    <row r="307" spans="1:975" ht="14.75">
      <c r="A307" s="23">
        <v>42930</v>
      </c>
      <c r="B307" s="16">
        <v>2600</v>
      </c>
      <c r="C307" s="15" t="s">
        <v>23</v>
      </c>
      <c r="D307" s="16">
        <v>402.58</v>
      </c>
      <c r="E307" s="17">
        <f t="shared" si="8"/>
        <v>3002.58</v>
      </c>
      <c r="F307" s="18"/>
      <c r="G307" s="18"/>
      <c r="H307" s="19"/>
      <c r="I307" s="19"/>
      <c r="L307" s="18"/>
      <c r="M307" s="18"/>
      <c r="S307" s="18">
        <f t="shared" si="9"/>
        <v>0</v>
      </c>
      <c r="U307" s="20"/>
      <c r="W307" s="21"/>
      <c r="X307"/>
      <c r="Y307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  <c r="IW307" s="21"/>
      <c r="IX307" s="21"/>
      <c r="IY307" s="21"/>
      <c r="IZ307" s="21"/>
      <c r="JA307" s="21"/>
      <c r="JB307" s="21"/>
      <c r="JC307" s="21"/>
      <c r="JD307" s="21"/>
      <c r="JE307" s="21"/>
      <c r="JF307" s="21"/>
      <c r="JG307" s="21"/>
      <c r="JH307" s="21"/>
      <c r="JI307" s="21"/>
      <c r="JJ307" s="21"/>
      <c r="JK307" s="21"/>
      <c r="JL307" s="21"/>
      <c r="JM307" s="21"/>
      <c r="JN307" s="21"/>
      <c r="JO307" s="21"/>
      <c r="JP307" s="21"/>
      <c r="JQ307" s="21"/>
      <c r="JR307" s="21"/>
      <c r="JS307" s="21"/>
      <c r="JT307" s="21"/>
      <c r="JU307" s="21"/>
      <c r="JV307" s="21"/>
      <c r="JW307" s="21"/>
      <c r="JX307" s="21"/>
      <c r="JY307" s="21"/>
      <c r="JZ307" s="21"/>
      <c r="KA307" s="21"/>
      <c r="KB307" s="21"/>
      <c r="KC307" s="21"/>
      <c r="KD307" s="21"/>
      <c r="KE307" s="21"/>
      <c r="KF307" s="21"/>
      <c r="KG307" s="21"/>
      <c r="KH307" s="21"/>
      <c r="KI307" s="21"/>
      <c r="KJ307" s="21"/>
      <c r="KK307" s="21"/>
      <c r="KL307" s="21"/>
      <c r="KM307" s="21"/>
      <c r="KN307" s="21"/>
      <c r="KO307" s="21"/>
      <c r="KP307" s="21"/>
      <c r="KQ307" s="21"/>
      <c r="KR307" s="21"/>
      <c r="KS307" s="21"/>
      <c r="KT307" s="21"/>
      <c r="KU307" s="21"/>
      <c r="KV307" s="21"/>
      <c r="KW307" s="21"/>
      <c r="KX307" s="21"/>
      <c r="KY307" s="21"/>
      <c r="KZ307" s="21"/>
      <c r="LA307" s="21"/>
      <c r="LB307" s="21"/>
      <c r="LC307" s="21"/>
      <c r="LD307" s="21"/>
      <c r="LE307" s="21"/>
      <c r="LF307" s="21"/>
      <c r="LG307" s="21"/>
      <c r="LH307" s="21"/>
      <c r="LI307" s="21"/>
      <c r="LJ307" s="21"/>
      <c r="LK307" s="21"/>
      <c r="LL307" s="21"/>
      <c r="LM307" s="21"/>
      <c r="LN307" s="21"/>
      <c r="LO307" s="21"/>
      <c r="LP307" s="21"/>
      <c r="LQ307" s="21"/>
      <c r="LR307" s="21"/>
      <c r="LS307" s="21"/>
      <c r="LT307" s="21"/>
      <c r="LU307" s="21"/>
      <c r="LV307" s="21"/>
      <c r="LW307" s="21"/>
      <c r="LX307" s="21"/>
      <c r="LY307" s="21"/>
      <c r="LZ307" s="21"/>
      <c r="MA307" s="21"/>
      <c r="MB307" s="21"/>
      <c r="MC307" s="21"/>
      <c r="MD307" s="21"/>
      <c r="ME307" s="21"/>
      <c r="MF307" s="21"/>
      <c r="MG307" s="21"/>
      <c r="MH307" s="21"/>
      <c r="MI307" s="21"/>
      <c r="MJ307" s="21"/>
      <c r="MK307" s="21"/>
      <c r="ML307" s="21"/>
      <c r="MM307" s="21"/>
      <c r="MN307" s="21"/>
      <c r="MO307" s="21"/>
      <c r="MP307" s="21"/>
      <c r="MQ307" s="21"/>
      <c r="MR307" s="21"/>
      <c r="MS307" s="21"/>
      <c r="MT307" s="21"/>
      <c r="MU307" s="21"/>
      <c r="MV307" s="21"/>
      <c r="MW307" s="21"/>
      <c r="MX307" s="21"/>
      <c r="MY307" s="21"/>
      <c r="MZ307" s="21"/>
      <c r="NA307" s="21"/>
      <c r="NB307" s="21"/>
      <c r="NC307" s="21"/>
      <c r="ND307" s="21"/>
      <c r="NE307" s="21"/>
      <c r="NF307" s="21"/>
      <c r="NG307" s="21"/>
      <c r="NH307" s="21"/>
      <c r="NI307" s="21"/>
      <c r="NJ307" s="21"/>
      <c r="NK307" s="21"/>
      <c r="NL307" s="21"/>
      <c r="NM307" s="21"/>
      <c r="NN307" s="21"/>
      <c r="NO307" s="21"/>
      <c r="NP307" s="21"/>
      <c r="NQ307" s="21"/>
      <c r="NR307" s="21"/>
      <c r="NS307" s="21"/>
      <c r="NT307" s="21"/>
      <c r="NU307" s="21"/>
      <c r="NV307" s="21"/>
      <c r="NW307" s="21"/>
      <c r="NX307" s="21"/>
      <c r="NY307" s="21"/>
      <c r="NZ307" s="21"/>
      <c r="OA307" s="21"/>
      <c r="OB307" s="21"/>
      <c r="OC307" s="21"/>
      <c r="OD307" s="21"/>
      <c r="OE307" s="21"/>
      <c r="OF307" s="21"/>
      <c r="OG307" s="21"/>
      <c r="OH307" s="21"/>
      <c r="OI307" s="21"/>
      <c r="OJ307" s="21"/>
      <c r="OK307" s="21"/>
      <c r="OL307" s="21"/>
      <c r="OM307" s="21"/>
      <c r="ON307" s="21"/>
      <c r="OO307" s="21"/>
      <c r="OP307" s="21"/>
      <c r="OQ307" s="21"/>
      <c r="OR307" s="21"/>
      <c r="OS307" s="21"/>
      <c r="OT307" s="21"/>
      <c r="OU307" s="21"/>
      <c r="OV307" s="21"/>
      <c r="OW307" s="21"/>
      <c r="OX307" s="21"/>
      <c r="OY307" s="21"/>
      <c r="OZ307" s="21"/>
      <c r="PA307" s="21"/>
      <c r="PB307" s="21"/>
      <c r="PC307" s="21"/>
      <c r="PD307" s="21"/>
      <c r="PE307" s="21"/>
      <c r="PF307" s="21"/>
      <c r="PG307" s="21"/>
      <c r="PH307" s="21"/>
      <c r="PI307" s="21"/>
      <c r="PJ307" s="21"/>
      <c r="PK307" s="21"/>
      <c r="PL307" s="21"/>
      <c r="PM307" s="21"/>
      <c r="PN307" s="21"/>
      <c r="PO307" s="21"/>
      <c r="PP307" s="21"/>
      <c r="PQ307" s="21"/>
      <c r="PR307" s="21"/>
      <c r="PS307" s="21"/>
      <c r="PT307" s="21"/>
      <c r="PU307" s="21"/>
      <c r="PV307" s="21"/>
      <c r="PW307" s="21"/>
      <c r="PX307" s="21"/>
      <c r="PY307" s="21"/>
      <c r="PZ307" s="21"/>
      <c r="QA307" s="21"/>
      <c r="QB307" s="21"/>
      <c r="QC307" s="21"/>
      <c r="QD307" s="21"/>
      <c r="QE307" s="21"/>
      <c r="QF307" s="21"/>
      <c r="QG307" s="21"/>
      <c r="QH307" s="21"/>
      <c r="QI307" s="21"/>
      <c r="QJ307" s="21"/>
      <c r="QK307" s="21"/>
      <c r="QL307" s="21"/>
      <c r="QM307" s="21"/>
      <c r="QN307" s="21"/>
      <c r="QO307" s="21"/>
      <c r="QP307" s="21"/>
      <c r="QQ307" s="21"/>
      <c r="QR307" s="21"/>
      <c r="QS307" s="21"/>
      <c r="QT307" s="21"/>
      <c r="QU307" s="21"/>
      <c r="QV307" s="21"/>
      <c r="QW307" s="21"/>
      <c r="QX307" s="21"/>
      <c r="QY307" s="21"/>
      <c r="QZ307" s="21"/>
      <c r="RA307" s="21"/>
      <c r="RB307" s="21"/>
      <c r="RC307" s="21"/>
      <c r="RD307" s="21"/>
      <c r="RE307" s="21"/>
      <c r="RF307" s="21"/>
      <c r="RG307" s="21"/>
      <c r="RH307" s="21"/>
      <c r="RI307" s="21"/>
      <c r="RJ307" s="21"/>
      <c r="RK307" s="21"/>
      <c r="RL307" s="21"/>
      <c r="RM307" s="21"/>
      <c r="RN307" s="21"/>
      <c r="RO307" s="21"/>
      <c r="RP307" s="21"/>
      <c r="RQ307" s="21"/>
      <c r="RR307" s="21"/>
      <c r="RS307" s="21"/>
      <c r="RT307" s="21"/>
      <c r="RU307" s="21"/>
      <c r="RV307" s="21"/>
      <c r="RW307" s="21"/>
      <c r="RX307" s="21"/>
      <c r="RY307" s="21"/>
      <c r="RZ307" s="21"/>
      <c r="SA307" s="21"/>
      <c r="SB307" s="21"/>
      <c r="SC307" s="21"/>
      <c r="SD307" s="21"/>
      <c r="SE307" s="21"/>
      <c r="SF307" s="21"/>
      <c r="SG307" s="21"/>
      <c r="SH307" s="21"/>
      <c r="SI307" s="21"/>
      <c r="SJ307" s="21"/>
      <c r="SK307" s="21"/>
      <c r="SL307" s="21"/>
      <c r="SM307" s="21"/>
      <c r="SN307" s="21"/>
      <c r="SO307" s="21"/>
      <c r="SP307" s="21"/>
      <c r="SQ307" s="21"/>
      <c r="SR307" s="21"/>
      <c r="SS307" s="21"/>
      <c r="ST307" s="21"/>
      <c r="SU307" s="21"/>
      <c r="SV307" s="21"/>
      <c r="SW307" s="21"/>
      <c r="SX307" s="21"/>
      <c r="SY307" s="21"/>
      <c r="SZ307" s="21"/>
      <c r="TA307" s="21"/>
      <c r="TB307" s="21"/>
      <c r="TC307" s="21"/>
      <c r="TD307" s="21"/>
      <c r="TE307" s="21"/>
      <c r="TF307" s="21"/>
      <c r="TG307" s="21"/>
      <c r="TH307" s="21"/>
      <c r="TI307" s="21"/>
      <c r="TJ307" s="21"/>
      <c r="TK307" s="21"/>
      <c r="TL307" s="21"/>
      <c r="TM307" s="21"/>
      <c r="TN307" s="21"/>
      <c r="TO307" s="21"/>
      <c r="TP307" s="21"/>
      <c r="TQ307" s="21"/>
      <c r="TR307" s="21"/>
      <c r="TS307" s="21"/>
      <c r="TT307" s="21"/>
      <c r="TU307" s="21"/>
      <c r="TV307" s="21"/>
      <c r="TW307" s="21"/>
      <c r="TX307" s="21"/>
      <c r="TY307" s="21"/>
      <c r="TZ307" s="21"/>
      <c r="UA307" s="21"/>
      <c r="UB307" s="21"/>
      <c r="UC307" s="21"/>
      <c r="UD307" s="21"/>
      <c r="UE307" s="21"/>
      <c r="UF307" s="21"/>
      <c r="UG307" s="21"/>
      <c r="UH307" s="21"/>
      <c r="UI307" s="21"/>
      <c r="UJ307" s="21"/>
      <c r="UK307" s="21"/>
      <c r="UL307" s="21"/>
      <c r="UM307" s="21"/>
      <c r="UN307" s="21"/>
      <c r="UO307" s="21"/>
      <c r="UP307" s="21"/>
      <c r="UQ307" s="21"/>
      <c r="UR307" s="21"/>
      <c r="US307" s="21"/>
      <c r="UT307" s="21"/>
      <c r="UU307" s="21"/>
      <c r="UV307" s="21"/>
      <c r="UW307" s="21"/>
      <c r="UX307" s="21"/>
      <c r="UY307" s="21"/>
      <c r="UZ307" s="21"/>
      <c r="VA307" s="21"/>
      <c r="VB307" s="21"/>
      <c r="VC307" s="21"/>
      <c r="VD307" s="21"/>
      <c r="VE307" s="21"/>
      <c r="VF307" s="21"/>
      <c r="VG307" s="21"/>
      <c r="VH307" s="21"/>
      <c r="VI307" s="21"/>
      <c r="VJ307" s="21"/>
      <c r="VK307" s="21"/>
      <c r="VL307" s="21"/>
      <c r="VM307" s="21"/>
      <c r="VN307" s="21"/>
      <c r="VO307" s="21"/>
      <c r="VP307" s="21"/>
      <c r="VQ307" s="21"/>
      <c r="VR307" s="21"/>
      <c r="VS307" s="21"/>
      <c r="VT307" s="21"/>
      <c r="VU307" s="21"/>
      <c r="VV307" s="21"/>
      <c r="VW307" s="21"/>
      <c r="VX307" s="21"/>
      <c r="VY307" s="21"/>
      <c r="VZ307" s="21"/>
      <c r="WA307" s="21"/>
      <c r="WB307" s="21"/>
      <c r="WC307" s="21"/>
      <c r="WD307" s="21"/>
      <c r="WE307" s="21"/>
      <c r="WF307" s="21"/>
      <c r="WG307" s="21"/>
      <c r="WH307" s="21"/>
      <c r="WI307" s="21"/>
      <c r="WJ307" s="21"/>
      <c r="WK307" s="21"/>
      <c r="WL307" s="21"/>
      <c r="WM307" s="21"/>
      <c r="WN307" s="21"/>
      <c r="WO307" s="21"/>
      <c r="WP307" s="21"/>
      <c r="WQ307" s="21"/>
      <c r="WR307" s="21"/>
      <c r="WS307" s="21"/>
      <c r="WT307" s="21"/>
      <c r="WU307" s="21"/>
      <c r="WV307" s="21"/>
      <c r="WW307" s="21"/>
      <c r="WX307" s="21"/>
      <c r="WY307" s="21"/>
      <c r="WZ307" s="21"/>
      <c r="XA307" s="21"/>
      <c r="XB307" s="21"/>
      <c r="XC307" s="21"/>
      <c r="XD307" s="21"/>
      <c r="XE307" s="21"/>
      <c r="XF307" s="21"/>
      <c r="XG307" s="21"/>
      <c r="XH307" s="21"/>
      <c r="XI307" s="21"/>
      <c r="XJ307" s="21"/>
      <c r="XK307" s="21"/>
      <c r="XL307" s="21"/>
      <c r="XM307" s="21"/>
      <c r="XN307" s="21"/>
      <c r="XO307" s="21"/>
      <c r="XP307" s="21"/>
      <c r="XQ307" s="21"/>
      <c r="XR307" s="21"/>
      <c r="XS307" s="21"/>
      <c r="XT307" s="21"/>
      <c r="XU307" s="21"/>
      <c r="XV307" s="21"/>
      <c r="XW307" s="21"/>
      <c r="XX307" s="21"/>
      <c r="XY307" s="21"/>
      <c r="XZ307" s="21"/>
      <c r="YA307" s="21"/>
      <c r="YB307" s="21"/>
      <c r="YC307" s="21"/>
      <c r="YD307" s="21"/>
      <c r="YE307" s="21"/>
      <c r="YF307" s="21"/>
      <c r="YG307" s="21"/>
      <c r="YH307" s="21"/>
      <c r="YI307" s="21"/>
      <c r="YJ307" s="21"/>
      <c r="YK307" s="21"/>
      <c r="YL307" s="21"/>
      <c r="YM307" s="21"/>
      <c r="YN307" s="21"/>
      <c r="YO307" s="21"/>
      <c r="YP307" s="21"/>
      <c r="YQ307" s="21"/>
      <c r="YR307" s="21"/>
      <c r="YS307" s="21"/>
      <c r="YT307" s="21"/>
      <c r="YU307" s="21"/>
      <c r="YV307" s="21"/>
      <c r="YW307" s="21"/>
      <c r="YX307" s="21"/>
      <c r="YY307" s="21"/>
      <c r="YZ307" s="21"/>
      <c r="ZA307" s="21"/>
      <c r="ZB307" s="21"/>
      <c r="ZC307" s="21"/>
      <c r="ZD307" s="21"/>
      <c r="ZE307" s="21"/>
      <c r="ZF307" s="21"/>
      <c r="ZG307" s="21"/>
      <c r="ZH307" s="21"/>
      <c r="ZI307" s="21"/>
      <c r="ZJ307" s="21"/>
      <c r="ZK307" s="21"/>
      <c r="ZL307" s="21"/>
      <c r="ZM307" s="21"/>
      <c r="ZN307" s="21"/>
      <c r="ZO307" s="21"/>
      <c r="ZP307" s="21"/>
      <c r="ZQ307" s="21"/>
      <c r="ZR307" s="21"/>
      <c r="ZS307" s="21"/>
      <c r="ZT307" s="21"/>
      <c r="ZU307" s="21"/>
      <c r="ZV307" s="21"/>
      <c r="ZW307" s="21"/>
      <c r="ZX307" s="21"/>
      <c r="ZY307" s="21"/>
      <c r="ZZ307" s="21"/>
      <c r="AAA307" s="21"/>
      <c r="AAB307" s="21"/>
      <c r="AAC307" s="21"/>
      <c r="AAD307" s="21"/>
      <c r="AAE307" s="21"/>
      <c r="AAF307" s="21"/>
      <c r="AAG307" s="21"/>
      <c r="AAH307" s="21"/>
      <c r="AAI307" s="21"/>
      <c r="AAJ307" s="21"/>
      <c r="AAK307" s="21"/>
      <c r="AAL307" s="21"/>
      <c r="AAM307" s="21"/>
      <c r="AAN307" s="21"/>
      <c r="AAO307" s="21"/>
      <c r="AAP307" s="21"/>
      <c r="AAQ307" s="21"/>
      <c r="AAR307" s="21"/>
      <c r="AAS307" s="21"/>
      <c r="AAT307" s="21"/>
      <c r="AAU307" s="21"/>
      <c r="AAV307" s="21"/>
      <c r="AAW307" s="21"/>
      <c r="AAX307" s="21"/>
      <c r="AAY307" s="21"/>
      <c r="AAZ307" s="21"/>
      <c r="ABA307" s="21"/>
      <c r="ABB307" s="21"/>
      <c r="ABC307" s="21"/>
      <c r="ABD307" s="21"/>
      <c r="ABE307" s="21"/>
      <c r="ABF307" s="21"/>
      <c r="ABG307" s="21"/>
      <c r="ABH307" s="21"/>
      <c r="ABI307" s="21"/>
      <c r="ABJ307" s="21"/>
      <c r="ABK307" s="21"/>
      <c r="ABL307" s="21"/>
      <c r="ABM307" s="21"/>
      <c r="ABN307" s="21"/>
      <c r="ABO307" s="21"/>
      <c r="ABP307" s="21"/>
      <c r="ABQ307" s="21"/>
      <c r="ABR307" s="21"/>
      <c r="ABS307" s="21"/>
      <c r="ABT307" s="21"/>
      <c r="ABU307" s="21"/>
      <c r="ABV307" s="21"/>
      <c r="ABW307" s="21"/>
      <c r="ABX307" s="21"/>
      <c r="ABY307" s="21"/>
      <c r="ABZ307" s="21"/>
      <c r="ACA307" s="21"/>
      <c r="ACB307" s="21"/>
      <c r="ACC307" s="21"/>
      <c r="ACD307" s="21"/>
      <c r="ACE307" s="21"/>
      <c r="ACF307" s="21"/>
      <c r="ACG307" s="21"/>
      <c r="ACH307" s="21"/>
      <c r="ACI307" s="21"/>
      <c r="ACJ307" s="21"/>
      <c r="ACK307" s="21"/>
      <c r="ACL307" s="21"/>
      <c r="ACM307" s="21"/>
      <c r="ACN307" s="21"/>
      <c r="ACO307" s="21"/>
      <c r="ACP307" s="21"/>
      <c r="ACQ307" s="21"/>
      <c r="ACR307" s="21"/>
      <c r="ACS307" s="21"/>
      <c r="ACT307" s="21"/>
      <c r="ACU307" s="21"/>
      <c r="ACV307" s="21"/>
      <c r="ACW307" s="21"/>
      <c r="ACX307" s="21"/>
      <c r="ACY307" s="21"/>
      <c r="ACZ307" s="21"/>
      <c r="ADA307" s="21"/>
      <c r="ADB307" s="21"/>
      <c r="ADC307" s="21"/>
      <c r="ADD307" s="21"/>
      <c r="ADE307" s="21"/>
      <c r="ADF307" s="21"/>
      <c r="ADG307" s="21"/>
      <c r="ADH307" s="21"/>
      <c r="ADI307" s="21"/>
      <c r="ADJ307" s="21"/>
      <c r="ADK307" s="21"/>
      <c r="ADL307" s="21"/>
      <c r="ADM307" s="21"/>
      <c r="ADN307" s="21"/>
      <c r="ADO307" s="21"/>
      <c r="ADP307" s="21"/>
      <c r="ADQ307" s="21"/>
      <c r="ADR307" s="21"/>
      <c r="ADS307" s="21"/>
      <c r="ADT307" s="21"/>
      <c r="ADU307" s="21"/>
      <c r="ADV307" s="21"/>
      <c r="ADW307" s="21"/>
      <c r="ADX307" s="21"/>
      <c r="ADY307" s="21"/>
      <c r="ADZ307" s="21"/>
      <c r="AEA307" s="21"/>
      <c r="AEB307" s="21"/>
      <c r="AEC307" s="21"/>
      <c r="AED307" s="21"/>
      <c r="AEE307" s="21"/>
      <c r="AEF307" s="21"/>
      <c r="AEG307" s="21"/>
      <c r="AEH307" s="21"/>
      <c r="AEI307" s="21"/>
      <c r="AEJ307" s="21"/>
      <c r="AEK307" s="21"/>
      <c r="AEL307" s="21"/>
      <c r="AEM307" s="21"/>
      <c r="AEN307" s="21"/>
      <c r="AEO307" s="21"/>
      <c r="AEP307" s="21"/>
      <c r="AEQ307" s="21"/>
      <c r="AER307" s="21"/>
      <c r="AES307" s="21"/>
      <c r="AET307" s="21"/>
      <c r="AEU307" s="21"/>
      <c r="AEV307" s="21"/>
      <c r="AEW307" s="21"/>
      <c r="AEX307" s="21"/>
      <c r="AEY307" s="21"/>
      <c r="AEZ307" s="21"/>
      <c r="AFA307" s="21"/>
      <c r="AFB307" s="21"/>
      <c r="AFC307" s="21"/>
      <c r="AFD307" s="21"/>
      <c r="AFE307" s="21"/>
      <c r="AFF307" s="21"/>
      <c r="AFG307" s="21"/>
      <c r="AFH307" s="21"/>
      <c r="AFI307" s="21"/>
      <c r="AFJ307" s="21"/>
      <c r="AFK307" s="21"/>
      <c r="AFL307" s="21"/>
      <c r="AFM307" s="21"/>
      <c r="AFN307" s="21"/>
      <c r="AFO307" s="21"/>
      <c r="AFP307" s="21"/>
      <c r="AFQ307" s="21"/>
      <c r="AFR307" s="21"/>
      <c r="AFS307" s="21"/>
      <c r="AFT307" s="21"/>
      <c r="AFU307" s="21"/>
      <c r="AFV307" s="21"/>
      <c r="AFW307" s="21"/>
      <c r="AFX307" s="21"/>
      <c r="AFY307" s="21"/>
      <c r="AFZ307" s="21"/>
      <c r="AGA307" s="21"/>
      <c r="AGB307" s="21"/>
      <c r="AGC307" s="21"/>
      <c r="AGD307" s="21"/>
      <c r="AGE307" s="21"/>
      <c r="AGF307" s="21"/>
      <c r="AGG307" s="21"/>
      <c r="AGH307" s="21"/>
      <c r="AGI307" s="21"/>
      <c r="AGJ307" s="21"/>
      <c r="AGK307" s="21"/>
      <c r="AGL307" s="21"/>
      <c r="AGM307" s="21"/>
      <c r="AGN307" s="21"/>
      <c r="AGO307" s="21"/>
      <c r="AGP307" s="21"/>
      <c r="AGQ307" s="21"/>
      <c r="AGR307" s="21"/>
      <c r="AGS307" s="21"/>
      <c r="AGT307" s="21"/>
      <c r="AGU307" s="21"/>
      <c r="AGV307" s="21"/>
      <c r="AGW307" s="21"/>
      <c r="AGX307" s="21"/>
      <c r="AGY307" s="21"/>
      <c r="AGZ307" s="21"/>
      <c r="AHA307" s="21"/>
      <c r="AHB307" s="21"/>
      <c r="AHC307" s="21"/>
      <c r="AHD307" s="21"/>
      <c r="AHE307" s="21"/>
      <c r="AHF307" s="21"/>
      <c r="AHG307" s="21"/>
      <c r="AHH307" s="21"/>
      <c r="AHI307" s="21"/>
      <c r="AHJ307" s="21"/>
      <c r="AHK307" s="21"/>
      <c r="AHL307" s="21"/>
      <c r="AHM307" s="21"/>
      <c r="AHN307" s="21"/>
      <c r="AHO307" s="21"/>
      <c r="AHP307" s="21"/>
      <c r="AHQ307" s="21"/>
      <c r="AHR307" s="21"/>
      <c r="AHS307" s="21"/>
      <c r="AHT307" s="21"/>
      <c r="AHU307" s="21"/>
      <c r="AHV307" s="21"/>
      <c r="AHW307" s="21"/>
      <c r="AHX307" s="21"/>
      <c r="AHY307" s="21"/>
      <c r="AHZ307" s="21"/>
      <c r="AIA307" s="21"/>
      <c r="AIB307" s="21"/>
      <c r="AIC307" s="21"/>
      <c r="AID307" s="21"/>
      <c r="AIE307" s="21"/>
      <c r="AIF307" s="21"/>
      <c r="AIG307" s="21"/>
      <c r="AIH307" s="21"/>
      <c r="AII307" s="21"/>
      <c r="AIJ307" s="21"/>
      <c r="AIK307" s="21"/>
      <c r="AIL307" s="21"/>
      <c r="AIM307" s="21"/>
      <c r="AIN307" s="21"/>
      <c r="AIO307" s="21"/>
      <c r="AIP307" s="21"/>
      <c r="AIQ307" s="21"/>
      <c r="AIR307" s="21"/>
      <c r="AIS307" s="21"/>
      <c r="AIT307" s="21"/>
      <c r="AIU307" s="21"/>
      <c r="AIV307" s="21"/>
      <c r="AIW307" s="21"/>
      <c r="AIX307" s="21"/>
      <c r="AIY307" s="21"/>
      <c r="AIZ307" s="21"/>
      <c r="AJA307" s="21"/>
      <c r="AJB307" s="21"/>
      <c r="AJC307" s="21"/>
      <c r="AJD307" s="21"/>
      <c r="AJE307" s="21"/>
      <c r="AJF307" s="21"/>
      <c r="AJG307" s="21"/>
      <c r="AJH307" s="21"/>
      <c r="AJI307" s="21"/>
      <c r="AJJ307" s="21"/>
      <c r="AJK307" s="21"/>
      <c r="AJL307" s="21"/>
      <c r="AJM307" s="21"/>
      <c r="AJN307" s="21"/>
      <c r="AJO307" s="21"/>
      <c r="AJP307" s="21"/>
      <c r="AJQ307" s="21"/>
      <c r="AJR307" s="21"/>
      <c r="AJS307" s="21"/>
      <c r="AJT307" s="21"/>
      <c r="AJU307" s="21"/>
      <c r="AJV307" s="21"/>
      <c r="AJW307" s="21"/>
      <c r="AJX307" s="21"/>
      <c r="AJY307" s="21"/>
      <c r="AJZ307" s="21"/>
      <c r="AKA307" s="21"/>
      <c r="AKB307" s="21"/>
      <c r="AKC307" s="21"/>
      <c r="AKD307" s="21"/>
      <c r="AKE307" s="21"/>
      <c r="AKF307" s="21"/>
      <c r="AKG307" s="21"/>
      <c r="AKH307" s="21"/>
      <c r="AKI307" s="21"/>
      <c r="AKJ307" s="21"/>
      <c r="AKK307" s="21"/>
      <c r="AKL307" s="21"/>
      <c r="AKM307" s="40"/>
    </row>
    <row r="308" spans="1:975" ht="14.75">
      <c r="A308" s="23">
        <v>43038</v>
      </c>
      <c r="B308" s="16">
        <v>3063.81</v>
      </c>
      <c r="C308" s="15"/>
      <c r="D308" s="16"/>
      <c r="E308" s="17">
        <f t="shared" si="8"/>
        <v>3063.81</v>
      </c>
      <c r="F308" s="18"/>
      <c r="G308" s="18"/>
      <c r="H308" s="19"/>
      <c r="I308" s="19"/>
      <c r="L308" s="18"/>
      <c r="M308" s="18"/>
      <c r="S308" s="18">
        <f t="shared" si="9"/>
        <v>0</v>
      </c>
      <c r="U308" s="20"/>
      <c r="W308" s="21"/>
      <c r="X308"/>
      <c r="Y308"/>
    </row>
    <row r="309" spans="1:975" ht="14.75">
      <c r="A309" s="23">
        <v>43098</v>
      </c>
      <c r="B309" s="16">
        <v>3463.25</v>
      </c>
      <c r="C309" s="15"/>
      <c r="D309" s="16"/>
      <c r="E309" s="17">
        <f t="shared" si="8"/>
        <v>3463.25</v>
      </c>
      <c r="F309" s="18"/>
      <c r="G309" s="18"/>
      <c r="H309" s="19"/>
      <c r="I309" s="19"/>
      <c r="L309" s="18"/>
      <c r="M309" s="18"/>
      <c r="S309" s="18">
        <f t="shared" si="9"/>
        <v>0</v>
      </c>
      <c r="U309" s="20"/>
      <c r="W309" s="21"/>
      <c r="X309"/>
      <c r="Y309"/>
    </row>
    <row r="310" spans="1:975" ht="22.75" customHeight="1">
      <c r="A310" s="32">
        <v>43050</v>
      </c>
      <c r="B310" s="31">
        <v>3506.33</v>
      </c>
      <c r="C310" s="29"/>
      <c r="D310" s="28"/>
      <c r="E310" s="30">
        <f t="shared" si="8"/>
        <v>3506.33</v>
      </c>
      <c r="F310" s="31">
        <v>3506.33</v>
      </c>
      <c r="G310" s="31">
        <v>3506.33</v>
      </c>
      <c r="H310" s="31"/>
      <c r="I310" s="31"/>
      <c r="J310" s="31"/>
      <c r="L310" s="31"/>
      <c r="M310" s="31"/>
      <c r="N310" s="31"/>
      <c r="O310" s="31"/>
      <c r="P310" s="31"/>
      <c r="Q310" s="31"/>
      <c r="R310" s="31"/>
      <c r="S310" s="18">
        <f t="shared" si="9"/>
        <v>0</v>
      </c>
      <c r="T310" s="31" t="s">
        <v>28</v>
      </c>
      <c r="U310" s="20"/>
      <c r="W310" s="21"/>
      <c r="X310"/>
      <c r="Y310"/>
    </row>
    <row r="311" spans="1:975" ht="14.75">
      <c r="A311" s="23">
        <v>42816</v>
      </c>
      <c r="B311" s="16">
        <v>3760</v>
      </c>
      <c r="C311" s="15"/>
      <c r="D311" s="16"/>
      <c r="E311" s="17">
        <f t="shared" si="8"/>
        <v>3760</v>
      </c>
      <c r="F311" s="18"/>
      <c r="G311" s="18"/>
      <c r="H311" s="19"/>
      <c r="I311" s="19"/>
      <c r="L311" s="18"/>
      <c r="M311" s="18"/>
      <c r="S311" s="18">
        <f t="shared" si="9"/>
        <v>0</v>
      </c>
      <c r="U311" s="20"/>
      <c r="W311" s="21"/>
      <c r="X311"/>
      <c r="Y3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  <c r="IT311" s="11"/>
      <c r="IU311" s="11"/>
      <c r="IV311" s="11"/>
      <c r="IW311" s="11"/>
      <c r="IX311" s="11"/>
      <c r="IY311" s="11"/>
      <c r="IZ311" s="11"/>
      <c r="JA311" s="11"/>
      <c r="JB311" s="11"/>
      <c r="JC311" s="11"/>
      <c r="JD311" s="11"/>
      <c r="JE311" s="11"/>
      <c r="JF311" s="11"/>
      <c r="JG311" s="11"/>
      <c r="JH311" s="11"/>
      <c r="JI311" s="11"/>
      <c r="JJ311" s="11"/>
      <c r="JK311" s="11"/>
      <c r="JL311" s="11"/>
      <c r="JM311" s="11"/>
      <c r="JN311" s="11"/>
      <c r="JO311" s="11"/>
      <c r="JP311" s="11"/>
      <c r="JQ311" s="11"/>
      <c r="JR311" s="11"/>
      <c r="JS311" s="11"/>
      <c r="JT311" s="11"/>
      <c r="JU311" s="11"/>
      <c r="JV311" s="11"/>
      <c r="JW311" s="11"/>
      <c r="JX311" s="11"/>
      <c r="JY311" s="11"/>
      <c r="JZ311" s="11"/>
      <c r="KA311" s="11"/>
      <c r="KB311" s="11"/>
      <c r="KC311" s="11"/>
      <c r="KD311" s="11"/>
      <c r="KE311" s="11"/>
      <c r="KF311" s="11"/>
      <c r="KG311" s="11"/>
      <c r="KH311" s="11"/>
      <c r="KI311" s="11"/>
      <c r="KJ311" s="11"/>
      <c r="KK311" s="11"/>
      <c r="KL311" s="11"/>
      <c r="KM311" s="11"/>
      <c r="KN311" s="11"/>
      <c r="KO311" s="11"/>
      <c r="KP311" s="11"/>
      <c r="KQ311" s="11"/>
      <c r="KR311" s="11"/>
      <c r="KS311" s="11"/>
      <c r="KT311" s="11"/>
      <c r="KU311" s="11"/>
      <c r="KV311" s="11"/>
      <c r="KW311" s="11"/>
      <c r="KX311" s="11"/>
      <c r="KY311" s="11"/>
      <c r="KZ311" s="11"/>
      <c r="LA311" s="11"/>
      <c r="LB311" s="11"/>
      <c r="LC311" s="11"/>
      <c r="LD311" s="11"/>
      <c r="LE311" s="11"/>
      <c r="LF311" s="11"/>
      <c r="LG311" s="11"/>
      <c r="LH311" s="11"/>
      <c r="LI311" s="11"/>
      <c r="LJ311" s="11"/>
      <c r="LK311" s="11"/>
      <c r="LL311" s="11"/>
      <c r="LM311" s="11"/>
      <c r="LN311" s="11"/>
      <c r="LO311" s="11"/>
      <c r="LP311" s="11"/>
      <c r="LQ311" s="11"/>
      <c r="LR311" s="11"/>
      <c r="LS311" s="11"/>
      <c r="LT311" s="11"/>
      <c r="LU311" s="11"/>
      <c r="LV311" s="11"/>
      <c r="LW311" s="11"/>
      <c r="LX311" s="11"/>
      <c r="LY311" s="11"/>
      <c r="LZ311" s="11"/>
      <c r="MA311" s="11"/>
      <c r="MB311" s="11"/>
      <c r="MC311" s="11"/>
      <c r="MD311" s="11"/>
      <c r="ME311" s="11"/>
      <c r="MF311" s="11"/>
      <c r="MG311" s="11"/>
      <c r="MH311" s="11"/>
      <c r="MI311" s="11"/>
      <c r="MJ311" s="11"/>
      <c r="MK311" s="11"/>
      <c r="ML311" s="11"/>
      <c r="MM311" s="11"/>
      <c r="MN311" s="11"/>
      <c r="MO311" s="11"/>
      <c r="MP311" s="11"/>
      <c r="MQ311" s="11"/>
      <c r="MR311" s="11"/>
      <c r="MS311" s="11"/>
      <c r="MT311" s="11"/>
      <c r="MU311" s="11"/>
      <c r="MV311" s="11"/>
      <c r="MW311" s="11"/>
      <c r="MX311" s="11"/>
      <c r="MY311" s="11"/>
      <c r="MZ311" s="11"/>
      <c r="NA311" s="11"/>
      <c r="NB311" s="11"/>
      <c r="NC311" s="11"/>
      <c r="ND311" s="11"/>
      <c r="NE311" s="11"/>
      <c r="NF311" s="11"/>
      <c r="NG311" s="11"/>
      <c r="NH311" s="11"/>
      <c r="NI311" s="11"/>
      <c r="NJ311" s="11"/>
      <c r="NK311" s="11"/>
      <c r="NL311" s="11"/>
      <c r="NM311" s="11"/>
      <c r="NN311" s="11"/>
      <c r="NO311" s="11"/>
      <c r="NP311" s="11"/>
      <c r="NQ311" s="11"/>
      <c r="NR311" s="11"/>
      <c r="NS311" s="11"/>
      <c r="NT311" s="11"/>
      <c r="NU311" s="11"/>
      <c r="NV311" s="11"/>
      <c r="NW311" s="11"/>
      <c r="NX311" s="11"/>
      <c r="NY311" s="11"/>
      <c r="NZ311" s="11"/>
      <c r="OA311" s="11"/>
      <c r="OB311" s="11"/>
      <c r="OC311" s="11"/>
      <c r="OD311" s="11"/>
      <c r="OE311" s="11"/>
      <c r="OF311" s="11"/>
      <c r="OG311" s="11"/>
      <c r="OH311" s="11"/>
      <c r="OI311" s="11"/>
      <c r="OJ311" s="11"/>
      <c r="OK311" s="11"/>
      <c r="OL311" s="11"/>
      <c r="OM311" s="11"/>
      <c r="ON311" s="11"/>
      <c r="OO311" s="11"/>
      <c r="OP311" s="11"/>
      <c r="OQ311" s="11"/>
      <c r="OR311" s="11"/>
      <c r="OS311" s="11"/>
      <c r="OT311" s="11"/>
      <c r="OU311" s="11"/>
      <c r="OV311" s="11"/>
      <c r="OW311" s="11"/>
      <c r="OX311" s="11"/>
      <c r="OY311" s="11"/>
      <c r="OZ311" s="11"/>
      <c r="PA311" s="11"/>
      <c r="PB311" s="11"/>
      <c r="PC311" s="11"/>
      <c r="PD311" s="11"/>
      <c r="PE311" s="11"/>
      <c r="PF311" s="11"/>
      <c r="PG311" s="11"/>
      <c r="PH311" s="11"/>
      <c r="PI311" s="11"/>
      <c r="PJ311" s="11"/>
      <c r="PK311" s="11"/>
      <c r="PL311" s="11"/>
      <c r="PM311" s="11"/>
      <c r="PN311" s="11"/>
      <c r="PO311" s="11"/>
      <c r="PP311" s="11"/>
      <c r="PQ311" s="11"/>
      <c r="PR311" s="11"/>
      <c r="PS311" s="11"/>
      <c r="PT311" s="11"/>
      <c r="PU311" s="11"/>
      <c r="PV311" s="11"/>
      <c r="PW311" s="11"/>
      <c r="PX311" s="11"/>
      <c r="PY311" s="11"/>
      <c r="PZ311" s="11"/>
      <c r="QA311" s="11"/>
      <c r="QB311" s="11"/>
      <c r="QC311" s="11"/>
      <c r="QD311" s="11"/>
      <c r="QE311" s="11"/>
      <c r="QF311" s="11"/>
      <c r="QG311" s="11"/>
      <c r="QH311" s="11"/>
      <c r="QI311" s="11"/>
      <c r="QJ311" s="11"/>
      <c r="QK311" s="11"/>
      <c r="QL311" s="11"/>
      <c r="QM311" s="11"/>
      <c r="QN311" s="11"/>
      <c r="QO311" s="11"/>
      <c r="QP311" s="11"/>
      <c r="QQ311" s="11"/>
      <c r="QR311" s="11"/>
      <c r="QS311" s="11"/>
      <c r="QT311" s="11"/>
      <c r="QU311" s="11"/>
      <c r="QV311" s="11"/>
      <c r="QW311" s="11"/>
      <c r="QX311" s="11"/>
      <c r="QY311" s="11"/>
      <c r="QZ311" s="11"/>
      <c r="RA311" s="11"/>
      <c r="RB311" s="11"/>
      <c r="RC311" s="11"/>
      <c r="RD311" s="11"/>
      <c r="RE311" s="11"/>
      <c r="RF311" s="11"/>
      <c r="RG311" s="11"/>
      <c r="RH311" s="11"/>
      <c r="RI311" s="11"/>
      <c r="RJ311" s="11"/>
      <c r="RK311" s="11"/>
      <c r="RL311" s="11"/>
      <c r="RM311" s="11"/>
      <c r="RN311" s="11"/>
      <c r="RO311" s="11"/>
      <c r="RP311" s="11"/>
      <c r="RQ311" s="11"/>
      <c r="RR311" s="11"/>
      <c r="RS311" s="11"/>
      <c r="RT311" s="11"/>
      <c r="RU311" s="11"/>
      <c r="RV311" s="11"/>
      <c r="RW311" s="11"/>
      <c r="RX311" s="11"/>
      <c r="RY311" s="11"/>
      <c r="RZ311" s="11"/>
      <c r="SA311" s="11"/>
      <c r="SB311" s="11"/>
      <c r="SC311" s="11"/>
      <c r="SD311" s="11"/>
      <c r="SE311" s="11"/>
      <c r="SF311" s="11"/>
      <c r="SG311" s="11"/>
      <c r="SH311" s="11"/>
      <c r="SI311" s="11"/>
      <c r="SJ311" s="11"/>
      <c r="SK311" s="11"/>
      <c r="SL311" s="11"/>
      <c r="SM311" s="11"/>
      <c r="SN311" s="11"/>
      <c r="SO311" s="11"/>
      <c r="SP311" s="11"/>
      <c r="SQ311" s="11"/>
      <c r="SR311" s="11"/>
      <c r="SS311" s="11"/>
      <c r="ST311" s="11"/>
      <c r="SU311" s="11"/>
      <c r="SV311" s="11"/>
      <c r="SW311" s="11"/>
      <c r="SX311" s="11"/>
      <c r="SY311" s="11"/>
      <c r="SZ311" s="11"/>
      <c r="TA311" s="11"/>
      <c r="TB311" s="11"/>
      <c r="TC311" s="11"/>
      <c r="TD311" s="11"/>
      <c r="TE311" s="11"/>
      <c r="TF311" s="11"/>
      <c r="TG311" s="11"/>
      <c r="TH311" s="11"/>
      <c r="TI311" s="11"/>
      <c r="TJ311" s="11"/>
      <c r="TK311" s="11"/>
      <c r="TL311" s="11"/>
      <c r="TM311" s="11"/>
      <c r="TN311" s="11"/>
      <c r="TO311" s="11"/>
      <c r="TP311" s="11"/>
      <c r="TQ311" s="11"/>
      <c r="TR311" s="11"/>
      <c r="TS311" s="11"/>
      <c r="TT311" s="11"/>
      <c r="TU311" s="11"/>
      <c r="TV311" s="11"/>
      <c r="TW311" s="11"/>
      <c r="TX311" s="11"/>
      <c r="TY311" s="11"/>
      <c r="TZ311" s="11"/>
      <c r="UA311" s="11"/>
      <c r="UB311" s="11"/>
      <c r="UC311" s="11"/>
      <c r="UD311" s="11"/>
      <c r="UE311" s="11"/>
      <c r="UF311" s="11"/>
      <c r="UG311" s="11"/>
      <c r="UH311" s="11"/>
      <c r="UI311" s="11"/>
      <c r="UJ311" s="11"/>
      <c r="UK311" s="11"/>
      <c r="UL311" s="11"/>
      <c r="UM311" s="11"/>
      <c r="UN311" s="11"/>
      <c r="UO311" s="11"/>
      <c r="UP311" s="11"/>
      <c r="UQ311" s="11"/>
      <c r="UR311" s="11"/>
      <c r="US311" s="11"/>
      <c r="UT311" s="11"/>
      <c r="UU311" s="11"/>
      <c r="UV311" s="11"/>
      <c r="UW311" s="11"/>
      <c r="UX311" s="11"/>
      <c r="UY311" s="11"/>
      <c r="UZ311" s="11"/>
      <c r="VA311" s="11"/>
      <c r="VB311" s="11"/>
      <c r="VC311" s="11"/>
      <c r="VD311" s="11"/>
      <c r="VE311" s="11"/>
      <c r="VF311" s="11"/>
      <c r="VG311" s="11"/>
      <c r="VH311" s="11"/>
      <c r="VI311" s="11"/>
      <c r="VJ311" s="11"/>
      <c r="VK311" s="11"/>
      <c r="VL311" s="11"/>
      <c r="VM311" s="11"/>
      <c r="VN311" s="11"/>
      <c r="VO311" s="11"/>
      <c r="VP311" s="11"/>
      <c r="VQ311" s="11"/>
      <c r="VR311" s="11"/>
      <c r="VS311" s="11"/>
      <c r="VT311" s="11"/>
      <c r="VU311" s="11"/>
      <c r="VV311" s="11"/>
      <c r="VW311" s="11"/>
      <c r="VX311" s="11"/>
      <c r="VY311" s="11"/>
      <c r="VZ311" s="11"/>
      <c r="WA311" s="11"/>
      <c r="WB311" s="11"/>
      <c r="WC311" s="11"/>
      <c r="WD311" s="11"/>
      <c r="WE311" s="11"/>
      <c r="WF311" s="11"/>
      <c r="WG311" s="11"/>
      <c r="WH311" s="11"/>
      <c r="WI311" s="11"/>
      <c r="WJ311" s="11"/>
      <c r="WK311" s="11"/>
      <c r="WL311" s="11"/>
      <c r="WM311" s="11"/>
      <c r="WN311" s="11"/>
      <c r="WO311" s="11"/>
      <c r="WP311" s="11"/>
      <c r="WQ311" s="11"/>
      <c r="WR311" s="11"/>
      <c r="WS311" s="11"/>
      <c r="WT311" s="11"/>
      <c r="WU311" s="11"/>
      <c r="WV311" s="11"/>
      <c r="WW311" s="11"/>
      <c r="WX311" s="11"/>
      <c r="WY311" s="11"/>
      <c r="WZ311" s="11"/>
      <c r="XA311" s="11"/>
      <c r="XB311" s="11"/>
      <c r="XC311" s="11"/>
      <c r="XD311" s="11"/>
      <c r="XE311" s="11"/>
      <c r="XF311" s="11"/>
      <c r="XG311" s="11"/>
      <c r="XH311" s="11"/>
      <c r="XI311" s="11"/>
      <c r="XJ311" s="11"/>
      <c r="XK311" s="11"/>
      <c r="XL311" s="11"/>
      <c r="XM311" s="11"/>
      <c r="XN311" s="11"/>
      <c r="XO311" s="11"/>
      <c r="XP311" s="11"/>
      <c r="XQ311" s="11"/>
      <c r="XR311" s="11"/>
      <c r="XS311" s="11"/>
      <c r="XT311" s="11"/>
      <c r="XU311" s="11"/>
      <c r="XV311" s="11"/>
      <c r="XW311" s="11"/>
      <c r="XX311" s="11"/>
      <c r="XY311" s="11"/>
      <c r="XZ311" s="11"/>
      <c r="YA311" s="11"/>
      <c r="YB311" s="11"/>
      <c r="YC311" s="11"/>
      <c r="YD311" s="11"/>
      <c r="YE311" s="11"/>
      <c r="YF311" s="11"/>
      <c r="YG311" s="11"/>
      <c r="YH311" s="11"/>
      <c r="YI311" s="11"/>
      <c r="YJ311" s="11"/>
      <c r="YK311" s="11"/>
      <c r="YL311" s="11"/>
      <c r="YM311" s="11"/>
      <c r="YN311" s="11"/>
      <c r="YO311" s="11"/>
      <c r="YP311" s="11"/>
      <c r="YQ311" s="11"/>
      <c r="YR311" s="11"/>
      <c r="YS311" s="11"/>
      <c r="YT311" s="11"/>
      <c r="YU311" s="11"/>
      <c r="YV311" s="11"/>
      <c r="YW311" s="11"/>
      <c r="YX311" s="11"/>
      <c r="YY311" s="11"/>
      <c r="YZ311" s="11"/>
      <c r="ZA311" s="11"/>
      <c r="ZB311" s="11"/>
      <c r="ZC311" s="11"/>
      <c r="ZD311" s="11"/>
      <c r="ZE311" s="11"/>
      <c r="ZF311" s="11"/>
      <c r="ZG311" s="11"/>
      <c r="ZH311" s="11"/>
      <c r="ZI311" s="11"/>
      <c r="ZJ311" s="11"/>
      <c r="ZK311" s="11"/>
      <c r="ZL311" s="11"/>
      <c r="ZM311" s="11"/>
      <c r="ZN311" s="11"/>
      <c r="ZO311" s="11"/>
      <c r="ZP311" s="11"/>
      <c r="ZQ311" s="11"/>
      <c r="ZR311" s="11"/>
      <c r="ZS311" s="11"/>
      <c r="ZT311" s="11"/>
      <c r="ZU311" s="11"/>
      <c r="ZV311" s="11"/>
      <c r="ZW311" s="11"/>
      <c r="ZX311" s="11"/>
      <c r="ZY311" s="11"/>
      <c r="ZZ311" s="11"/>
      <c r="AAA311" s="11"/>
      <c r="AAB311" s="11"/>
      <c r="AAC311" s="11"/>
      <c r="AAD311" s="11"/>
      <c r="AAE311" s="11"/>
      <c r="AAF311" s="11"/>
      <c r="AAG311" s="11"/>
      <c r="AAH311" s="11"/>
      <c r="AAI311" s="11"/>
      <c r="AAJ311" s="11"/>
      <c r="AAK311" s="11"/>
      <c r="AAL311" s="11"/>
      <c r="AAM311" s="11"/>
      <c r="AAN311" s="11"/>
      <c r="AAO311" s="11"/>
      <c r="AAP311" s="11"/>
      <c r="AAQ311" s="11"/>
      <c r="AAR311" s="11"/>
      <c r="AAS311" s="11"/>
      <c r="AAT311" s="11"/>
      <c r="AAU311" s="11"/>
      <c r="AAV311" s="11"/>
      <c r="AAW311" s="11"/>
      <c r="AAX311" s="11"/>
      <c r="AAY311" s="11"/>
      <c r="AAZ311" s="11"/>
      <c r="ABA311" s="11"/>
      <c r="ABB311" s="11"/>
      <c r="ABC311" s="11"/>
      <c r="ABD311" s="11"/>
      <c r="ABE311" s="11"/>
      <c r="ABF311" s="11"/>
      <c r="ABG311" s="11"/>
      <c r="ABH311" s="11"/>
      <c r="ABI311" s="11"/>
      <c r="ABJ311" s="11"/>
      <c r="ABK311" s="11"/>
      <c r="ABL311" s="11"/>
      <c r="ABM311" s="11"/>
      <c r="ABN311" s="11"/>
      <c r="ABO311" s="11"/>
      <c r="ABP311" s="11"/>
      <c r="ABQ311" s="11"/>
      <c r="ABR311" s="11"/>
      <c r="ABS311" s="11"/>
      <c r="ABT311" s="11"/>
      <c r="ABU311" s="11"/>
      <c r="ABV311" s="11"/>
      <c r="ABW311" s="11"/>
      <c r="ABX311" s="11"/>
      <c r="ABY311" s="11"/>
      <c r="ABZ311" s="11"/>
      <c r="ACA311" s="11"/>
      <c r="ACB311" s="11"/>
      <c r="ACC311" s="11"/>
      <c r="ACD311" s="11"/>
      <c r="ACE311" s="11"/>
      <c r="ACF311" s="11"/>
      <c r="ACG311" s="11"/>
      <c r="ACH311" s="11"/>
      <c r="ACI311" s="11"/>
      <c r="ACJ311" s="11"/>
      <c r="ACK311" s="11"/>
      <c r="ACL311" s="11"/>
      <c r="ACM311" s="11"/>
      <c r="ACN311" s="11"/>
      <c r="ACO311" s="11"/>
      <c r="ACP311" s="11"/>
      <c r="ACQ311" s="11"/>
      <c r="ACR311" s="11"/>
      <c r="ACS311" s="11"/>
      <c r="ACT311" s="11"/>
      <c r="ACU311" s="11"/>
      <c r="ACV311" s="11"/>
      <c r="ACW311" s="11"/>
      <c r="ACX311" s="11"/>
      <c r="ACY311" s="11"/>
      <c r="ACZ311" s="11"/>
      <c r="ADA311" s="11"/>
      <c r="ADB311" s="11"/>
      <c r="ADC311" s="11"/>
      <c r="ADD311" s="11"/>
      <c r="ADE311" s="11"/>
      <c r="ADF311" s="11"/>
      <c r="ADG311" s="11"/>
      <c r="ADH311" s="11"/>
      <c r="ADI311" s="11"/>
      <c r="ADJ311" s="11"/>
      <c r="ADK311" s="11"/>
      <c r="ADL311" s="11"/>
      <c r="ADM311" s="11"/>
      <c r="ADN311" s="11"/>
      <c r="ADO311" s="11"/>
      <c r="ADP311" s="11"/>
      <c r="ADQ311" s="11"/>
      <c r="ADR311" s="11"/>
      <c r="ADS311" s="11"/>
      <c r="ADT311" s="11"/>
      <c r="ADU311" s="11"/>
      <c r="ADV311" s="11"/>
      <c r="ADW311" s="11"/>
      <c r="ADX311" s="11"/>
      <c r="ADY311" s="11"/>
      <c r="ADZ311" s="11"/>
      <c r="AEA311" s="11"/>
      <c r="AEB311" s="11"/>
      <c r="AEC311" s="11"/>
      <c r="AED311" s="11"/>
      <c r="AEE311" s="11"/>
      <c r="AEF311" s="11"/>
      <c r="AEG311" s="11"/>
      <c r="AEH311" s="11"/>
      <c r="AEI311" s="11"/>
      <c r="AEJ311" s="11"/>
      <c r="AEK311" s="11"/>
      <c r="AEL311" s="11"/>
      <c r="AEM311" s="11"/>
      <c r="AEN311" s="11"/>
      <c r="AEO311" s="11"/>
      <c r="AEP311" s="11"/>
      <c r="AEQ311" s="11"/>
      <c r="AER311" s="11"/>
      <c r="AES311" s="11"/>
      <c r="AET311" s="11"/>
      <c r="AEU311" s="11"/>
      <c r="AEV311" s="11"/>
      <c r="AEW311" s="11"/>
      <c r="AEX311" s="11"/>
      <c r="AEY311" s="11"/>
      <c r="AEZ311" s="11"/>
      <c r="AFA311" s="11"/>
      <c r="AFB311" s="11"/>
      <c r="AFC311" s="11"/>
      <c r="AFD311" s="11"/>
      <c r="AFE311" s="11"/>
      <c r="AFF311" s="11"/>
      <c r="AFG311" s="11"/>
      <c r="AFH311" s="11"/>
      <c r="AFI311" s="11"/>
      <c r="AFJ311" s="11"/>
      <c r="AFK311" s="11"/>
      <c r="AFL311" s="11"/>
      <c r="AFM311" s="11"/>
      <c r="AFN311" s="11"/>
      <c r="AFO311" s="11"/>
      <c r="AFP311" s="11"/>
      <c r="AFQ311" s="11"/>
      <c r="AFR311" s="11"/>
      <c r="AFS311" s="11"/>
      <c r="AFT311" s="11"/>
      <c r="AFU311" s="11"/>
      <c r="AFV311" s="11"/>
      <c r="AFW311" s="11"/>
      <c r="AFX311" s="11"/>
      <c r="AFY311" s="11"/>
      <c r="AFZ311" s="11"/>
      <c r="AGA311" s="11"/>
      <c r="AGB311" s="11"/>
      <c r="AGC311" s="11"/>
      <c r="AGD311" s="11"/>
      <c r="AGE311" s="11"/>
      <c r="AGF311" s="11"/>
      <c r="AGG311" s="11"/>
      <c r="AGH311" s="11"/>
      <c r="AGI311" s="11"/>
      <c r="AGJ311" s="11"/>
      <c r="AGK311" s="11"/>
      <c r="AGL311" s="11"/>
      <c r="AGM311" s="11"/>
      <c r="AGN311" s="11"/>
      <c r="AGO311" s="11"/>
      <c r="AGP311" s="11"/>
      <c r="AGQ311" s="11"/>
      <c r="AGR311" s="11"/>
      <c r="AGS311" s="11"/>
      <c r="AGT311" s="11"/>
      <c r="AGU311" s="11"/>
      <c r="AGV311" s="11"/>
      <c r="AGW311" s="11"/>
      <c r="AGX311" s="11"/>
      <c r="AGY311" s="11"/>
      <c r="AGZ311" s="11"/>
      <c r="AHA311" s="11"/>
      <c r="AHB311" s="11"/>
      <c r="AHC311" s="11"/>
      <c r="AHD311" s="11"/>
      <c r="AHE311" s="11"/>
      <c r="AHF311" s="11"/>
      <c r="AHG311" s="11"/>
      <c r="AHH311" s="11"/>
      <c r="AHI311" s="11"/>
      <c r="AHJ311" s="11"/>
      <c r="AHK311" s="11"/>
      <c r="AHL311" s="11"/>
      <c r="AHM311" s="11"/>
      <c r="AHN311" s="11"/>
      <c r="AHO311" s="11"/>
      <c r="AHP311" s="11"/>
      <c r="AHQ311" s="11"/>
      <c r="AHR311" s="11"/>
      <c r="AHS311" s="11"/>
      <c r="AHT311" s="11"/>
      <c r="AHU311" s="11"/>
      <c r="AHV311" s="11"/>
      <c r="AHW311" s="11"/>
      <c r="AHX311" s="11"/>
      <c r="AHY311" s="11"/>
      <c r="AHZ311" s="11"/>
      <c r="AIA311" s="11"/>
      <c r="AIB311" s="11"/>
      <c r="AIC311" s="11"/>
      <c r="AID311" s="11"/>
      <c r="AIE311" s="11"/>
      <c r="AIF311" s="11"/>
      <c r="AIG311" s="11"/>
      <c r="AIH311" s="11"/>
      <c r="AII311" s="11"/>
      <c r="AIJ311" s="11"/>
      <c r="AIK311" s="11"/>
      <c r="AIL311" s="11"/>
      <c r="AIM311" s="11"/>
      <c r="AIN311" s="11"/>
      <c r="AIO311" s="11"/>
      <c r="AIP311" s="11"/>
      <c r="AIQ311" s="11"/>
      <c r="AIR311" s="11"/>
      <c r="AIS311" s="11"/>
      <c r="AIT311" s="11"/>
      <c r="AIU311" s="11"/>
      <c r="AIV311" s="11"/>
      <c r="AIW311" s="11"/>
      <c r="AIX311" s="11"/>
      <c r="AIY311" s="11"/>
      <c r="AIZ311" s="11"/>
      <c r="AJA311" s="11"/>
      <c r="AJB311" s="11"/>
      <c r="AJC311" s="11"/>
      <c r="AJD311" s="11"/>
      <c r="AJE311" s="11"/>
      <c r="AJF311" s="11"/>
      <c r="AJG311" s="11"/>
      <c r="AJH311" s="11"/>
      <c r="AJI311" s="11"/>
      <c r="AJJ311" s="11"/>
      <c r="AJK311" s="11"/>
      <c r="AJL311" s="11"/>
      <c r="AJM311" s="11"/>
      <c r="AJN311" s="11"/>
      <c r="AJO311" s="11"/>
      <c r="AJP311" s="11"/>
      <c r="AJQ311" s="11"/>
      <c r="AJR311" s="11"/>
      <c r="AJS311" s="11"/>
      <c r="AJT311" s="11"/>
      <c r="AJU311" s="11"/>
      <c r="AJV311" s="11"/>
      <c r="AJW311" s="11"/>
      <c r="AJX311" s="11"/>
      <c r="AJY311" s="11"/>
      <c r="AJZ311" s="11"/>
      <c r="AKA311" s="11"/>
      <c r="AKB311" s="11"/>
      <c r="AKC311" s="11"/>
      <c r="AKD311" s="11"/>
      <c r="AKE311" s="11"/>
      <c r="AKF311" s="11"/>
      <c r="AKG311" s="11"/>
      <c r="AKH311" s="11"/>
      <c r="AKI311" s="11"/>
      <c r="AKJ311" s="11"/>
      <c r="AKK311" s="11"/>
      <c r="AKL311" s="11"/>
      <c r="AKM311" s="37"/>
    </row>
    <row r="312" spans="1:975" ht="11.3" customHeight="1">
      <c r="A312" s="23">
        <v>42973</v>
      </c>
      <c r="B312" s="16">
        <v>3870.3</v>
      </c>
      <c r="C312" s="15"/>
      <c r="D312" s="16"/>
      <c r="E312" s="17">
        <f t="shared" si="8"/>
        <v>3870.3</v>
      </c>
      <c r="F312" s="18"/>
      <c r="G312" s="18"/>
      <c r="H312" s="19"/>
      <c r="I312" s="19"/>
      <c r="L312" s="18"/>
      <c r="M312" s="18"/>
      <c r="S312" s="18">
        <f t="shared" si="9"/>
        <v>0</v>
      </c>
      <c r="U312" s="20"/>
      <c r="W312" s="21"/>
      <c r="X312"/>
      <c r="Y312"/>
    </row>
    <row r="313" spans="1:975" ht="14.75">
      <c r="A313" s="23">
        <v>43078</v>
      </c>
      <c r="B313" s="16">
        <v>3932.91</v>
      </c>
      <c r="C313" s="15"/>
      <c r="D313" s="16"/>
      <c r="E313" s="17">
        <f t="shared" si="8"/>
        <v>3932.91</v>
      </c>
      <c r="F313" s="18"/>
      <c r="G313" s="18"/>
      <c r="H313" s="19"/>
      <c r="I313" s="19"/>
      <c r="L313" s="18"/>
      <c r="M313" s="18"/>
      <c r="S313" s="18">
        <f t="shared" si="9"/>
        <v>0</v>
      </c>
      <c r="U313" s="20"/>
      <c r="W313" s="21"/>
      <c r="X313"/>
      <c r="Y313"/>
    </row>
    <row r="314" spans="1:975" ht="11.3" customHeight="1">
      <c r="A314" s="32">
        <v>43058</v>
      </c>
      <c r="B314" s="31">
        <v>4000</v>
      </c>
      <c r="C314" s="29"/>
      <c r="D314" s="28"/>
      <c r="E314" s="30">
        <f t="shared" si="8"/>
        <v>4000</v>
      </c>
      <c r="F314" s="31">
        <v>4000</v>
      </c>
      <c r="G314" s="31"/>
      <c r="H314" s="31"/>
      <c r="I314" s="31">
        <v>2500</v>
      </c>
      <c r="J314" s="31"/>
      <c r="L314" s="31"/>
      <c r="M314" s="31"/>
      <c r="N314" s="31"/>
      <c r="O314" s="31"/>
      <c r="P314" s="31"/>
      <c r="Q314" s="31"/>
      <c r="R314" s="31"/>
      <c r="S314" s="18">
        <f t="shared" si="9"/>
        <v>2500</v>
      </c>
      <c r="T314" s="31" t="s">
        <v>38</v>
      </c>
      <c r="U314" s="20"/>
      <c r="W314" s="21"/>
      <c r="X314"/>
      <c r="Y314"/>
    </row>
    <row r="315" spans="1:975" ht="14.75">
      <c r="A315" s="32">
        <v>42953</v>
      </c>
      <c r="B315" s="28">
        <v>4600</v>
      </c>
      <c r="C315" s="29"/>
      <c r="D315" s="28"/>
      <c r="E315" s="30">
        <f t="shared" si="8"/>
        <v>4600</v>
      </c>
      <c r="F315" s="31">
        <v>3600</v>
      </c>
      <c r="G315" s="31"/>
      <c r="H315" s="34">
        <v>1840.69</v>
      </c>
      <c r="I315" s="34"/>
      <c r="J315" s="31"/>
      <c r="L315" s="31"/>
      <c r="M315" s="34">
        <v>1840.69</v>
      </c>
      <c r="N315" s="31"/>
      <c r="O315" s="31"/>
      <c r="P315" s="31"/>
      <c r="Q315" s="31"/>
      <c r="R315" s="31"/>
      <c r="S315" s="18">
        <f t="shared" si="9"/>
        <v>1840.69</v>
      </c>
      <c r="T315" s="31" t="s">
        <v>33</v>
      </c>
      <c r="U315" s="20"/>
      <c r="W315" s="21"/>
      <c r="X315"/>
      <c r="Y315"/>
    </row>
    <row r="316" spans="1:975" ht="11.3" customHeight="1">
      <c r="A316" s="23">
        <v>42881</v>
      </c>
      <c r="B316" s="16">
        <v>4614.13</v>
      </c>
      <c r="C316" s="15"/>
      <c r="D316" s="16"/>
      <c r="E316" s="17">
        <f t="shared" si="8"/>
        <v>4614.13</v>
      </c>
      <c r="F316" s="18"/>
      <c r="G316" s="18"/>
      <c r="H316" s="19"/>
      <c r="I316" s="19"/>
      <c r="L316" s="18"/>
      <c r="M316" s="18"/>
      <c r="S316" s="18">
        <f t="shared" si="9"/>
        <v>0</v>
      </c>
      <c r="U316" s="20"/>
      <c r="W316" s="21"/>
      <c r="X316"/>
      <c r="Y316"/>
    </row>
    <row r="317" spans="1:975" ht="11.3" customHeight="1">
      <c r="A317" s="23">
        <v>43046</v>
      </c>
      <c r="B317" s="16">
        <v>4870.3100000000004</v>
      </c>
      <c r="C317" s="15"/>
      <c r="D317" s="16"/>
      <c r="E317" s="17">
        <f t="shared" si="8"/>
        <v>4870.3100000000004</v>
      </c>
      <c r="F317" s="18"/>
      <c r="G317" s="18"/>
      <c r="H317" s="19"/>
      <c r="I317" s="19"/>
      <c r="L317" s="18"/>
      <c r="M317" s="18"/>
      <c r="S317" s="18">
        <f t="shared" si="9"/>
        <v>0</v>
      </c>
      <c r="U317" s="20"/>
      <c r="W317" s="21"/>
      <c r="X317"/>
      <c r="Y317"/>
    </row>
    <row r="318" spans="1:975" ht="14.75">
      <c r="A318" s="23">
        <v>43084</v>
      </c>
      <c r="B318" s="16">
        <v>5250</v>
      </c>
      <c r="C318" s="15"/>
      <c r="D318" s="16"/>
      <c r="E318" s="17">
        <f t="shared" si="8"/>
        <v>5250</v>
      </c>
      <c r="F318" s="18"/>
      <c r="G318" s="18"/>
      <c r="H318" s="19"/>
      <c r="I318" s="19"/>
      <c r="L318" s="18"/>
      <c r="M318" s="18"/>
      <c r="S318" s="18">
        <f t="shared" si="9"/>
        <v>0</v>
      </c>
      <c r="U318" s="20"/>
      <c r="W318" s="21"/>
      <c r="X318"/>
      <c r="Y318"/>
    </row>
    <row r="319" spans="1:975" ht="11.3" customHeight="1">
      <c r="A319" s="23">
        <v>42928</v>
      </c>
      <c r="B319" s="16">
        <v>5356.51</v>
      </c>
      <c r="C319" s="15"/>
      <c r="D319" s="16"/>
      <c r="E319" s="17">
        <f t="shared" si="8"/>
        <v>5356.51</v>
      </c>
      <c r="F319" s="18"/>
      <c r="G319" s="18"/>
      <c r="H319" s="19"/>
      <c r="I319" s="19"/>
      <c r="L319" s="18"/>
      <c r="M319" s="18"/>
      <c r="S319" s="18">
        <f t="shared" si="9"/>
        <v>0</v>
      </c>
      <c r="U319" s="20"/>
      <c r="W319" s="21"/>
      <c r="X319"/>
      <c r="Y319"/>
    </row>
    <row r="320" spans="1:975" ht="14.75">
      <c r="A320" s="55">
        <v>42757</v>
      </c>
      <c r="B320" s="16">
        <v>5438.47</v>
      </c>
      <c r="C320" s="15"/>
      <c r="D320" s="16"/>
      <c r="E320" s="17">
        <f t="shared" si="8"/>
        <v>5438.47</v>
      </c>
      <c r="F320" s="18"/>
      <c r="G320" s="18"/>
      <c r="H320" s="19"/>
      <c r="I320" s="19"/>
      <c r="L320" s="18"/>
      <c r="M320" s="18"/>
      <c r="S320" s="18">
        <f t="shared" si="9"/>
        <v>0</v>
      </c>
      <c r="U320" s="20"/>
      <c r="W320" s="21"/>
      <c r="X320"/>
      <c r="Y320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  <c r="IV320" s="11"/>
      <c r="IW320" s="11"/>
      <c r="IX320" s="11"/>
      <c r="IY320" s="11"/>
      <c r="IZ320" s="11"/>
      <c r="JA320" s="11"/>
      <c r="JB320" s="11"/>
      <c r="JC320" s="11"/>
      <c r="JD320" s="11"/>
      <c r="JE320" s="11"/>
      <c r="JF320" s="11"/>
      <c r="JG320" s="11"/>
      <c r="JH320" s="11"/>
      <c r="JI320" s="11"/>
      <c r="JJ320" s="11"/>
      <c r="JK320" s="11"/>
      <c r="JL320" s="11"/>
      <c r="JM320" s="11"/>
      <c r="JN320" s="11"/>
      <c r="JO320" s="11"/>
      <c r="JP320" s="11"/>
      <c r="JQ320" s="11"/>
      <c r="JR320" s="11"/>
      <c r="JS320" s="11"/>
      <c r="JT320" s="11"/>
      <c r="JU320" s="11"/>
      <c r="JV320" s="11"/>
      <c r="JW320" s="11"/>
      <c r="JX320" s="11"/>
      <c r="JY320" s="11"/>
      <c r="JZ320" s="11"/>
      <c r="KA320" s="11"/>
      <c r="KB320" s="11"/>
      <c r="KC320" s="11"/>
      <c r="KD320" s="11"/>
      <c r="KE320" s="11"/>
      <c r="KF320" s="11"/>
      <c r="KG320" s="11"/>
      <c r="KH320" s="11"/>
      <c r="KI320" s="11"/>
      <c r="KJ320" s="11"/>
      <c r="KK320" s="11"/>
      <c r="KL320" s="11"/>
      <c r="KM320" s="11"/>
      <c r="KN320" s="11"/>
      <c r="KO320" s="11"/>
      <c r="KP320" s="11"/>
      <c r="KQ320" s="11"/>
      <c r="KR320" s="11"/>
      <c r="KS320" s="11"/>
      <c r="KT320" s="11"/>
      <c r="KU320" s="11"/>
      <c r="KV320" s="11"/>
      <c r="KW320" s="11"/>
      <c r="KX320" s="11"/>
      <c r="KY320" s="11"/>
      <c r="KZ320" s="11"/>
      <c r="LA320" s="11"/>
      <c r="LB320" s="11"/>
      <c r="LC320" s="11"/>
      <c r="LD320" s="11"/>
      <c r="LE320" s="11"/>
      <c r="LF320" s="11"/>
      <c r="LG320" s="11"/>
      <c r="LH320" s="11"/>
      <c r="LI320" s="11"/>
      <c r="LJ320" s="11"/>
      <c r="LK320" s="11"/>
      <c r="LL320" s="11"/>
      <c r="LM320" s="11"/>
      <c r="LN320" s="11"/>
      <c r="LO320" s="11"/>
      <c r="LP320" s="11"/>
      <c r="LQ320" s="11"/>
      <c r="LR320" s="11"/>
      <c r="LS320" s="11"/>
      <c r="LT320" s="11"/>
      <c r="LU320" s="11"/>
      <c r="LV320" s="11"/>
      <c r="LW320" s="11"/>
      <c r="LX320" s="11"/>
      <c r="LY320" s="11"/>
      <c r="LZ320" s="11"/>
      <c r="MA320" s="11"/>
      <c r="MB320" s="11"/>
      <c r="MC320" s="11"/>
      <c r="MD320" s="11"/>
      <c r="ME320" s="11"/>
      <c r="MF320" s="11"/>
      <c r="MG320" s="11"/>
      <c r="MH320" s="11"/>
      <c r="MI320" s="11"/>
      <c r="MJ320" s="11"/>
      <c r="MK320" s="11"/>
      <c r="ML320" s="11"/>
      <c r="MM320" s="11"/>
      <c r="MN320" s="11"/>
      <c r="MO320" s="11"/>
      <c r="MP320" s="11"/>
      <c r="MQ320" s="11"/>
      <c r="MR320" s="11"/>
      <c r="MS320" s="11"/>
      <c r="MT320" s="11"/>
      <c r="MU320" s="11"/>
      <c r="MV320" s="11"/>
      <c r="MW320" s="11"/>
      <c r="MX320" s="11"/>
      <c r="MY320" s="11"/>
      <c r="MZ320" s="11"/>
      <c r="NA320" s="11"/>
      <c r="NB320" s="11"/>
      <c r="NC320" s="11"/>
      <c r="ND320" s="11"/>
      <c r="NE320" s="11"/>
      <c r="NF320" s="11"/>
      <c r="NG320" s="11"/>
      <c r="NH320" s="11"/>
      <c r="NI320" s="11"/>
      <c r="NJ320" s="11"/>
      <c r="NK320" s="11"/>
      <c r="NL320" s="11"/>
      <c r="NM320" s="11"/>
      <c r="NN320" s="11"/>
      <c r="NO320" s="11"/>
      <c r="NP320" s="11"/>
      <c r="NQ320" s="11"/>
      <c r="NR320" s="11"/>
      <c r="NS320" s="11"/>
      <c r="NT320" s="11"/>
      <c r="NU320" s="11"/>
      <c r="NV320" s="11"/>
      <c r="NW320" s="11"/>
      <c r="NX320" s="11"/>
      <c r="NY320" s="11"/>
      <c r="NZ320" s="11"/>
      <c r="OA320" s="11"/>
      <c r="OB320" s="11"/>
      <c r="OC320" s="11"/>
      <c r="OD320" s="11"/>
      <c r="OE320" s="11"/>
      <c r="OF320" s="11"/>
      <c r="OG320" s="11"/>
      <c r="OH320" s="11"/>
      <c r="OI320" s="11"/>
      <c r="OJ320" s="11"/>
      <c r="OK320" s="11"/>
      <c r="OL320" s="11"/>
      <c r="OM320" s="11"/>
      <c r="ON320" s="11"/>
      <c r="OO320" s="11"/>
      <c r="OP320" s="11"/>
      <c r="OQ320" s="11"/>
      <c r="OR320" s="11"/>
      <c r="OS320" s="11"/>
      <c r="OT320" s="11"/>
      <c r="OU320" s="11"/>
      <c r="OV320" s="11"/>
      <c r="OW320" s="11"/>
      <c r="OX320" s="11"/>
      <c r="OY320" s="11"/>
      <c r="OZ320" s="11"/>
      <c r="PA320" s="11"/>
      <c r="PB320" s="11"/>
      <c r="PC320" s="11"/>
      <c r="PD320" s="11"/>
      <c r="PE320" s="11"/>
      <c r="PF320" s="11"/>
      <c r="PG320" s="11"/>
      <c r="PH320" s="11"/>
      <c r="PI320" s="11"/>
      <c r="PJ320" s="11"/>
      <c r="PK320" s="11"/>
      <c r="PL320" s="11"/>
      <c r="PM320" s="11"/>
      <c r="PN320" s="11"/>
      <c r="PO320" s="11"/>
      <c r="PP320" s="11"/>
      <c r="PQ320" s="11"/>
      <c r="PR320" s="11"/>
      <c r="PS320" s="11"/>
      <c r="PT320" s="11"/>
      <c r="PU320" s="11"/>
      <c r="PV320" s="11"/>
      <c r="PW320" s="11"/>
      <c r="PX320" s="11"/>
      <c r="PY320" s="11"/>
      <c r="PZ320" s="11"/>
      <c r="QA320" s="11"/>
      <c r="QB320" s="11"/>
      <c r="QC320" s="11"/>
      <c r="QD320" s="11"/>
      <c r="QE320" s="11"/>
      <c r="QF320" s="11"/>
      <c r="QG320" s="11"/>
      <c r="QH320" s="11"/>
      <c r="QI320" s="11"/>
      <c r="QJ320" s="11"/>
      <c r="QK320" s="11"/>
      <c r="QL320" s="11"/>
      <c r="QM320" s="11"/>
      <c r="QN320" s="11"/>
      <c r="QO320" s="11"/>
      <c r="QP320" s="11"/>
      <c r="QQ320" s="11"/>
      <c r="QR320" s="11"/>
      <c r="QS320" s="11"/>
      <c r="QT320" s="11"/>
      <c r="QU320" s="11"/>
      <c r="QV320" s="11"/>
      <c r="QW320" s="11"/>
      <c r="QX320" s="11"/>
      <c r="QY320" s="11"/>
      <c r="QZ320" s="11"/>
      <c r="RA320" s="11"/>
      <c r="RB320" s="11"/>
      <c r="RC320" s="11"/>
      <c r="RD320" s="11"/>
      <c r="RE320" s="11"/>
      <c r="RF320" s="11"/>
      <c r="RG320" s="11"/>
      <c r="RH320" s="11"/>
      <c r="RI320" s="11"/>
      <c r="RJ320" s="11"/>
      <c r="RK320" s="11"/>
      <c r="RL320" s="11"/>
      <c r="RM320" s="11"/>
      <c r="RN320" s="11"/>
      <c r="RO320" s="11"/>
      <c r="RP320" s="11"/>
      <c r="RQ320" s="11"/>
      <c r="RR320" s="11"/>
      <c r="RS320" s="11"/>
      <c r="RT320" s="11"/>
      <c r="RU320" s="11"/>
      <c r="RV320" s="11"/>
      <c r="RW320" s="11"/>
      <c r="RX320" s="11"/>
      <c r="RY320" s="11"/>
      <c r="RZ320" s="11"/>
      <c r="SA320" s="11"/>
      <c r="SB320" s="11"/>
      <c r="SC320" s="11"/>
      <c r="SD320" s="11"/>
      <c r="SE320" s="11"/>
      <c r="SF320" s="11"/>
      <c r="SG320" s="11"/>
      <c r="SH320" s="11"/>
      <c r="SI320" s="11"/>
      <c r="SJ320" s="11"/>
      <c r="SK320" s="11"/>
      <c r="SL320" s="11"/>
      <c r="SM320" s="11"/>
      <c r="SN320" s="11"/>
      <c r="SO320" s="11"/>
      <c r="SP320" s="11"/>
      <c r="SQ320" s="11"/>
      <c r="SR320" s="11"/>
      <c r="SS320" s="11"/>
      <c r="ST320" s="11"/>
      <c r="SU320" s="11"/>
      <c r="SV320" s="11"/>
      <c r="SW320" s="11"/>
      <c r="SX320" s="11"/>
      <c r="SY320" s="11"/>
      <c r="SZ320" s="11"/>
      <c r="TA320" s="11"/>
      <c r="TB320" s="11"/>
      <c r="TC320" s="11"/>
      <c r="TD320" s="11"/>
      <c r="TE320" s="11"/>
      <c r="TF320" s="11"/>
      <c r="TG320" s="11"/>
      <c r="TH320" s="11"/>
      <c r="TI320" s="11"/>
      <c r="TJ320" s="11"/>
      <c r="TK320" s="11"/>
      <c r="TL320" s="11"/>
      <c r="TM320" s="11"/>
      <c r="TN320" s="11"/>
      <c r="TO320" s="11"/>
      <c r="TP320" s="11"/>
      <c r="TQ320" s="11"/>
      <c r="TR320" s="11"/>
      <c r="TS320" s="11"/>
      <c r="TT320" s="11"/>
      <c r="TU320" s="11"/>
      <c r="TV320" s="11"/>
      <c r="TW320" s="11"/>
      <c r="TX320" s="11"/>
      <c r="TY320" s="11"/>
      <c r="TZ320" s="11"/>
      <c r="UA320" s="11"/>
      <c r="UB320" s="11"/>
      <c r="UC320" s="11"/>
      <c r="UD320" s="11"/>
      <c r="UE320" s="11"/>
      <c r="UF320" s="11"/>
      <c r="UG320" s="11"/>
      <c r="UH320" s="11"/>
      <c r="UI320" s="11"/>
      <c r="UJ320" s="11"/>
      <c r="UK320" s="11"/>
      <c r="UL320" s="11"/>
      <c r="UM320" s="11"/>
      <c r="UN320" s="11"/>
      <c r="UO320" s="11"/>
      <c r="UP320" s="11"/>
      <c r="UQ320" s="11"/>
      <c r="UR320" s="11"/>
      <c r="US320" s="11"/>
      <c r="UT320" s="11"/>
      <c r="UU320" s="11"/>
      <c r="UV320" s="11"/>
      <c r="UW320" s="11"/>
      <c r="UX320" s="11"/>
      <c r="UY320" s="11"/>
      <c r="UZ320" s="11"/>
      <c r="VA320" s="11"/>
      <c r="VB320" s="11"/>
      <c r="VC320" s="11"/>
      <c r="VD320" s="11"/>
      <c r="VE320" s="11"/>
      <c r="VF320" s="11"/>
      <c r="VG320" s="11"/>
      <c r="VH320" s="11"/>
      <c r="VI320" s="11"/>
      <c r="VJ320" s="11"/>
      <c r="VK320" s="11"/>
      <c r="VL320" s="11"/>
      <c r="VM320" s="11"/>
      <c r="VN320" s="11"/>
      <c r="VO320" s="11"/>
      <c r="VP320" s="11"/>
      <c r="VQ320" s="11"/>
      <c r="VR320" s="11"/>
      <c r="VS320" s="11"/>
      <c r="VT320" s="11"/>
      <c r="VU320" s="11"/>
      <c r="VV320" s="11"/>
      <c r="VW320" s="11"/>
      <c r="VX320" s="11"/>
      <c r="VY320" s="11"/>
      <c r="VZ320" s="11"/>
      <c r="WA320" s="11"/>
      <c r="WB320" s="11"/>
      <c r="WC320" s="11"/>
      <c r="WD320" s="11"/>
      <c r="WE320" s="11"/>
      <c r="WF320" s="11"/>
      <c r="WG320" s="11"/>
      <c r="WH320" s="11"/>
      <c r="WI320" s="11"/>
      <c r="WJ320" s="11"/>
      <c r="WK320" s="11"/>
      <c r="WL320" s="11"/>
      <c r="WM320" s="11"/>
      <c r="WN320" s="11"/>
      <c r="WO320" s="11"/>
      <c r="WP320" s="11"/>
      <c r="WQ320" s="11"/>
      <c r="WR320" s="11"/>
      <c r="WS320" s="11"/>
      <c r="WT320" s="11"/>
      <c r="WU320" s="11"/>
      <c r="WV320" s="11"/>
      <c r="WW320" s="11"/>
      <c r="WX320" s="11"/>
      <c r="WY320" s="11"/>
      <c r="WZ320" s="11"/>
      <c r="XA320" s="11"/>
      <c r="XB320" s="11"/>
      <c r="XC320" s="11"/>
      <c r="XD320" s="11"/>
      <c r="XE320" s="11"/>
      <c r="XF320" s="11"/>
      <c r="XG320" s="11"/>
      <c r="XH320" s="11"/>
      <c r="XI320" s="11"/>
      <c r="XJ320" s="11"/>
      <c r="XK320" s="11"/>
      <c r="XL320" s="11"/>
      <c r="XM320" s="11"/>
      <c r="XN320" s="11"/>
      <c r="XO320" s="11"/>
      <c r="XP320" s="11"/>
      <c r="XQ320" s="11"/>
      <c r="XR320" s="11"/>
      <c r="XS320" s="11"/>
      <c r="XT320" s="11"/>
      <c r="XU320" s="11"/>
      <c r="XV320" s="11"/>
      <c r="XW320" s="11"/>
      <c r="XX320" s="11"/>
      <c r="XY320" s="11"/>
      <c r="XZ320" s="11"/>
      <c r="YA320" s="11"/>
      <c r="YB320" s="11"/>
      <c r="YC320" s="11"/>
      <c r="YD320" s="11"/>
      <c r="YE320" s="11"/>
      <c r="YF320" s="11"/>
      <c r="YG320" s="11"/>
      <c r="YH320" s="11"/>
      <c r="YI320" s="11"/>
      <c r="YJ320" s="11"/>
      <c r="YK320" s="11"/>
      <c r="YL320" s="11"/>
      <c r="YM320" s="11"/>
      <c r="YN320" s="11"/>
      <c r="YO320" s="11"/>
      <c r="YP320" s="11"/>
      <c r="YQ320" s="11"/>
      <c r="YR320" s="11"/>
      <c r="YS320" s="11"/>
      <c r="YT320" s="11"/>
      <c r="YU320" s="11"/>
      <c r="YV320" s="11"/>
      <c r="YW320" s="11"/>
      <c r="YX320" s="11"/>
      <c r="YY320" s="11"/>
      <c r="YZ320" s="11"/>
      <c r="ZA320" s="11"/>
      <c r="ZB320" s="11"/>
      <c r="ZC320" s="11"/>
      <c r="ZD320" s="11"/>
      <c r="ZE320" s="11"/>
      <c r="ZF320" s="11"/>
      <c r="ZG320" s="11"/>
      <c r="ZH320" s="11"/>
      <c r="ZI320" s="11"/>
      <c r="ZJ320" s="11"/>
      <c r="ZK320" s="11"/>
      <c r="ZL320" s="11"/>
      <c r="ZM320" s="11"/>
      <c r="ZN320" s="11"/>
      <c r="ZO320" s="11"/>
      <c r="ZP320" s="11"/>
      <c r="ZQ320" s="11"/>
      <c r="ZR320" s="11"/>
      <c r="ZS320" s="11"/>
      <c r="ZT320" s="11"/>
      <c r="ZU320" s="11"/>
      <c r="ZV320" s="11"/>
      <c r="ZW320" s="11"/>
      <c r="ZX320" s="11"/>
      <c r="ZY320" s="11"/>
      <c r="ZZ320" s="11"/>
      <c r="AAA320" s="11"/>
      <c r="AAB320" s="11"/>
      <c r="AAC320" s="11"/>
      <c r="AAD320" s="11"/>
      <c r="AAE320" s="11"/>
      <c r="AAF320" s="11"/>
      <c r="AAG320" s="11"/>
      <c r="AAH320" s="11"/>
      <c r="AAI320" s="11"/>
      <c r="AAJ320" s="11"/>
      <c r="AAK320" s="11"/>
      <c r="AAL320" s="11"/>
      <c r="AAM320" s="11"/>
      <c r="AAN320" s="11"/>
      <c r="AAO320" s="11"/>
      <c r="AAP320" s="11"/>
      <c r="AAQ320" s="11"/>
      <c r="AAR320" s="11"/>
      <c r="AAS320" s="11"/>
      <c r="AAT320" s="11"/>
      <c r="AAU320" s="11"/>
      <c r="AAV320" s="11"/>
      <c r="AAW320" s="11"/>
      <c r="AAX320" s="11"/>
      <c r="AAY320" s="11"/>
      <c r="AAZ320" s="11"/>
      <c r="ABA320" s="11"/>
      <c r="ABB320" s="11"/>
      <c r="ABC320" s="11"/>
      <c r="ABD320" s="11"/>
      <c r="ABE320" s="11"/>
      <c r="ABF320" s="11"/>
      <c r="ABG320" s="11"/>
      <c r="ABH320" s="11"/>
      <c r="ABI320" s="11"/>
      <c r="ABJ320" s="11"/>
      <c r="ABK320" s="11"/>
      <c r="ABL320" s="11"/>
      <c r="ABM320" s="11"/>
      <c r="ABN320" s="11"/>
      <c r="ABO320" s="11"/>
      <c r="ABP320" s="11"/>
      <c r="ABQ320" s="11"/>
      <c r="ABR320" s="11"/>
      <c r="ABS320" s="11"/>
      <c r="ABT320" s="11"/>
      <c r="ABU320" s="11"/>
      <c r="ABV320" s="11"/>
      <c r="ABW320" s="11"/>
      <c r="ABX320" s="11"/>
      <c r="ABY320" s="11"/>
      <c r="ABZ320" s="11"/>
      <c r="ACA320" s="11"/>
      <c r="ACB320" s="11"/>
      <c r="ACC320" s="11"/>
      <c r="ACD320" s="11"/>
      <c r="ACE320" s="11"/>
      <c r="ACF320" s="11"/>
      <c r="ACG320" s="11"/>
      <c r="ACH320" s="11"/>
      <c r="ACI320" s="11"/>
      <c r="ACJ320" s="11"/>
      <c r="ACK320" s="11"/>
      <c r="ACL320" s="11"/>
      <c r="ACM320" s="11"/>
      <c r="ACN320" s="11"/>
      <c r="ACO320" s="11"/>
      <c r="ACP320" s="11"/>
      <c r="ACQ320" s="11"/>
      <c r="ACR320" s="11"/>
      <c r="ACS320" s="11"/>
      <c r="ACT320" s="11"/>
      <c r="ACU320" s="11"/>
      <c r="ACV320" s="11"/>
      <c r="ACW320" s="11"/>
      <c r="ACX320" s="11"/>
      <c r="ACY320" s="11"/>
      <c r="ACZ320" s="11"/>
      <c r="ADA320" s="11"/>
      <c r="ADB320" s="11"/>
      <c r="ADC320" s="11"/>
      <c r="ADD320" s="11"/>
      <c r="ADE320" s="11"/>
      <c r="ADF320" s="11"/>
      <c r="ADG320" s="11"/>
      <c r="ADH320" s="11"/>
      <c r="ADI320" s="11"/>
      <c r="ADJ320" s="11"/>
      <c r="ADK320" s="11"/>
      <c r="ADL320" s="11"/>
      <c r="ADM320" s="11"/>
      <c r="ADN320" s="11"/>
      <c r="ADO320" s="11"/>
      <c r="ADP320" s="11"/>
      <c r="ADQ320" s="11"/>
      <c r="ADR320" s="11"/>
      <c r="ADS320" s="11"/>
      <c r="ADT320" s="11"/>
      <c r="ADU320" s="11"/>
      <c r="ADV320" s="11"/>
      <c r="ADW320" s="11"/>
      <c r="ADX320" s="11"/>
      <c r="ADY320" s="11"/>
      <c r="ADZ320" s="11"/>
      <c r="AEA320" s="11"/>
      <c r="AEB320" s="11"/>
      <c r="AEC320" s="11"/>
      <c r="AED320" s="11"/>
      <c r="AEE320" s="11"/>
      <c r="AEF320" s="11"/>
      <c r="AEG320" s="11"/>
      <c r="AEH320" s="11"/>
      <c r="AEI320" s="11"/>
      <c r="AEJ320" s="11"/>
      <c r="AEK320" s="11"/>
      <c r="AEL320" s="11"/>
      <c r="AEM320" s="11"/>
      <c r="AEN320" s="11"/>
      <c r="AEO320" s="11"/>
      <c r="AEP320" s="11"/>
      <c r="AEQ320" s="11"/>
      <c r="AER320" s="11"/>
      <c r="AES320" s="11"/>
      <c r="AET320" s="11"/>
      <c r="AEU320" s="11"/>
      <c r="AEV320" s="11"/>
      <c r="AEW320" s="11"/>
      <c r="AEX320" s="11"/>
      <c r="AEY320" s="11"/>
      <c r="AEZ320" s="11"/>
      <c r="AFA320" s="11"/>
      <c r="AFB320" s="11"/>
      <c r="AFC320" s="11"/>
      <c r="AFD320" s="11"/>
      <c r="AFE320" s="11"/>
      <c r="AFF320" s="11"/>
      <c r="AFG320" s="11"/>
      <c r="AFH320" s="11"/>
      <c r="AFI320" s="11"/>
      <c r="AFJ320" s="11"/>
      <c r="AFK320" s="11"/>
      <c r="AFL320" s="11"/>
      <c r="AFM320" s="11"/>
      <c r="AFN320" s="11"/>
      <c r="AFO320" s="11"/>
      <c r="AFP320" s="11"/>
      <c r="AFQ320" s="11"/>
      <c r="AFR320" s="11"/>
      <c r="AFS320" s="11"/>
      <c r="AFT320" s="11"/>
      <c r="AFU320" s="11"/>
      <c r="AFV320" s="11"/>
      <c r="AFW320" s="11"/>
      <c r="AFX320" s="11"/>
      <c r="AFY320" s="11"/>
      <c r="AFZ320" s="11"/>
      <c r="AGA320" s="11"/>
      <c r="AGB320" s="11"/>
      <c r="AGC320" s="11"/>
      <c r="AGD320" s="11"/>
      <c r="AGE320" s="11"/>
      <c r="AGF320" s="11"/>
      <c r="AGG320" s="11"/>
      <c r="AGH320" s="11"/>
      <c r="AGI320" s="11"/>
      <c r="AGJ320" s="11"/>
      <c r="AGK320" s="11"/>
      <c r="AGL320" s="11"/>
      <c r="AGM320" s="11"/>
      <c r="AGN320" s="11"/>
      <c r="AGO320" s="11"/>
      <c r="AGP320" s="11"/>
      <c r="AGQ320" s="11"/>
      <c r="AGR320" s="11"/>
      <c r="AGS320" s="11"/>
      <c r="AGT320" s="11"/>
      <c r="AGU320" s="11"/>
      <c r="AGV320" s="11"/>
      <c r="AGW320" s="11"/>
      <c r="AGX320" s="11"/>
      <c r="AGY320" s="11"/>
      <c r="AGZ320" s="11"/>
      <c r="AHA320" s="11"/>
      <c r="AHB320" s="11"/>
      <c r="AHC320" s="11"/>
      <c r="AHD320" s="11"/>
      <c r="AHE320" s="11"/>
      <c r="AHF320" s="11"/>
      <c r="AHG320" s="11"/>
      <c r="AHH320" s="11"/>
      <c r="AHI320" s="11"/>
      <c r="AHJ320" s="11"/>
      <c r="AHK320" s="11"/>
      <c r="AHL320" s="11"/>
      <c r="AHM320" s="11"/>
      <c r="AHN320" s="11"/>
      <c r="AHO320" s="11"/>
      <c r="AHP320" s="11"/>
      <c r="AHQ320" s="11"/>
      <c r="AHR320" s="11"/>
      <c r="AHS320" s="11"/>
      <c r="AHT320" s="11"/>
      <c r="AHU320" s="11"/>
      <c r="AHV320" s="11"/>
      <c r="AHW320" s="11"/>
      <c r="AHX320" s="11"/>
      <c r="AHY320" s="11"/>
      <c r="AHZ320" s="11"/>
      <c r="AIA320" s="11"/>
      <c r="AIB320" s="11"/>
      <c r="AIC320" s="11"/>
      <c r="AID320" s="11"/>
      <c r="AIE320" s="11"/>
      <c r="AIF320" s="11"/>
      <c r="AIG320" s="11"/>
      <c r="AIH320" s="11"/>
      <c r="AII320" s="11"/>
      <c r="AIJ320" s="11"/>
      <c r="AIK320" s="11"/>
      <c r="AIL320" s="11"/>
      <c r="AIM320" s="11"/>
      <c r="AIN320" s="11"/>
      <c r="AIO320" s="11"/>
      <c r="AIP320" s="11"/>
      <c r="AIQ320" s="11"/>
      <c r="AIR320" s="11"/>
      <c r="AIS320" s="11"/>
      <c r="AIT320" s="11"/>
      <c r="AIU320" s="11"/>
      <c r="AIV320" s="11"/>
      <c r="AIW320" s="11"/>
      <c r="AIX320" s="11"/>
      <c r="AIY320" s="11"/>
      <c r="AIZ320" s="11"/>
      <c r="AJA320" s="11"/>
      <c r="AJB320" s="11"/>
      <c r="AJC320" s="11"/>
      <c r="AJD320" s="11"/>
      <c r="AJE320" s="11"/>
      <c r="AJF320" s="11"/>
      <c r="AJG320" s="11"/>
      <c r="AJH320" s="11"/>
      <c r="AJI320" s="11"/>
      <c r="AJJ320" s="11"/>
      <c r="AJK320" s="11"/>
      <c r="AJL320" s="11"/>
      <c r="AJM320" s="11"/>
      <c r="AJN320" s="11"/>
      <c r="AJO320" s="11"/>
      <c r="AJP320" s="11"/>
      <c r="AJQ320" s="11"/>
      <c r="AJR320" s="11"/>
      <c r="AJS320" s="11"/>
      <c r="AJT320" s="11"/>
      <c r="AJU320" s="11"/>
      <c r="AJV320" s="11"/>
      <c r="AJW320" s="11"/>
      <c r="AJX320" s="11"/>
      <c r="AJY320" s="11"/>
      <c r="AJZ320" s="11"/>
      <c r="AKA320" s="11"/>
      <c r="AKB320" s="11"/>
      <c r="AKC320" s="11"/>
      <c r="AKD320" s="11"/>
      <c r="AKE320" s="11"/>
      <c r="AKF320" s="11"/>
      <c r="AKG320" s="11"/>
      <c r="AKH320" s="11"/>
      <c r="AKI320" s="11"/>
      <c r="AKJ320" s="11"/>
      <c r="AKK320" s="11"/>
      <c r="AKL320" s="11"/>
    </row>
    <row r="321" spans="1:974" ht="11.3" customHeight="1">
      <c r="A321" s="32">
        <v>42961</v>
      </c>
      <c r="B321" s="28">
        <v>5664</v>
      </c>
      <c r="C321" s="29"/>
      <c r="D321" s="28"/>
      <c r="E321" s="30">
        <f t="shared" si="8"/>
        <v>5664</v>
      </c>
      <c r="F321" s="28">
        <v>5664</v>
      </c>
      <c r="G321" s="28">
        <v>5664</v>
      </c>
      <c r="H321" s="31"/>
      <c r="I321" s="31"/>
      <c r="J321" s="31"/>
      <c r="L321" s="31"/>
      <c r="M321" s="31"/>
      <c r="N321" s="31"/>
      <c r="O321" s="31"/>
      <c r="P321" s="31"/>
      <c r="Q321" s="31"/>
      <c r="R321" s="31"/>
      <c r="S321" s="18">
        <f t="shared" si="9"/>
        <v>0</v>
      </c>
      <c r="T321" s="31" t="s">
        <v>28</v>
      </c>
      <c r="U321" s="20"/>
      <c r="W321" s="21"/>
      <c r="X321"/>
      <c r="Y321"/>
    </row>
    <row r="322" spans="1:974" ht="14.75">
      <c r="A322" s="23">
        <v>43017</v>
      </c>
      <c r="B322" s="16">
        <v>6925.44</v>
      </c>
      <c r="C322" s="15"/>
      <c r="D322" s="16"/>
      <c r="E322" s="17">
        <f t="shared" ref="E322:E385" si="10">B322+D322</f>
        <v>6925.44</v>
      </c>
      <c r="F322" s="18"/>
      <c r="G322" s="18"/>
      <c r="H322" s="19"/>
      <c r="I322" s="19"/>
      <c r="L322" s="18"/>
      <c r="M322" s="18"/>
      <c r="S322" s="18">
        <f t="shared" ref="S322:S385" si="11">SUM(H322,I322,O322,Q322)</f>
        <v>0</v>
      </c>
      <c r="U322" s="20"/>
      <c r="W322" s="21"/>
      <c r="X322"/>
      <c r="Y322"/>
    </row>
    <row r="323" spans="1:974" ht="11.3" customHeight="1">
      <c r="A323" s="23">
        <v>42784</v>
      </c>
      <c r="B323" s="16">
        <v>8310.82</v>
      </c>
      <c r="C323" s="15"/>
      <c r="D323" s="16"/>
      <c r="E323" s="17">
        <f t="shared" si="10"/>
        <v>8310.82</v>
      </c>
      <c r="F323" s="18"/>
      <c r="G323" s="18"/>
      <c r="H323" s="19"/>
      <c r="I323" s="19"/>
      <c r="L323" s="18"/>
      <c r="M323" s="18"/>
      <c r="S323" s="18">
        <f t="shared" si="11"/>
        <v>0</v>
      </c>
      <c r="U323" s="20"/>
      <c r="W323" s="21"/>
      <c r="X323"/>
      <c r="Y323"/>
    </row>
    <row r="324" spans="1:974" ht="11.3" customHeight="1">
      <c r="A324" s="23">
        <v>42875</v>
      </c>
      <c r="B324" s="16">
        <v>8400</v>
      </c>
      <c r="C324" s="15"/>
      <c r="D324" s="16"/>
      <c r="E324" s="17">
        <f t="shared" si="10"/>
        <v>8400</v>
      </c>
      <c r="F324" s="18"/>
      <c r="G324" s="18"/>
      <c r="H324" s="19"/>
      <c r="I324" s="19"/>
      <c r="L324" s="18"/>
      <c r="M324" s="18"/>
      <c r="S324" s="18">
        <f t="shared" si="11"/>
        <v>0</v>
      </c>
      <c r="U324" s="20"/>
      <c r="W324" s="21"/>
      <c r="X324"/>
      <c r="Y324"/>
    </row>
    <row r="325" spans="1:974" ht="11.3" customHeight="1">
      <c r="A325" s="23">
        <v>42987</v>
      </c>
      <c r="B325" s="16">
        <v>8658.7199999999993</v>
      </c>
      <c r="C325" s="15"/>
      <c r="D325" s="16"/>
      <c r="E325" s="17">
        <f t="shared" si="10"/>
        <v>8658.7199999999993</v>
      </c>
      <c r="F325" s="18"/>
      <c r="G325" s="18"/>
      <c r="H325" s="19"/>
      <c r="I325" s="19"/>
      <c r="L325" s="18"/>
      <c r="M325" s="18"/>
      <c r="S325" s="18">
        <f t="shared" si="11"/>
        <v>0</v>
      </c>
      <c r="U325" s="20"/>
      <c r="W325" s="21"/>
      <c r="X325"/>
      <c r="Y325"/>
    </row>
    <row r="326" spans="1:974" ht="11.3" customHeight="1">
      <c r="A326" s="23">
        <v>42956</v>
      </c>
      <c r="B326" s="16">
        <v>9043</v>
      </c>
      <c r="C326" s="15"/>
      <c r="D326" s="16"/>
      <c r="E326" s="17">
        <f t="shared" si="10"/>
        <v>9043</v>
      </c>
      <c r="F326" s="18"/>
      <c r="G326" s="18"/>
      <c r="H326" s="19"/>
      <c r="I326" s="19"/>
      <c r="L326" s="18"/>
      <c r="M326" s="18"/>
      <c r="S326" s="18">
        <f t="shared" si="11"/>
        <v>0</v>
      </c>
      <c r="U326" s="20"/>
      <c r="W326" s="21"/>
      <c r="X326"/>
      <c r="Y326"/>
    </row>
    <row r="327" spans="1:974" ht="14.75">
      <c r="A327" s="23">
        <v>42970</v>
      </c>
      <c r="B327" s="16">
        <v>9833.2199999999993</v>
      </c>
      <c r="C327" s="15"/>
      <c r="D327" s="16"/>
      <c r="E327" s="17">
        <f t="shared" si="10"/>
        <v>9833.2199999999993</v>
      </c>
      <c r="F327" s="18"/>
      <c r="G327" s="18"/>
      <c r="H327" s="19"/>
      <c r="I327" s="19"/>
      <c r="L327" s="18"/>
      <c r="M327" s="18"/>
      <c r="S327" s="18">
        <f t="shared" si="11"/>
        <v>0</v>
      </c>
      <c r="U327" s="20"/>
      <c r="W327" s="21"/>
      <c r="X327"/>
      <c r="Y327"/>
    </row>
    <row r="328" spans="1:974" ht="14.75">
      <c r="A328" s="23">
        <v>43010</v>
      </c>
      <c r="B328" s="16">
        <v>10330.36</v>
      </c>
      <c r="C328" s="15"/>
      <c r="D328" s="16"/>
      <c r="E328" s="17">
        <f t="shared" si="10"/>
        <v>10330.36</v>
      </c>
      <c r="F328" s="18"/>
      <c r="G328" s="18"/>
      <c r="H328" s="19"/>
      <c r="I328" s="19"/>
      <c r="L328" s="18"/>
      <c r="M328" s="18"/>
      <c r="S328" s="18">
        <f t="shared" si="11"/>
        <v>0</v>
      </c>
      <c r="U328" s="20"/>
      <c r="W328" s="21"/>
      <c r="X328"/>
      <c r="Y328"/>
    </row>
    <row r="329" spans="1:974" ht="11.3" customHeight="1">
      <c r="A329" s="23">
        <v>43059</v>
      </c>
      <c r="B329" s="16">
        <v>12120.59</v>
      </c>
      <c r="C329" s="15" t="s">
        <v>23</v>
      </c>
      <c r="D329" s="16">
        <v>1064</v>
      </c>
      <c r="E329" s="17">
        <f t="shared" si="10"/>
        <v>13184.59</v>
      </c>
      <c r="F329" s="18"/>
      <c r="G329" s="18"/>
      <c r="H329" s="19"/>
      <c r="I329" s="19"/>
      <c r="L329" s="18"/>
      <c r="M329" s="18"/>
      <c r="S329" s="18">
        <f t="shared" si="11"/>
        <v>0</v>
      </c>
      <c r="U329" s="20"/>
      <c r="W329" s="21"/>
      <c r="X329"/>
      <c r="Y329"/>
    </row>
    <row r="330" spans="1:974" ht="14.75">
      <c r="A330" s="23">
        <v>43052</v>
      </c>
      <c r="B330" s="16">
        <v>17248.990000000002</v>
      </c>
      <c r="C330" s="15"/>
      <c r="D330" s="16"/>
      <c r="E330" s="17">
        <f t="shared" si="10"/>
        <v>17248.990000000002</v>
      </c>
      <c r="F330" s="18"/>
      <c r="G330" s="18"/>
      <c r="H330" s="19"/>
      <c r="I330" s="19"/>
      <c r="L330" s="18"/>
      <c r="M330" s="18"/>
      <c r="S330" s="18">
        <f t="shared" si="11"/>
        <v>0</v>
      </c>
      <c r="U330" s="20"/>
      <c r="W330" s="21"/>
      <c r="X330"/>
      <c r="Y330"/>
    </row>
    <row r="331" spans="1:974" ht="14.75">
      <c r="A331" s="23">
        <v>43100</v>
      </c>
      <c r="B331" s="14"/>
      <c r="C331" s="15" t="s">
        <v>23</v>
      </c>
      <c r="D331" s="14">
        <v>378300</v>
      </c>
      <c r="E331" s="17">
        <f t="shared" si="10"/>
        <v>378300</v>
      </c>
      <c r="F331" s="19"/>
      <c r="G331" s="19"/>
      <c r="H331" s="19"/>
      <c r="I331" s="19"/>
      <c r="N331" s="19"/>
      <c r="O331" s="19"/>
      <c r="P331" s="19"/>
      <c r="Q331" s="19"/>
      <c r="R331" s="19"/>
      <c r="S331" s="18">
        <f t="shared" si="11"/>
        <v>0</v>
      </c>
      <c r="T331" s="19"/>
      <c r="U331" s="20"/>
      <c r="W331" s="21"/>
      <c r="X331"/>
      <c r="Y331"/>
    </row>
    <row r="332" spans="1:974" ht="11.3" customHeight="1">
      <c r="A332" s="23">
        <v>42799</v>
      </c>
      <c r="B332" s="14"/>
      <c r="C332" s="15"/>
      <c r="D332" s="16"/>
      <c r="E332" s="17">
        <f t="shared" si="10"/>
        <v>0</v>
      </c>
      <c r="F332" s="18"/>
      <c r="G332" s="18"/>
      <c r="H332" s="19"/>
      <c r="I332" s="19"/>
      <c r="L332" s="18"/>
      <c r="M332" s="18"/>
      <c r="S332" s="18">
        <f t="shared" si="11"/>
        <v>0</v>
      </c>
      <c r="U332" s="20"/>
      <c r="W332" s="21"/>
      <c r="X332"/>
      <c r="Y332"/>
    </row>
    <row r="333" spans="1:974" ht="14.75">
      <c r="A333" s="32">
        <v>42944</v>
      </c>
      <c r="B333" s="31">
        <v>6500</v>
      </c>
      <c r="C333" s="29"/>
      <c r="D333" s="28"/>
      <c r="E333" s="30">
        <f t="shared" si="10"/>
        <v>6500</v>
      </c>
      <c r="F333" s="31">
        <v>6500</v>
      </c>
      <c r="G333" s="31"/>
      <c r="H333" s="31"/>
      <c r="I333" s="31"/>
      <c r="J333" s="31"/>
      <c r="L333" s="31">
        <v>6500</v>
      </c>
      <c r="M333" s="31"/>
      <c r="N333" s="31"/>
      <c r="O333" s="31"/>
      <c r="P333" s="31"/>
      <c r="Q333" s="31"/>
      <c r="R333" s="31"/>
      <c r="S333" s="18">
        <f t="shared" si="11"/>
        <v>0</v>
      </c>
      <c r="T333" s="31" t="s">
        <v>24</v>
      </c>
      <c r="U333" s="20"/>
      <c r="W333" s="21"/>
      <c r="X333"/>
      <c r="Y333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  <c r="IV333" s="11"/>
      <c r="IW333" s="11"/>
      <c r="IX333" s="11"/>
      <c r="IY333" s="11"/>
      <c r="IZ333" s="11"/>
      <c r="JA333" s="11"/>
      <c r="JB333" s="11"/>
      <c r="JC333" s="11"/>
      <c r="JD333" s="11"/>
      <c r="JE333" s="11"/>
      <c r="JF333" s="11"/>
      <c r="JG333" s="11"/>
      <c r="JH333" s="11"/>
      <c r="JI333" s="11"/>
      <c r="JJ333" s="11"/>
      <c r="JK333" s="11"/>
      <c r="JL333" s="11"/>
      <c r="JM333" s="11"/>
      <c r="JN333" s="11"/>
      <c r="JO333" s="11"/>
      <c r="JP333" s="11"/>
      <c r="JQ333" s="11"/>
      <c r="JR333" s="11"/>
      <c r="JS333" s="11"/>
      <c r="JT333" s="11"/>
      <c r="JU333" s="11"/>
      <c r="JV333" s="11"/>
      <c r="JW333" s="11"/>
      <c r="JX333" s="11"/>
      <c r="JY333" s="11"/>
      <c r="JZ333" s="11"/>
      <c r="KA333" s="11"/>
      <c r="KB333" s="11"/>
      <c r="KC333" s="11"/>
      <c r="KD333" s="11"/>
      <c r="KE333" s="11"/>
      <c r="KF333" s="11"/>
      <c r="KG333" s="11"/>
      <c r="KH333" s="11"/>
      <c r="KI333" s="11"/>
      <c r="KJ333" s="11"/>
      <c r="KK333" s="11"/>
      <c r="KL333" s="11"/>
      <c r="KM333" s="11"/>
      <c r="KN333" s="11"/>
      <c r="KO333" s="11"/>
      <c r="KP333" s="11"/>
      <c r="KQ333" s="11"/>
      <c r="KR333" s="11"/>
      <c r="KS333" s="11"/>
      <c r="KT333" s="11"/>
      <c r="KU333" s="11"/>
      <c r="KV333" s="11"/>
      <c r="KW333" s="11"/>
      <c r="KX333" s="11"/>
      <c r="KY333" s="11"/>
      <c r="KZ333" s="11"/>
      <c r="LA333" s="11"/>
      <c r="LB333" s="11"/>
      <c r="LC333" s="11"/>
      <c r="LD333" s="11"/>
      <c r="LE333" s="11"/>
      <c r="LF333" s="11"/>
      <c r="LG333" s="11"/>
      <c r="LH333" s="11"/>
      <c r="LI333" s="11"/>
      <c r="LJ333" s="11"/>
      <c r="LK333" s="11"/>
      <c r="LL333" s="11"/>
      <c r="LM333" s="11"/>
      <c r="LN333" s="11"/>
      <c r="LO333" s="11"/>
      <c r="LP333" s="11"/>
      <c r="LQ333" s="11"/>
      <c r="LR333" s="11"/>
      <c r="LS333" s="11"/>
      <c r="LT333" s="11"/>
      <c r="LU333" s="11"/>
      <c r="LV333" s="11"/>
      <c r="LW333" s="11"/>
      <c r="LX333" s="11"/>
      <c r="LY333" s="11"/>
      <c r="LZ333" s="11"/>
      <c r="MA333" s="11"/>
      <c r="MB333" s="11"/>
      <c r="MC333" s="11"/>
      <c r="MD333" s="11"/>
      <c r="ME333" s="11"/>
      <c r="MF333" s="11"/>
      <c r="MG333" s="11"/>
      <c r="MH333" s="11"/>
      <c r="MI333" s="11"/>
      <c r="MJ333" s="11"/>
      <c r="MK333" s="11"/>
      <c r="ML333" s="11"/>
      <c r="MM333" s="11"/>
      <c r="MN333" s="11"/>
      <c r="MO333" s="11"/>
      <c r="MP333" s="11"/>
      <c r="MQ333" s="11"/>
      <c r="MR333" s="11"/>
      <c r="MS333" s="11"/>
      <c r="MT333" s="11"/>
      <c r="MU333" s="11"/>
      <c r="MV333" s="11"/>
      <c r="MW333" s="11"/>
      <c r="MX333" s="11"/>
      <c r="MY333" s="11"/>
      <c r="MZ333" s="11"/>
      <c r="NA333" s="11"/>
      <c r="NB333" s="11"/>
      <c r="NC333" s="11"/>
      <c r="ND333" s="11"/>
      <c r="NE333" s="11"/>
      <c r="NF333" s="11"/>
      <c r="NG333" s="11"/>
      <c r="NH333" s="11"/>
      <c r="NI333" s="11"/>
      <c r="NJ333" s="11"/>
      <c r="NK333" s="11"/>
      <c r="NL333" s="11"/>
      <c r="NM333" s="11"/>
      <c r="NN333" s="11"/>
      <c r="NO333" s="11"/>
      <c r="NP333" s="11"/>
      <c r="NQ333" s="11"/>
      <c r="NR333" s="11"/>
      <c r="NS333" s="11"/>
      <c r="NT333" s="11"/>
      <c r="NU333" s="11"/>
      <c r="NV333" s="11"/>
      <c r="NW333" s="11"/>
      <c r="NX333" s="11"/>
      <c r="NY333" s="11"/>
      <c r="NZ333" s="11"/>
      <c r="OA333" s="11"/>
      <c r="OB333" s="11"/>
      <c r="OC333" s="11"/>
      <c r="OD333" s="11"/>
      <c r="OE333" s="11"/>
      <c r="OF333" s="11"/>
      <c r="OG333" s="11"/>
      <c r="OH333" s="11"/>
      <c r="OI333" s="11"/>
      <c r="OJ333" s="11"/>
      <c r="OK333" s="11"/>
      <c r="OL333" s="11"/>
      <c r="OM333" s="11"/>
      <c r="ON333" s="11"/>
      <c r="OO333" s="11"/>
      <c r="OP333" s="11"/>
      <c r="OQ333" s="11"/>
      <c r="OR333" s="11"/>
      <c r="OS333" s="11"/>
      <c r="OT333" s="11"/>
      <c r="OU333" s="11"/>
      <c r="OV333" s="11"/>
      <c r="OW333" s="11"/>
      <c r="OX333" s="11"/>
      <c r="OY333" s="11"/>
      <c r="OZ333" s="11"/>
      <c r="PA333" s="11"/>
      <c r="PB333" s="11"/>
      <c r="PC333" s="11"/>
      <c r="PD333" s="11"/>
      <c r="PE333" s="11"/>
      <c r="PF333" s="11"/>
      <c r="PG333" s="11"/>
      <c r="PH333" s="11"/>
      <c r="PI333" s="11"/>
      <c r="PJ333" s="11"/>
      <c r="PK333" s="11"/>
      <c r="PL333" s="11"/>
      <c r="PM333" s="11"/>
      <c r="PN333" s="11"/>
      <c r="PO333" s="11"/>
      <c r="PP333" s="11"/>
      <c r="PQ333" s="11"/>
      <c r="PR333" s="11"/>
      <c r="PS333" s="11"/>
      <c r="PT333" s="11"/>
      <c r="PU333" s="11"/>
      <c r="PV333" s="11"/>
      <c r="PW333" s="11"/>
      <c r="PX333" s="11"/>
      <c r="PY333" s="11"/>
      <c r="PZ333" s="11"/>
      <c r="QA333" s="11"/>
      <c r="QB333" s="11"/>
      <c r="QC333" s="11"/>
      <c r="QD333" s="11"/>
      <c r="QE333" s="11"/>
      <c r="QF333" s="11"/>
      <c r="QG333" s="11"/>
      <c r="QH333" s="11"/>
      <c r="QI333" s="11"/>
      <c r="QJ333" s="11"/>
      <c r="QK333" s="11"/>
      <c r="QL333" s="11"/>
      <c r="QM333" s="11"/>
      <c r="QN333" s="11"/>
      <c r="QO333" s="11"/>
      <c r="QP333" s="11"/>
      <c r="QQ333" s="11"/>
      <c r="QR333" s="11"/>
      <c r="QS333" s="11"/>
      <c r="QT333" s="11"/>
      <c r="QU333" s="11"/>
      <c r="QV333" s="11"/>
      <c r="QW333" s="11"/>
      <c r="QX333" s="11"/>
      <c r="QY333" s="11"/>
      <c r="QZ333" s="11"/>
      <c r="RA333" s="11"/>
      <c r="RB333" s="11"/>
      <c r="RC333" s="11"/>
      <c r="RD333" s="11"/>
      <c r="RE333" s="11"/>
      <c r="RF333" s="11"/>
      <c r="RG333" s="11"/>
      <c r="RH333" s="11"/>
      <c r="RI333" s="11"/>
      <c r="RJ333" s="11"/>
      <c r="RK333" s="11"/>
      <c r="RL333" s="11"/>
      <c r="RM333" s="11"/>
      <c r="RN333" s="11"/>
      <c r="RO333" s="11"/>
      <c r="RP333" s="11"/>
      <c r="RQ333" s="11"/>
      <c r="RR333" s="11"/>
      <c r="RS333" s="11"/>
      <c r="RT333" s="11"/>
      <c r="RU333" s="11"/>
      <c r="RV333" s="11"/>
      <c r="RW333" s="11"/>
      <c r="RX333" s="11"/>
      <c r="RY333" s="11"/>
      <c r="RZ333" s="11"/>
      <c r="SA333" s="11"/>
      <c r="SB333" s="11"/>
      <c r="SC333" s="11"/>
      <c r="SD333" s="11"/>
      <c r="SE333" s="11"/>
      <c r="SF333" s="11"/>
      <c r="SG333" s="11"/>
      <c r="SH333" s="11"/>
      <c r="SI333" s="11"/>
      <c r="SJ333" s="11"/>
      <c r="SK333" s="11"/>
      <c r="SL333" s="11"/>
      <c r="SM333" s="11"/>
      <c r="SN333" s="11"/>
      <c r="SO333" s="11"/>
      <c r="SP333" s="11"/>
      <c r="SQ333" s="11"/>
      <c r="SR333" s="11"/>
      <c r="SS333" s="11"/>
      <c r="ST333" s="11"/>
      <c r="SU333" s="11"/>
      <c r="SV333" s="11"/>
      <c r="SW333" s="11"/>
      <c r="SX333" s="11"/>
      <c r="SY333" s="11"/>
      <c r="SZ333" s="11"/>
      <c r="TA333" s="11"/>
      <c r="TB333" s="11"/>
      <c r="TC333" s="11"/>
      <c r="TD333" s="11"/>
      <c r="TE333" s="11"/>
      <c r="TF333" s="11"/>
      <c r="TG333" s="11"/>
      <c r="TH333" s="11"/>
      <c r="TI333" s="11"/>
      <c r="TJ333" s="11"/>
      <c r="TK333" s="11"/>
      <c r="TL333" s="11"/>
      <c r="TM333" s="11"/>
      <c r="TN333" s="11"/>
      <c r="TO333" s="11"/>
      <c r="TP333" s="11"/>
      <c r="TQ333" s="11"/>
      <c r="TR333" s="11"/>
      <c r="TS333" s="11"/>
      <c r="TT333" s="11"/>
      <c r="TU333" s="11"/>
      <c r="TV333" s="11"/>
      <c r="TW333" s="11"/>
      <c r="TX333" s="11"/>
      <c r="TY333" s="11"/>
      <c r="TZ333" s="11"/>
      <c r="UA333" s="11"/>
      <c r="UB333" s="11"/>
      <c r="UC333" s="11"/>
      <c r="UD333" s="11"/>
      <c r="UE333" s="11"/>
      <c r="UF333" s="11"/>
      <c r="UG333" s="11"/>
      <c r="UH333" s="11"/>
      <c r="UI333" s="11"/>
      <c r="UJ333" s="11"/>
      <c r="UK333" s="11"/>
      <c r="UL333" s="11"/>
      <c r="UM333" s="11"/>
      <c r="UN333" s="11"/>
      <c r="UO333" s="11"/>
      <c r="UP333" s="11"/>
      <c r="UQ333" s="11"/>
      <c r="UR333" s="11"/>
      <c r="US333" s="11"/>
      <c r="UT333" s="11"/>
      <c r="UU333" s="11"/>
      <c r="UV333" s="11"/>
      <c r="UW333" s="11"/>
      <c r="UX333" s="11"/>
      <c r="UY333" s="11"/>
      <c r="UZ333" s="11"/>
      <c r="VA333" s="11"/>
      <c r="VB333" s="11"/>
      <c r="VC333" s="11"/>
      <c r="VD333" s="11"/>
      <c r="VE333" s="11"/>
      <c r="VF333" s="11"/>
      <c r="VG333" s="11"/>
      <c r="VH333" s="11"/>
      <c r="VI333" s="11"/>
      <c r="VJ333" s="11"/>
      <c r="VK333" s="11"/>
      <c r="VL333" s="11"/>
      <c r="VM333" s="11"/>
      <c r="VN333" s="11"/>
      <c r="VO333" s="11"/>
      <c r="VP333" s="11"/>
      <c r="VQ333" s="11"/>
      <c r="VR333" s="11"/>
      <c r="VS333" s="11"/>
      <c r="VT333" s="11"/>
      <c r="VU333" s="11"/>
      <c r="VV333" s="11"/>
      <c r="VW333" s="11"/>
      <c r="VX333" s="11"/>
      <c r="VY333" s="11"/>
      <c r="VZ333" s="11"/>
      <c r="WA333" s="11"/>
      <c r="WB333" s="11"/>
      <c r="WC333" s="11"/>
      <c r="WD333" s="11"/>
      <c r="WE333" s="11"/>
      <c r="WF333" s="11"/>
      <c r="WG333" s="11"/>
      <c r="WH333" s="11"/>
      <c r="WI333" s="11"/>
      <c r="WJ333" s="11"/>
      <c r="WK333" s="11"/>
      <c r="WL333" s="11"/>
      <c r="WM333" s="11"/>
      <c r="WN333" s="11"/>
      <c r="WO333" s="11"/>
      <c r="WP333" s="11"/>
      <c r="WQ333" s="11"/>
      <c r="WR333" s="11"/>
      <c r="WS333" s="11"/>
      <c r="WT333" s="11"/>
      <c r="WU333" s="11"/>
      <c r="WV333" s="11"/>
      <c r="WW333" s="11"/>
      <c r="WX333" s="11"/>
      <c r="WY333" s="11"/>
      <c r="WZ333" s="11"/>
      <c r="XA333" s="11"/>
      <c r="XB333" s="11"/>
      <c r="XC333" s="11"/>
      <c r="XD333" s="11"/>
      <c r="XE333" s="11"/>
      <c r="XF333" s="11"/>
      <c r="XG333" s="11"/>
      <c r="XH333" s="11"/>
      <c r="XI333" s="11"/>
      <c r="XJ333" s="11"/>
      <c r="XK333" s="11"/>
      <c r="XL333" s="11"/>
      <c r="XM333" s="11"/>
      <c r="XN333" s="11"/>
      <c r="XO333" s="11"/>
      <c r="XP333" s="11"/>
      <c r="XQ333" s="11"/>
      <c r="XR333" s="11"/>
      <c r="XS333" s="11"/>
      <c r="XT333" s="11"/>
      <c r="XU333" s="11"/>
      <c r="XV333" s="11"/>
      <c r="XW333" s="11"/>
      <c r="XX333" s="11"/>
      <c r="XY333" s="11"/>
      <c r="XZ333" s="11"/>
      <c r="YA333" s="11"/>
      <c r="YB333" s="11"/>
      <c r="YC333" s="11"/>
      <c r="YD333" s="11"/>
      <c r="YE333" s="11"/>
      <c r="YF333" s="11"/>
      <c r="YG333" s="11"/>
      <c r="YH333" s="11"/>
      <c r="YI333" s="11"/>
      <c r="YJ333" s="11"/>
      <c r="YK333" s="11"/>
      <c r="YL333" s="11"/>
      <c r="YM333" s="11"/>
      <c r="YN333" s="11"/>
      <c r="YO333" s="11"/>
      <c r="YP333" s="11"/>
      <c r="YQ333" s="11"/>
      <c r="YR333" s="11"/>
      <c r="YS333" s="11"/>
      <c r="YT333" s="11"/>
      <c r="YU333" s="11"/>
      <c r="YV333" s="11"/>
      <c r="YW333" s="11"/>
      <c r="YX333" s="11"/>
      <c r="YY333" s="11"/>
      <c r="YZ333" s="11"/>
      <c r="ZA333" s="11"/>
      <c r="ZB333" s="11"/>
      <c r="ZC333" s="11"/>
      <c r="ZD333" s="11"/>
      <c r="ZE333" s="11"/>
      <c r="ZF333" s="11"/>
      <c r="ZG333" s="11"/>
      <c r="ZH333" s="11"/>
      <c r="ZI333" s="11"/>
      <c r="ZJ333" s="11"/>
      <c r="ZK333" s="11"/>
      <c r="ZL333" s="11"/>
      <c r="ZM333" s="11"/>
      <c r="ZN333" s="11"/>
      <c r="ZO333" s="11"/>
      <c r="ZP333" s="11"/>
      <c r="ZQ333" s="11"/>
      <c r="ZR333" s="11"/>
      <c r="ZS333" s="11"/>
      <c r="ZT333" s="11"/>
      <c r="ZU333" s="11"/>
      <c r="ZV333" s="11"/>
      <c r="ZW333" s="11"/>
      <c r="ZX333" s="11"/>
      <c r="ZY333" s="11"/>
      <c r="ZZ333" s="11"/>
      <c r="AAA333" s="11"/>
      <c r="AAB333" s="11"/>
      <c r="AAC333" s="11"/>
      <c r="AAD333" s="11"/>
      <c r="AAE333" s="11"/>
      <c r="AAF333" s="11"/>
      <c r="AAG333" s="11"/>
      <c r="AAH333" s="11"/>
      <c r="AAI333" s="11"/>
      <c r="AAJ333" s="11"/>
      <c r="AAK333" s="11"/>
      <c r="AAL333" s="11"/>
      <c r="AAM333" s="11"/>
      <c r="AAN333" s="11"/>
      <c r="AAO333" s="11"/>
      <c r="AAP333" s="11"/>
      <c r="AAQ333" s="11"/>
      <c r="AAR333" s="11"/>
      <c r="AAS333" s="11"/>
      <c r="AAT333" s="11"/>
      <c r="AAU333" s="11"/>
      <c r="AAV333" s="11"/>
      <c r="AAW333" s="11"/>
      <c r="AAX333" s="11"/>
      <c r="AAY333" s="11"/>
      <c r="AAZ333" s="11"/>
      <c r="ABA333" s="11"/>
      <c r="ABB333" s="11"/>
      <c r="ABC333" s="11"/>
      <c r="ABD333" s="11"/>
      <c r="ABE333" s="11"/>
      <c r="ABF333" s="11"/>
      <c r="ABG333" s="11"/>
      <c r="ABH333" s="11"/>
      <c r="ABI333" s="11"/>
      <c r="ABJ333" s="11"/>
      <c r="ABK333" s="11"/>
      <c r="ABL333" s="11"/>
      <c r="ABM333" s="11"/>
      <c r="ABN333" s="11"/>
      <c r="ABO333" s="11"/>
      <c r="ABP333" s="11"/>
      <c r="ABQ333" s="11"/>
      <c r="ABR333" s="11"/>
      <c r="ABS333" s="11"/>
      <c r="ABT333" s="11"/>
      <c r="ABU333" s="11"/>
      <c r="ABV333" s="11"/>
      <c r="ABW333" s="11"/>
      <c r="ABX333" s="11"/>
      <c r="ABY333" s="11"/>
      <c r="ABZ333" s="11"/>
      <c r="ACA333" s="11"/>
      <c r="ACB333" s="11"/>
      <c r="ACC333" s="11"/>
      <c r="ACD333" s="11"/>
      <c r="ACE333" s="11"/>
      <c r="ACF333" s="11"/>
      <c r="ACG333" s="11"/>
      <c r="ACH333" s="11"/>
      <c r="ACI333" s="11"/>
      <c r="ACJ333" s="11"/>
      <c r="ACK333" s="11"/>
      <c r="ACL333" s="11"/>
      <c r="ACM333" s="11"/>
      <c r="ACN333" s="11"/>
      <c r="ACO333" s="11"/>
      <c r="ACP333" s="11"/>
      <c r="ACQ333" s="11"/>
      <c r="ACR333" s="11"/>
      <c r="ACS333" s="11"/>
      <c r="ACT333" s="11"/>
      <c r="ACU333" s="11"/>
      <c r="ACV333" s="11"/>
      <c r="ACW333" s="11"/>
      <c r="ACX333" s="11"/>
      <c r="ACY333" s="11"/>
      <c r="ACZ333" s="11"/>
      <c r="ADA333" s="11"/>
      <c r="ADB333" s="11"/>
      <c r="ADC333" s="11"/>
      <c r="ADD333" s="11"/>
      <c r="ADE333" s="11"/>
      <c r="ADF333" s="11"/>
      <c r="ADG333" s="11"/>
      <c r="ADH333" s="11"/>
      <c r="ADI333" s="11"/>
      <c r="ADJ333" s="11"/>
      <c r="ADK333" s="11"/>
      <c r="ADL333" s="11"/>
      <c r="ADM333" s="11"/>
      <c r="ADN333" s="11"/>
      <c r="ADO333" s="11"/>
      <c r="ADP333" s="11"/>
      <c r="ADQ333" s="11"/>
      <c r="ADR333" s="11"/>
      <c r="ADS333" s="11"/>
      <c r="ADT333" s="11"/>
      <c r="ADU333" s="11"/>
      <c r="ADV333" s="11"/>
      <c r="ADW333" s="11"/>
      <c r="ADX333" s="11"/>
      <c r="ADY333" s="11"/>
      <c r="ADZ333" s="11"/>
      <c r="AEA333" s="11"/>
      <c r="AEB333" s="11"/>
      <c r="AEC333" s="11"/>
      <c r="AED333" s="11"/>
      <c r="AEE333" s="11"/>
      <c r="AEF333" s="11"/>
      <c r="AEG333" s="11"/>
      <c r="AEH333" s="11"/>
      <c r="AEI333" s="11"/>
      <c r="AEJ333" s="11"/>
      <c r="AEK333" s="11"/>
      <c r="AEL333" s="11"/>
      <c r="AEM333" s="11"/>
      <c r="AEN333" s="11"/>
      <c r="AEO333" s="11"/>
      <c r="AEP333" s="11"/>
      <c r="AEQ333" s="11"/>
      <c r="AER333" s="11"/>
      <c r="AES333" s="11"/>
      <c r="AET333" s="11"/>
      <c r="AEU333" s="11"/>
      <c r="AEV333" s="11"/>
      <c r="AEW333" s="11"/>
      <c r="AEX333" s="11"/>
      <c r="AEY333" s="11"/>
      <c r="AEZ333" s="11"/>
      <c r="AFA333" s="11"/>
      <c r="AFB333" s="11"/>
      <c r="AFC333" s="11"/>
      <c r="AFD333" s="11"/>
      <c r="AFE333" s="11"/>
      <c r="AFF333" s="11"/>
      <c r="AFG333" s="11"/>
      <c r="AFH333" s="11"/>
      <c r="AFI333" s="11"/>
      <c r="AFJ333" s="11"/>
      <c r="AFK333" s="11"/>
      <c r="AFL333" s="11"/>
      <c r="AFM333" s="11"/>
      <c r="AFN333" s="11"/>
      <c r="AFO333" s="11"/>
      <c r="AFP333" s="11"/>
      <c r="AFQ333" s="11"/>
      <c r="AFR333" s="11"/>
      <c r="AFS333" s="11"/>
      <c r="AFT333" s="11"/>
      <c r="AFU333" s="11"/>
      <c r="AFV333" s="11"/>
      <c r="AFW333" s="11"/>
      <c r="AFX333" s="11"/>
      <c r="AFY333" s="11"/>
      <c r="AFZ333" s="11"/>
      <c r="AGA333" s="11"/>
      <c r="AGB333" s="11"/>
      <c r="AGC333" s="11"/>
      <c r="AGD333" s="11"/>
      <c r="AGE333" s="11"/>
      <c r="AGF333" s="11"/>
      <c r="AGG333" s="11"/>
      <c r="AGH333" s="11"/>
      <c r="AGI333" s="11"/>
      <c r="AGJ333" s="11"/>
      <c r="AGK333" s="11"/>
      <c r="AGL333" s="11"/>
      <c r="AGM333" s="11"/>
      <c r="AGN333" s="11"/>
      <c r="AGO333" s="11"/>
      <c r="AGP333" s="11"/>
      <c r="AGQ333" s="11"/>
      <c r="AGR333" s="11"/>
      <c r="AGS333" s="11"/>
      <c r="AGT333" s="11"/>
      <c r="AGU333" s="11"/>
      <c r="AGV333" s="11"/>
      <c r="AGW333" s="11"/>
      <c r="AGX333" s="11"/>
      <c r="AGY333" s="11"/>
      <c r="AGZ333" s="11"/>
      <c r="AHA333" s="11"/>
      <c r="AHB333" s="11"/>
      <c r="AHC333" s="11"/>
      <c r="AHD333" s="11"/>
      <c r="AHE333" s="11"/>
      <c r="AHF333" s="11"/>
      <c r="AHG333" s="11"/>
      <c r="AHH333" s="11"/>
      <c r="AHI333" s="11"/>
      <c r="AHJ333" s="11"/>
      <c r="AHK333" s="11"/>
      <c r="AHL333" s="11"/>
      <c r="AHM333" s="11"/>
      <c r="AHN333" s="11"/>
      <c r="AHO333" s="11"/>
      <c r="AHP333" s="11"/>
      <c r="AHQ333" s="11"/>
      <c r="AHR333" s="11"/>
      <c r="AHS333" s="11"/>
      <c r="AHT333" s="11"/>
      <c r="AHU333" s="11"/>
      <c r="AHV333" s="11"/>
      <c r="AHW333" s="11"/>
      <c r="AHX333" s="11"/>
      <c r="AHY333" s="11"/>
      <c r="AHZ333" s="11"/>
      <c r="AIA333" s="11"/>
      <c r="AIB333" s="11"/>
      <c r="AIC333" s="11"/>
      <c r="AID333" s="11"/>
      <c r="AIE333" s="11"/>
      <c r="AIF333" s="11"/>
      <c r="AIG333" s="11"/>
      <c r="AIH333" s="11"/>
      <c r="AII333" s="11"/>
      <c r="AIJ333" s="11"/>
      <c r="AIK333" s="11"/>
      <c r="AIL333" s="11"/>
      <c r="AIM333" s="11"/>
      <c r="AIN333" s="11"/>
      <c r="AIO333" s="11"/>
      <c r="AIP333" s="11"/>
      <c r="AIQ333" s="11"/>
      <c r="AIR333" s="11"/>
      <c r="AIS333" s="11"/>
      <c r="AIT333" s="11"/>
      <c r="AIU333" s="11"/>
      <c r="AIV333" s="11"/>
      <c r="AIW333" s="11"/>
      <c r="AIX333" s="11"/>
      <c r="AIY333" s="11"/>
      <c r="AIZ333" s="11"/>
      <c r="AJA333" s="11"/>
      <c r="AJB333" s="11"/>
      <c r="AJC333" s="11"/>
      <c r="AJD333" s="11"/>
      <c r="AJE333" s="11"/>
      <c r="AJF333" s="11"/>
      <c r="AJG333" s="11"/>
      <c r="AJH333" s="11"/>
      <c r="AJI333" s="11"/>
      <c r="AJJ333" s="11"/>
      <c r="AJK333" s="11"/>
      <c r="AJL333" s="11"/>
      <c r="AJM333" s="11"/>
      <c r="AJN333" s="11"/>
      <c r="AJO333" s="11"/>
      <c r="AJP333" s="11"/>
      <c r="AJQ333" s="11"/>
      <c r="AJR333" s="11"/>
      <c r="AJS333" s="11"/>
      <c r="AJT333" s="11"/>
      <c r="AJU333" s="11"/>
      <c r="AJV333" s="11"/>
      <c r="AJW333" s="11"/>
      <c r="AJX333" s="11"/>
      <c r="AJY333" s="11"/>
      <c r="AJZ333" s="11"/>
      <c r="AKA333" s="11"/>
      <c r="AKB333" s="11"/>
      <c r="AKC333" s="11"/>
      <c r="AKD333" s="11"/>
      <c r="AKE333" s="11"/>
      <c r="AKF333" s="11"/>
      <c r="AKG333" s="11"/>
      <c r="AKH333" s="11"/>
      <c r="AKI333" s="11"/>
      <c r="AKJ333" s="11"/>
      <c r="AKK333" s="11"/>
      <c r="AKL333" s="11"/>
    </row>
    <row r="334" spans="1:974" ht="14.75">
      <c r="A334" s="23">
        <v>42885</v>
      </c>
      <c r="B334" s="14"/>
      <c r="C334" s="15"/>
      <c r="D334" s="16"/>
      <c r="E334" s="17">
        <f t="shared" si="10"/>
        <v>0</v>
      </c>
      <c r="F334" s="18"/>
      <c r="G334" s="18"/>
      <c r="H334" s="19"/>
      <c r="I334" s="19"/>
      <c r="L334" s="18"/>
      <c r="M334" s="18"/>
      <c r="S334" s="18">
        <f t="shared" si="11"/>
        <v>0</v>
      </c>
      <c r="U334" s="20"/>
      <c r="W334" s="21"/>
      <c r="X334"/>
      <c r="Y334"/>
    </row>
    <row r="335" spans="1:974" ht="11.3" customHeight="1">
      <c r="A335" s="23">
        <v>42839</v>
      </c>
      <c r="B335" s="16">
        <v>1351</v>
      </c>
      <c r="C335" s="15"/>
      <c r="D335" s="16"/>
      <c r="E335" s="17">
        <f t="shared" si="10"/>
        <v>1351</v>
      </c>
      <c r="F335" s="18"/>
      <c r="G335" s="18"/>
      <c r="H335" s="19"/>
      <c r="I335" s="19"/>
      <c r="L335" s="18"/>
      <c r="M335" s="18"/>
      <c r="S335" s="18">
        <f t="shared" si="11"/>
        <v>0</v>
      </c>
      <c r="U335" s="20"/>
      <c r="W335" s="21"/>
      <c r="X335"/>
      <c r="Y335"/>
    </row>
    <row r="336" spans="1:974" ht="14.75">
      <c r="A336" s="32">
        <v>43035</v>
      </c>
      <c r="B336" s="43">
        <v>3806.5</v>
      </c>
      <c r="C336" s="29"/>
      <c r="D336" s="28"/>
      <c r="E336" s="30">
        <f t="shared" si="10"/>
        <v>3806.5</v>
      </c>
      <c r="F336" s="31">
        <v>3806.5</v>
      </c>
      <c r="G336" s="31"/>
      <c r="H336" s="31"/>
      <c r="I336" s="31"/>
      <c r="J336" s="31"/>
      <c r="L336" s="31"/>
      <c r="M336" s="31">
        <v>3806.5</v>
      </c>
      <c r="N336" s="31"/>
      <c r="O336" s="31"/>
      <c r="P336" s="31"/>
      <c r="Q336" s="31"/>
      <c r="R336" s="31"/>
      <c r="S336" s="18">
        <f t="shared" si="11"/>
        <v>0</v>
      </c>
      <c r="T336" s="31" t="s">
        <v>33</v>
      </c>
      <c r="U336" s="20"/>
      <c r="W336" s="21"/>
      <c r="X336"/>
      <c r="Y336"/>
    </row>
    <row r="337" spans="1:974" ht="11.3" customHeight="1">
      <c r="A337" s="23">
        <v>42870</v>
      </c>
      <c r="B337" s="14"/>
      <c r="C337" s="15"/>
      <c r="D337" s="16"/>
      <c r="E337" s="17">
        <f t="shared" si="10"/>
        <v>0</v>
      </c>
      <c r="F337" s="18"/>
      <c r="G337" s="18"/>
      <c r="H337" s="19"/>
      <c r="I337" s="19"/>
      <c r="L337" s="18"/>
      <c r="M337" s="18"/>
      <c r="S337" s="18">
        <f t="shared" si="11"/>
        <v>0</v>
      </c>
      <c r="U337" s="20"/>
      <c r="W337" s="21"/>
      <c r="X337"/>
      <c r="Y337"/>
    </row>
    <row r="338" spans="1:974" ht="11.3" customHeight="1">
      <c r="A338" s="32">
        <v>43025</v>
      </c>
      <c r="B338" s="33">
        <v>1080</v>
      </c>
      <c r="C338" s="29" t="s">
        <v>23</v>
      </c>
      <c r="D338" s="33"/>
      <c r="E338" s="30">
        <f t="shared" si="10"/>
        <v>1080</v>
      </c>
      <c r="F338" s="56">
        <v>1080</v>
      </c>
      <c r="G338" s="43"/>
      <c r="H338" s="31">
        <v>540</v>
      </c>
      <c r="I338" s="31"/>
      <c r="J338" s="31"/>
      <c r="K338" s="31">
        <v>540</v>
      </c>
      <c r="L338" s="31"/>
      <c r="M338" s="31"/>
      <c r="N338" s="31"/>
      <c r="O338" s="31"/>
      <c r="P338" s="31"/>
      <c r="Q338" s="31"/>
      <c r="R338" s="31"/>
      <c r="S338" s="18">
        <f t="shared" si="11"/>
        <v>540</v>
      </c>
      <c r="T338" s="31" t="s">
        <v>48</v>
      </c>
      <c r="U338" s="20"/>
      <c r="W338" s="21"/>
      <c r="X338"/>
      <c r="Y338"/>
    </row>
    <row r="339" spans="1:974" ht="11.3" customHeight="1">
      <c r="A339" s="23">
        <v>42950</v>
      </c>
      <c r="B339" s="16">
        <v>1759.76</v>
      </c>
      <c r="C339" s="15"/>
      <c r="D339" s="16"/>
      <c r="E339" s="17">
        <f t="shared" si="10"/>
        <v>1759.76</v>
      </c>
      <c r="F339" s="18"/>
      <c r="G339" s="18"/>
      <c r="H339" s="19"/>
      <c r="I339" s="19"/>
      <c r="L339" s="18"/>
      <c r="M339" s="18"/>
      <c r="S339" s="18">
        <f t="shared" si="11"/>
        <v>0</v>
      </c>
      <c r="U339" s="20"/>
      <c r="W339" s="21"/>
      <c r="X339"/>
      <c r="Y339"/>
    </row>
    <row r="340" spans="1:974" ht="11.3" customHeight="1">
      <c r="A340" s="23">
        <v>42960</v>
      </c>
      <c r="B340" s="16">
        <v>2666.46</v>
      </c>
      <c r="C340" s="15"/>
      <c r="D340" s="16"/>
      <c r="E340" s="17">
        <f t="shared" si="10"/>
        <v>2666.46</v>
      </c>
      <c r="F340" s="18"/>
      <c r="G340" s="18"/>
      <c r="H340" s="19"/>
      <c r="I340" s="19"/>
      <c r="L340" s="18"/>
      <c r="M340" s="18"/>
      <c r="S340" s="18">
        <f t="shared" si="11"/>
        <v>0</v>
      </c>
      <c r="U340" s="20"/>
      <c r="W340" s="21"/>
      <c r="X340"/>
      <c r="Y340"/>
    </row>
    <row r="341" spans="1:974" ht="11.3" customHeight="1">
      <c r="A341" s="23">
        <v>43065</v>
      </c>
      <c r="B341" s="16">
        <v>3000</v>
      </c>
      <c r="C341" s="15"/>
      <c r="D341" s="16"/>
      <c r="E341" s="17">
        <f t="shared" si="10"/>
        <v>3000</v>
      </c>
      <c r="F341" s="18"/>
      <c r="G341" s="18"/>
      <c r="H341" s="19"/>
      <c r="I341" s="19"/>
      <c r="L341" s="18"/>
      <c r="M341" s="18"/>
      <c r="S341" s="18">
        <f t="shared" si="11"/>
        <v>0</v>
      </c>
      <c r="U341" s="20"/>
      <c r="W341" s="21"/>
      <c r="X341"/>
      <c r="Y341"/>
    </row>
    <row r="342" spans="1:974" ht="14.75">
      <c r="A342" s="32">
        <v>42806</v>
      </c>
      <c r="B342" s="28">
        <v>3632.02</v>
      </c>
      <c r="C342" s="29"/>
      <c r="D342" s="28"/>
      <c r="E342" s="30">
        <f t="shared" si="10"/>
        <v>3632.02</v>
      </c>
      <c r="F342" s="28">
        <v>3632.01</v>
      </c>
      <c r="G342" s="28"/>
      <c r="H342" s="31"/>
      <c r="I342" s="31">
        <v>1400</v>
      </c>
      <c r="J342" s="31"/>
      <c r="L342" s="31"/>
      <c r="M342" s="31"/>
      <c r="N342" s="31"/>
      <c r="O342" s="31"/>
      <c r="P342" s="31"/>
      <c r="Q342" s="31"/>
      <c r="R342" s="31"/>
      <c r="S342" s="18">
        <f t="shared" si="11"/>
        <v>1400</v>
      </c>
      <c r="T342" s="31" t="s">
        <v>28</v>
      </c>
      <c r="U342" s="20"/>
      <c r="W342" s="21"/>
      <c r="X342"/>
      <c r="Y342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  <c r="IU342" s="26"/>
      <c r="IV342" s="26"/>
      <c r="IW342" s="26"/>
      <c r="IX342" s="26"/>
      <c r="IY342" s="26"/>
      <c r="IZ342" s="26"/>
      <c r="JA342" s="26"/>
      <c r="JB342" s="26"/>
      <c r="JC342" s="26"/>
      <c r="JD342" s="26"/>
      <c r="JE342" s="26"/>
      <c r="JF342" s="26"/>
      <c r="JG342" s="26"/>
      <c r="JH342" s="26"/>
      <c r="JI342" s="26"/>
      <c r="JJ342" s="26"/>
      <c r="JK342" s="26"/>
      <c r="JL342" s="26"/>
      <c r="JM342" s="26"/>
      <c r="JN342" s="26"/>
      <c r="JO342" s="26"/>
      <c r="JP342" s="26"/>
      <c r="JQ342" s="26"/>
      <c r="JR342" s="26"/>
      <c r="JS342" s="26"/>
      <c r="JT342" s="26"/>
      <c r="JU342" s="26"/>
      <c r="JV342" s="26"/>
      <c r="JW342" s="26"/>
      <c r="JX342" s="26"/>
      <c r="JY342" s="26"/>
      <c r="JZ342" s="26"/>
      <c r="KA342" s="26"/>
      <c r="KB342" s="26"/>
      <c r="KC342" s="26"/>
      <c r="KD342" s="26"/>
      <c r="KE342" s="26"/>
      <c r="KF342" s="26"/>
      <c r="KG342" s="26"/>
      <c r="KH342" s="26"/>
      <c r="KI342" s="26"/>
      <c r="KJ342" s="26"/>
      <c r="KK342" s="26"/>
      <c r="KL342" s="26"/>
      <c r="KM342" s="26"/>
      <c r="KN342" s="26"/>
      <c r="KO342" s="26"/>
      <c r="KP342" s="26"/>
      <c r="KQ342" s="26"/>
      <c r="KR342" s="26"/>
      <c r="KS342" s="26"/>
      <c r="KT342" s="26"/>
      <c r="KU342" s="26"/>
      <c r="KV342" s="26"/>
      <c r="KW342" s="26"/>
      <c r="KX342" s="26"/>
      <c r="KY342" s="26"/>
      <c r="KZ342" s="26"/>
      <c r="LA342" s="26"/>
      <c r="LB342" s="26"/>
      <c r="LC342" s="26"/>
      <c r="LD342" s="26"/>
      <c r="LE342" s="26"/>
      <c r="LF342" s="26"/>
      <c r="LG342" s="26"/>
      <c r="LH342" s="26"/>
      <c r="LI342" s="26"/>
      <c r="LJ342" s="26"/>
      <c r="LK342" s="26"/>
      <c r="LL342" s="26"/>
      <c r="LM342" s="26"/>
      <c r="LN342" s="26"/>
      <c r="LO342" s="26"/>
      <c r="LP342" s="26"/>
      <c r="LQ342" s="26"/>
      <c r="LR342" s="26"/>
      <c r="LS342" s="26"/>
      <c r="LT342" s="26"/>
      <c r="LU342" s="26"/>
      <c r="LV342" s="26"/>
      <c r="LW342" s="26"/>
      <c r="LX342" s="26"/>
      <c r="LY342" s="26"/>
      <c r="LZ342" s="26"/>
      <c r="MA342" s="26"/>
      <c r="MB342" s="26"/>
      <c r="MC342" s="26"/>
      <c r="MD342" s="26"/>
      <c r="ME342" s="26"/>
      <c r="MF342" s="26"/>
      <c r="MG342" s="26"/>
      <c r="MH342" s="26"/>
      <c r="MI342" s="26"/>
      <c r="MJ342" s="26"/>
      <c r="MK342" s="26"/>
      <c r="ML342" s="26"/>
      <c r="MM342" s="26"/>
      <c r="MN342" s="26"/>
      <c r="MO342" s="26"/>
      <c r="MP342" s="26"/>
      <c r="MQ342" s="26"/>
      <c r="MR342" s="26"/>
      <c r="MS342" s="26"/>
      <c r="MT342" s="26"/>
      <c r="MU342" s="26"/>
      <c r="MV342" s="26"/>
      <c r="MW342" s="26"/>
      <c r="MX342" s="26"/>
      <c r="MY342" s="26"/>
      <c r="MZ342" s="26"/>
      <c r="NA342" s="26"/>
      <c r="NB342" s="26"/>
      <c r="NC342" s="26"/>
      <c r="ND342" s="26"/>
      <c r="NE342" s="26"/>
      <c r="NF342" s="26"/>
      <c r="NG342" s="26"/>
      <c r="NH342" s="26"/>
      <c r="NI342" s="26"/>
      <c r="NJ342" s="26"/>
      <c r="NK342" s="26"/>
      <c r="NL342" s="26"/>
      <c r="NM342" s="26"/>
      <c r="NN342" s="26"/>
      <c r="NO342" s="26"/>
      <c r="NP342" s="26"/>
      <c r="NQ342" s="26"/>
      <c r="NR342" s="26"/>
      <c r="NS342" s="26"/>
      <c r="NT342" s="26"/>
      <c r="NU342" s="26"/>
      <c r="NV342" s="26"/>
      <c r="NW342" s="26"/>
      <c r="NX342" s="26"/>
      <c r="NY342" s="26"/>
      <c r="NZ342" s="26"/>
      <c r="OA342" s="26"/>
      <c r="OB342" s="26"/>
      <c r="OC342" s="26"/>
      <c r="OD342" s="26"/>
      <c r="OE342" s="26"/>
      <c r="OF342" s="26"/>
      <c r="OG342" s="26"/>
      <c r="OH342" s="26"/>
      <c r="OI342" s="26"/>
      <c r="OJ342" s="26"/>
      <c r="OK342" s="26"/>
      <c r="OL342" s="26"/>
      <c r="OM342" s="26"/>
      <c r="ON342" s="26"/>
      <c r="OO342" s="26"/>
      <c r="OP342" s="26"/>
      <c r="OQ342" s="26"/>
      <c r="OR342" s="26"/>
      <c r="OS342" s="26"/>
      <c r="OT342" s="26"/>
      <c r="OU342" s="26"/>
      <c r="OV342" s="26"/>
      <c r="OW342" s="26"/>
      <c r="OX342" s="26"/>
      <c r="OY342" s="26"/>
      <c r="OZ342" s="26"/>
      <c r="PA342" s="26"/>
      <c r="PB342" s="26"/>
      <c r="PC342" s="26"/>
      <c r="PD342" s="26"/>
      <c r="PE342" s="26"/>
      <c r="PF342" s="26"/>
      <c r="PG342" s="26"/>
      <c r="PH342" s="26"/>
      <c r="PI342" s="26"/>
      <c r="PJ342" s="26"/>
      <c r="PK342" s="26"/>
      <c r="PL342" s="26"/>
      <c r="PM342" s="26"/>
      <c r="PN342" s="26"/>
      <c r="PO342" s="26"/>
      <c r="PP342" s="26"/>
      <c r="PQ342" s="26"/>
      <c r="PR342" s="26"/>
      <c r="PS342" s="26"/>
      <c r="PT342" s="26"/>
      <c r="PU342" s="26"/>
      <c r="PV342" s="26"/>
      <c r="PW342" s="26"/>
      <c r="PX342" s="26"/>
      <c r="PY342" s="26"/>
      <c r="PZ342" s="26"/>
      <c r="QA342" s="26"/>
      <c r="QB342" s="26"/>
      <c r="QC342" s="26"/>
      <c r="QD342" s="26"/>
      <c r="QE342" s="26"/>
      <c r="QF342" s="26"/>
      <c r="QG342" s="26"/>
      <c r="QH342" s="26"/>
      <c r="QI342" s="26"/>
      <c r="QJ342" s="26"/>
      <c r="QK342" s="26"/>
      <c r="QL342" s="26"/>
      <c r="QM342" s="26"/>
      <c r="QN342" s="26"/>
      <c r="QO342" s="26"/>
      <c r="QP342" s="26"/>
      <c r="QQ342" s="26"/>
      <c r="QR342" s="26"/>
      <c r="QS342" s="26"/>
      <c r="QT342" s="26"/>
      <c r="QU342" s="26"/>
      <c r="QV342" s="26"/>
      <c r="QW342" s="26"/>
      <c r="QX342" s="26"/>
      <c r="QY342" s="26"/>
      <c r="QZ342" s="26"/>
      <c r="RA342" s="26"/>
      <c r="RB342" s="26"/>
      <c r="RC342" s="26"/>
      <c r="RD342" s="26"/>
      <c r="RE342" s="26"/>
      <c r="RF342" s="26"/>
      <c r="RG342" s="26"/>
      <c r="RH342" s="26"/>
      <c r="RI342" s="26"/>
      <c r="RJ342" s="26"/>
      <c r="RK342" s="26"/>
      <c r="RL342" s="26"/>
      <c r="RM342" s="26"/>
      <c r="RN342" s="26"/>
      <c r="RO342" s="26"/>
      <c r="RP342" s="26"/>
      <c r="RQ342" s="26"/>
      <c r="RR342" s="26"/>
      <c r="RS342" s="26"/>
      <c r="RT342" s="26"/>
      <c r="RU342" s="26"/>
      <c r="RV342" s="26"/>
      <c r="RW342" s="26"/>
      <c r="RX342" s="26"/>
      <c r="RY342" s="26"/>
      <c r="RZ342" s="26"/>
      <c r="SA342" s="26"/>
      <c r="SB342" s="26"/>
      <c r="SC342" s="26"/>
      <c r="SD342" s="26"/>
      <c r="SE342" s="26"/>
      <c r="SF342" s="26"/>
      <c r="SG342" s="26"/>
      <c r="SH342" s="26"/>
      <c r="SI342" s="26"/>
      <c r="SJ342" s="26"/>
      <c r="SK342" s="26"/>
      <c r="SL342" s="26"/>
      <c r="SM342" s="26"/>
      <c r="SN342" s="26"/>
      <c r="SO342" s="26"/>
      <c r="SP342" s="26"/>
      <c r="SQ342" s="26"/>
      <c r="SR342" s="26"/>
      <c r="SS342" s="26"/>
      <c r="ST342" s="26"/>
      <c r="SU342" s="26"/>
      <c r="SV342" s="26"/>
      <c r="SW342" s="26"/>
      <c r="SX342" s="26"/>
      <c r="SY342" s="26"/>
      <c r="SZ342" s="26"/>
      <c r="TA342" s="26"/>
      <c r="TB342" s="26"/>
      <c r="TC342" s="26"/>
      <c r="TD342" s="26"/>
      <c r="TE342" s="26"/>
      <c r="TF342" s="26"/>
      <c r="TG342" s="26"/>
      <c r="TH342" s="26"/>
      <c r="TI342" s="26"/>
      <c r="TJ342" s="26"/>
      <c r="TK342" s="26"/>
      <c r="TL342" s="26"/>
      <c r="TM342" s="26"/>
      <c r="TN342" s="26"/>
      <c r="TO342" s="26"/>
      <c r="TP342" s="26"/>
      <c r="TQ342" s="26"/>
      <c r="TR342" s="26"/>
      <c r="TS342" s="26"/>
      <c r="TT342" s="26"/>
      <c r="TU342" s="26"/>
      <c r="TV342" s="26"/>
      <c r="TW342" s="26"/>
      <c r="TX342" s="26"/>
      <c r="TY342" s="26"/>
      <c r="TZ342" s="26"/>
      <c r="UA342" s="26"/>
      <c r="UB342" s="26"/>
      <c r="UC342" s="26"/>
      <c r="UD342" s="26"/>
      <c r="UE342" s="26"/>
      <c r="UF342" s="26"/>
      <c r="UG342" s="26"/>
      <c r="UH342" s="26"/>
      <c r="UI342" s="26"/>
      <c r="UJ342" s="26"/>
      <c r="UK342" s="26"/>
      <c r="UL342" s="26"/>
      <c r="UM342" s="26"/>
      <c r="UN342" s="26"/>
      <c r="UO342" s="26"/>
      <c r="UP342" s="26"/>
      <c r="UQ342" s="26"/>
      <c r="UR342" s="26"/>
      <c r="US342" s="26"/>
      <c r="UT342" s="26"/>
      <c r="UU342" s="26"/>
      <c r="UV342" s="26"/>
      <c r="UW342" s="26"/>
      <c r="UX342" s="26"/>
      <c r="UY342" s="26"/>
      <c r="UZ342" s="26"/>
      <c r="VA342" s="26"/>
      <c r="VB342" s="26"/>
      <c r="VC342" s="26"/>
      <c r="VD342" s="26"/>
      <c r="VE342" s="26"/>
      <c r="VF342" s="26"/>
      <c r="VG342" s="26"/>
      <c r="VH342" s="26"/>
      <c r="VI342" s="26"/>
      <c r="VJ342" s="26"/>
      <c r="VK342" s="26"/>
      <c r="VL342" s="26"/>
      <c r="VM342" s="26"/>
      <c r="VN342" s="26"/>
      <c r="VO342" s="26"/>
      <c r="VP342" s="26"/>
      <c r="VQ342" s="26"/>
      <c r="VR342" s="26"/>
      <c r="VS342" s="26"/>
      <c r="VT342" s="26"/>
      <c r="VU342" s="26"/>
      <c r="VV342" s="26"/>
      <c r="VW342" s="26"/>
      <c r="VX342" s="26"/>
      <c r="VY342" s="26"/>
      <c r="VZ342" s="26"/>
      <c r="WA342" s="26"/>
      <c r="WB342" s="26"/>
      <c r="WC342" s="26"/>
      <c r="WD342" s="26"/>
      <c r="WE342" s="26"/>
      <c r="WF342" s="26"/>
      <c r="WG342" s="26"/>
      <c r="WH342" s="26"/>
      <c r="WI342" s="26"/>
      <c r="WJ342" s="26"/>
      <c r="WK342" s="26"/>
      <c r="WL342" s="26"/>
      <c r="WM342" s="26"/>
      <c r="WN342" s="26"/>
      <c r="WO342" s="26"/>
      <c r="WP342" s="26"/>
      <c r="WQ342" s="26"/>
      <c r="WR342" s="26"/>
      <c r="WS342" s="26"/>
      <c r="WT342" s="26"/>
      <c r="WU342" s="26"/>
      <c r="WV342" s="26"/>
      <c r="WW342" s="26"/>
      <c r="WX342" s="26"/>
      <c r="WY342" s="26"/>
      <c r="WZ342" s="26"/>
      <c r="XA342" s="26"/>
      <c r="XB342" s="26"/>
      <c r="XC342" s="26"/>
      <c r="XD342" s="26"/>
      <c r="XE342" s="26"/>
      <c r="XF342" s="26"/>
      <c r="XG342" s="26"/>
      <c r="XH342" s="26"/>
      <c r="XI342" s="26"/>
      <c r="XJ342" s="26"/>
      <c r="XK342" s="26"/>
      <c r="XL342" s="26"/>
      <c r="XM342" s="26"/>
      <c r="XN342" s="26"/>
      <c r="XO342" s="26"/>
      <c r="XP342" s="26"/>
      <c r="XQ342" s="26"/>
      <c r="XR342" s="26"/>
      <c r="XS342" s="26"/>
      <c r="XT342" s="26"/>
      <c r="XU342" s="26"/>
      <c r="XV342" s="26"/>
      <c r="XW342" s="26"/>
      <c r="XX342" s="26"/>
      <c r="XY342" s="26"/>
      <c r="XZ342" s="26"/>
      <c r="YA342" s="26"/>
      <c r="YB342" s="26"/>
      <c r="YC342" s="26"/>
      <c r="YD342" s="26"/>
      <c r="YE342" s="26"/>
      <c r="YF342" s="26"/>
      <c r="YG342" s="26"/>
      <c r="YH342" s="26"/>
      <c r="YI342" s="26"/>
      <c r="YJ342" s="26"/>
      <c r="YK342" s="26"/>
      <c r="YL342" s="26"/>
      <c r="YM342" s="26"/>
      <c r="YN342" s="26"/>
      <c r="YO342" s="26"/>
      <c r="YP342" s="26"/>
      <c r="YQ342" s="26"/>
      <c r="YR342" s="26"/>
      <c r="YS342" s="26"/>
      <c r="YT342" s="26"/>
      <c r="YU342" s="26"/>
      <c r="YV342" s="26"/>
      <c r="YW342" s="26"/>
      <c r="YX342" s="26"/>
      <c r="YY342" s="26"/>
      <c r="YZ342" s="26"/>
      <c r="ZA342" s="26"/>
      <c r="ZB342" s="26"/>
      <c r="ZC342" s="26"/>
      <c r="ZD342" s="26"/>
      <c r="ZE342" s="26"/>
      <c r="ZF342" s="26"/>
      <c r="ZG342" s="26"/>
      <c r="ZH342" s="26"/>
      <c r="ZI342" s="26"/>
      <c r="ZJ342" s="26"/>
      <c r="ZK342" s="26"/>
      <c r="ZL342" s="26"/>
      <c r="ZM342" s="26"/>
      <c r="ZN342" s="26"/>
      <c r="ZO342" s="26"/>
      <c r="ZP342" s="26"/>
      <c r="ZQ342" s="26"/>
      <c r="ZR342" s="26"/>
      <c r="ZS342" s="26"/>
      <c r="ZT342" s="26"/>
      <c r="ZU342" s="26"/>
      <c r="ZV342" s="26"/>
      <c r="ZW342" s="26"/>
      <c r="ZX342" s="26"/>
      <c r="ZY342" s="26"/>
      <c r="ZZ342" s="26"/>
      <c r="AAA342" s="26"/>
      <c r="AAB342" s="26"/>
      <c r="AAC342" s="26"/>
      <c r="AAD342" s="26"/>
      <c r="AAE342" s="26"/>
      <c r="AAF342" s="26"/>
      <c r="AAG342" s="26"/>
      <c r="AAH342" s="26"/>
      <c r="AAI342" s="26"/>
      <c r="AAJ342" s="26"/>
      <c r="AAK342" s="26"/>
      <c r="AAL342" s="26"/>
      <c r="AAM342" s="26"/>
      <c r="AAN342" s="26"/>
      <c r="AAO342" s="26"/>
      <c r="AAP342" s="26"/>
      <c r="AAQ342" s="26"/>
      <c r="AAR342" s="26"/>
      <c r="AAS342" s="26"/>
      <c r="AAT342" s="26"/>
      <c r="AAU342" s="26"/>
      <c r="AAV342" s="26"/>
      <c r="AAW342" s="26"/>
      <c r="AAX342" s="26"/>
      <c r="AAY342" s="26"/>
      <c r="AAZ342" s="26"/>
      <c r="ABA342" s="26"/>
      <c r="ABB342" s="26"/>
      <c r="ABC342" s="26"/>
      <c r="ABD342" s="26"/>
      <c r="ABE342" s="26"/>
      <c r="ABF342" s="26"/>
      <c r="ABG342" s="26"/>
      <c r="ABH342" s="26"/>
      <c r="ABI342" s="26"/>
      <c r="ABJ342" s="26"/>
      <c r="ABK342" s="26"/>
      <c r="ABL342" s="26"/>
      <c r="ABM342" s="26"/>
      <c r="ABN342" s="26"/>
      <c r="ABO342" s="26"/>
      <c r="ABP342" s="26"/>
      <c r="ABQ342" s="26"/>
      <c r="ABR342" s="26"/>
      <c r="ABS342" s="26"/>
      <c r="ABT342" s="26"/>
      <c r="ABU342" s="26"/>
      <c r="ABV342" s="26"/>
      <c r="ABW342" s="26"/>
      <c r="ABX342" s="26"/>
      <c r="ABY342" s="26"/>
      <c r="ABZ342" s="26"/>
      <c r="ACA342" s="26"/>
      <c r="ACB342" s="26"/>
      <c r="ACC342" s="26"/>
      <c r="ACD342" s="26"/>
      <c r="ACE342" s="26"/>
      <c r="ACF342" s="26"/>
      <c r="ACG342" s="26"/>
      <c r="ACH342" s="26"/>
      <c r="ACI342" s="26"/>
      <c r="ACJ342" s="26"/>
      <c r="ACK342" s="26"/>
      <c r="ACL342" s="26"/>
      <c r="ACM342" s="26"/>
      <c r="ACN342" s="26"/>
      <c r="ACO342" s="26"/>
      <c r="ACP342" s="26"/>
      <c r="ACQ342" s="26"/>
      <c r="ACR342" s="26"/>
      <c r="ACS342" s="26"/>
      <c r="ACT342" s="26"/>
      <c r="ACU342" s="26"/>
      <c r="ACV342" s="26"/>
      <c r="ACW342" s="26"/>
      <c r="ACX342" s="26"/>
      <c r="ACY342" s="26"/>
      <c r="ACZ342" s="26"/>
      <c r="ADA342" s="26"/>
      <c r="ADB342" s="26"/>
      <c r="ADC342" s="26"/>
      <c r="ADD342" s="26"/>
      <c r="ADE342" s="26"/>
      <c r="ADF342" s="26"/>
      <c r="ADG342" s="26"/>
      <c r="ADH342" s="26"/>
      <c r="ADI342" s="26"/>
      <c r="ADJ342" s="26"/>
      <c r="ADK342" s="26"/>
      <c r="ADL342" s="26"/>
      <c r="ADM342" s="26"/>
      <c r="ADN342" s="26"/>
      <c r="ADO342" s="26"/>
      <c r="ADP342" s="26"/>
      <c r="ADQ342" s="26"/>
      <c r="ADR342" s="26"/>
      <c r="ADS342" s="26"/>
      <c r="ADT342" s="26"/>
      <c r="ADU342" s="26"/>
      <c r="ADV342" s="26"/>
      <c r="ADW342" s="26"/>
      <c r="ADX342" s="26"/>
      <c r="ADY342" s="26"/>
      <c r="ADZ342" s="26"/>
      <c r="AEA342" s="26"/>
      <c r="AEB342" s="26"/>
      <c r="AEC342" s="26"/>
      <c r="AED342" s="26"/>
      <c r="AEE342" s="26"/>
      <c r="AEF342" s="26"/>
      <c r="AEG342" s="26"/>
      <c r="AEH342" s="26"/>
      <c r="AEI342" s="26"/>
      <c r="AEJ342" s="26"/>
      <c r="AEK342" s="26"/>
      <c r="AEL342" s="26"/>
      <c r="AEM342" s="26"/>
      <c r="AEN342" s="26"/>
      <c r="AEO342" s="26"/>
      <c r="AEP342" s="26"/>
      <c r="AEQ342" s="26"/>
      <c r="AER342" s="26"/>
      <c r="AES342" s="26"/>
      <c r="AET342" s="26"/>
      <c r="AEU342" s="26"/>
      <c r="AEV342" s="26"/>
      <c r="AEW342" s="26"/>
      <c r="AEX342" s="26"/>
      <c r="AEY342" s="26"/>
      <c r="AEZ342" s="26"/>
      <c r="AFA342" s="26"/>
      <c r="AFB342" s="26"/>
      <c r="AFC342" s="26"/>
      <c r="AFD342" s="26"/>
      <c r="AFE342" s="26"/>
      <c r="AFF342" s="26"/>
      <c r="AFG342" s="26"/>
      <c r="AFH342" s="26"/>
      <c r="AFI342" s="26"/>
      <c r="AFJ342" s="26"/>
      <c r="AFK342" s="26"/>
      <c r="AFL342" s="26"/>
      <c r="AFM342" s="26"/>
      <c r="AFN342" s="26"/>
      <c r="AFO342" s="26"/>
      <c r="AFP342" s="26"/>
      <c r="AFQ342" s="26"/>
      <c r="AFR342" s="26"/>
      <c r="AFS342" s="26"/>
      <c r="AFT342" s="26"/>
      <c r="AFU342" s="26"/>
      <c r="AFV342" s="26"/>
      <c r="AFW342" s="26"/>
      <c r="AFX342" s="26"/>
      <c r="AFY342" s="26"/>
      <c r="AFZ342" s="26"/>
      <c r="AGA342" s="26"/>
      <c r="AGB342" s="26"/>
      <c r="AGC342" s="26"/>
      <c r="AGD342" s="26"/>
      <c r="AGE342" s="26"/>
      <c r="AGF342" s="26"/>
      <c r="AGG342" s="26"/>
      <c r="AGH342" s="26"/>
      <c r="AGI342" s="26"/>
      <c r="AGJ342" s="26"/>
      <c r="AGK342" s="26"/>
      <c r="AGL342" s="26"/>
      <c r="AGM342" s="26"/>
      <c r="AGN342" s="26"/>
      <c r="AGO342" s="26"/>
      <c r="AGP342" s="26"/>
      <c r="AGQ342" s="26"/>
      <c r="AGR342" s="26"/>
      <c r="AGS342" s="26"/>
      <c r="AGT342" s="26"/>
      <c r="AGU342" s="26"/>
      <c r="AGV342" s="26"/>
      <c r="AGW342" s="26"/>
      <c r="AGX342" s="26"/>
      <c r="AGY342" s="26"/>
      <c r="AGZ342" s="26"/>
      <c r="AHA342" s="26"/>
      <c r="AHB342" s="26"/>
      <c r="AHC342" s="26"/>
      <c r="AHD342" s="26"/>
      <c r="AHE342" s="26"/>
      <c r="AHF342" s="26"/>
      <c r="AHG342" s="26"/>
      <c r="AHH342" s="26"/>
      <c r="AHI342" s="26"/>
      <c r="AHJ342" s="26"/>
      <c r="AHK342" s="26"/>
      <c r="AHL342" s="26"/>
      <c r="AHM342" s="26"/>
      <c r="AHN342" s="26"/>
      <c r="AHO342" s="26"/>
      <c r="AHP342" s="26"/>
      <c r="AHQ342" s="26"/>
      <c r="AHR342" s="26"/>
      <c r="AHS342" s="26"/>
      <c r="AHT342" s="26"/>
      <c r="AHU342" s="26"/>
      <c r="AHV342" s="26"/>
      <c r="AHW342" s="26"/>
      <c r="AHX342" s="26"/>
      <c r="AHY342" s="26"/>
      <c r="AHZ342" s="26"/>
      <c r="AIA342" s="26"/>
      <c r="AIB342" s="26"/>
      <c r="AIC342" s="26"/>
      <c r="AID342" s="26"/>
      <c r="AIE342" s="26"/>
      <c r="AIF342" s="26"/>
      <c r="AIG342" s="26"/>
      <c r="AIH342" s="26"/>
      <c r="AII342" s="26"/>
      <c r="AIJ342" s="26"/>
      <c r="AIK342" s="26"/>
      <c r="AIL342" s="26"/>
      <c r="AIM342" s="26"/>
      <c r="AIN342" s="26"/>
      <c r="AIO342" s="26"/>
      <c r="AIP342" s="26"/>
      <c r="AIQ342" s="26"/>
      <c r="AIR342" s="26"/>
      <c r="AIS342" s="26"/>
      <c r="AIT342" s="26"/>
      <c r="AIU342" s="26"/>
      <c r="AIV342" s="26"/>
      <c r="AIW342" s="26"/>
      <c r="AIX342" s="26"/>
      <c r="AIY342" s="26"/>
      <c r="AIZ342" s="26"/>
      <c r="AJA342" s="26"/>
      <c r="AJB342" s="26"/>
      <c r="AJC342" s="26"/>
      <c r="AJD342" s="26"/>
      <c r="AJE342" s="26"/>
      <c r="AJF342" s="26"/>
      <c r="AJG342" s="26"/>
      <c r="AJH342" s="26"/>
      <c r="AJI342" s="26"/>
      <c r="AJJ342" s="26"/>
      <c r="AJK342" s="26"/>
      <c r="AJL342" s="26"/>
      <c r="AJM342" s="26"/>
      <c r="AJN342" s="26"/>
      <c r="AJO342" s="26"/>
      <c r="AJP342" s="26"/>
      <c r="AJQ342" s="26"/>
      <c r="AJR342" s="26"/>
      <c r="AJS342" s="26"/>
      <c r="AJT342" s="26"/>
      <c r="AJU342" s="26"/>
      <c r="AJV342" s="26"/>
      <c r="AJW342" s="26"/>
      <c r="AJX342" s="26"/>
      <c r="AJY342" s="26"/>
      <c r="AJZ342" s="26"/>
      <c r="AKA342" s="26"/>
      <c r="AKB342" s="26"/>
      <c r="AKC342" s="26"/>
      <c r="AKD342" s="26"/>
      <c r="AKE342" s="26"/>
      <c r="AKF342" s="26"/>
      <c r="AKG342" s="26"/>
      <c r="AKH342" s="26"/>
      <c r="AKI342" s="26"/>
      <c r="AKJ342" s="26"/>
      <c r="AKK342" s="26"/>
      <c r="AKL342" s="26"/>
    </row>
    <row r="343" spans="1:974" ht="11.3" customHeight="1">
      <c r="A343" s="23">
        <v>42815</v>
      </c>
      <c r="B343" s="14">
        <v>4790</v>
      </c>
      <c r="C343" s="15"/>
      <c r="D343" s="16"/>
      <c r="E343" s="17">
        <f t="shared" si="10"/>
        <v>4790</v>
      </c>
      <c r="F343" s="18"/>
      <c r="G343" s="18"/>
      <c r="H343" s="19"/>
      <c r="I343" s="19"/>
      <c r="L343" s="18"/>
      <c r="M343" s="18"/>
      <c r="S343" s="18">
        <f t="shared" si="11"/>
        <v>0</v>
      </c>
      <c r="U343" s="20"/>
      <c r="W343" s="21"/>
      <c r="X343"/>
      <c r="Y343"/>
    </row>
    <row r="344" spans="1:974" ht="11.3" customHeight="1">
      <c r="A344" s="23">
        <v>43136</v>
      </c>
      <c r="B344" s="14"/>
      <c r="C344" s="15"/>
      <c r="D344" s="16"/>
      <c r="E344" s="17">
        <f t="shared" si="10"/>
        <v>0</v>
      </c>
      <c r="F344" s="18"/>
      <c r="G344" s="18"/>
      <c r="H344" s="19"/>
      <c r="I344" s="19"/>
      <c r="L344" s="18"/>
      <c r="M344" s="18"/>
      <c r="S344" s="18">
        <f t="shared" si="11"/>
        <v>0</v>
      </c>
      <c r="U344" s="20"/>
      <c r="W344" s="21"/>
      <c r="X344"/>
      <c r="Y344"/>
    </row>
    <row r="345" spans="1:974" ht="11.3" customHeight="1">
      <c r="A345" s="23">
        <v>43146</v>
      </c>
      <c r="B345" s="14"/>
      <c r="C345" s="15"/>
      <c r="D345" s="16"/>
      <c r="E345" s="17">
        <f t="shared" si="10"/>
        <v>0</v>
      </c>
      <c r="F345" s="18"/>
      <c r="G345" s="18"/>
      <c r="H345" s="19"/>
      <c r="I345" s="19"/>
      <c r="L345" s="18"/>
      <c r="M345" s="18"/>
      <c r="S345" s="18">
        <f t="shared" si="11"/>
        <v>0</v>
      </c>
      <c r="U345" s="20"/>
      <c r="W345" s="21"/>
      <c r="X345"/>
      <c r="Y345"/>
    </row>
    <row r="346" spans="1:974" ht="14.75">
      <c r="A346" s="23">
        <v>43152</v>
      </c>
      <c r="B346" s="14"/>
      <c r="C346" s="15"/>
      <c r="D346" s="16"/>
      <c r="E346" s="17">
        <f t="shared" si="10"/>
        <v>0</v>
      </c>
      <c r="F346" s="18"/>
      <c r="G346" s="18"/>
      <c r="H346" s="19"/>
      <c r="I346" s="19"/>
      <c r="L346" s="18"/>
      <c r="M346" s="18"/>
      <c r="S346" s="18">
        <f t="shared" si="11"/>
        <v>0</v>
      </c>
      <c r="U346" s="20"/>
      <c r="W346" s="21"/>
      <c r="X346"/>
      <c r="Y346"/>
    </row>
    <row r="347" spans="1:974" ht="11.3" customHeight="1">
      <c r="A347" s="23">
        <v>43156</v>
      </c>
      <c r="B347" s="14"/>
      <c r="C347" s="15"/>
      <c r="D347" s="16"/>
      <c r="E347" s="17">
        <f t="shared" si="10"/>
        <v>0</v>
      </c>
      <c r="F347" s="18"/>
      <c r="G347" s="18"/>
      <c r="H347" s="19"/>
      <c r="I347" s="19"/>
      <c r="L347" s="18"/>
      <c r="M347" s="18"/>
      <c r="S347" s="18">
        <f t="shared" si="11"/>
        <v>0</v>
      </c>
      <c r="U347" s="20"/>
      <c r="W347" s="21"/>
      <c r="X347"/>
      <c r="Y347"/>
    </row>
    <row r="348" spans="1:974" ht="14.75">
      <c r="A348" s="23">
        <v>43170</v>
      </c>
      <c r="B348" s="14"/>
      <c r="C348" s="15"/>
      <c r="D348" s="16"/>
      <c r="E348" s="17">
        <f t="shared" si="10"/>
        <v>0</v>
      </c>
      <c r="F348" s="18"/>
      <c r="G348" s="18"/>
      <c r="H348" s="19"/>
      <c r="I348" s="19"/>
      <c r="L348" s="18"/>
      <c r="M348" s="18"/>
      <c r="S348" s="18">
        <f t="shared" si="11"/>
        <v>0</v>
      </c>
      <c r="U348" s="20"/>
      <c r="W348" s="21"/>
      <c r="X348"/>
      <c r="Y348"/>
    </row>
    <row r="349" spans="1:974" ht="11.3" customHeight="1">
      <c r="A349" s="23">
        <v>43186</v>
      </c>
      <c r="B349" s="14"/>
      <c r="C349" s="57"/>
      <c r="D349" s="16"/>
      <c r="E349" s="17">
        <f t="shared" si="10"/>
        <v>0</v>
      </c>
      <c r="F349" s="18"/>
      <c r="G349" s="18"/>
      <c r="H349" s="19"/>
      <c r="I349" s="19"/>
      <c r="L349" s="18"/>
      <c r="M349" s="18"/>
      <c r="S349" s="18">
        <f t="shared" si="11"/>
        <v>0</v>
      </c>
      <c r="U349" s="20"/>
      <c r="W349" s="21"/>
      <c r="X349"/>
      <c r="Y349"/>
    </row>
    <row r="350" spans="1:974" ht="14.75">
      <c r="A350" s="23">
        <v>43215</v>
      </c>
      <c r="B350" s="14"/>
      <c r="C350" s="15"/>
      <c r="D350" s="16"/>
      <c r="E350" s="17">
        <f t="shared" si="10"/>
        <v>0</v>
      </c>
      <c r="F350" s="18"/>
      <c r="G350" s="18"/>
      <c r="H350" s="19"/>
      <c r="I350" s="19"/>
      <c r="L350" s="18"/>
      <c r="M350" s="18"/>
      <c r="S350" s="18">
        <f t="shared" si="11"/>
        <v>0</v>
      </c>
      <c r="U350" s="20"/>
      <c r="W350" s="21"/>
      <c r="X350"/>
      <c r="Y350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  <c r="IY350" s="11"/>
      <c r="IZ350" s="11"/>
      <c r="JA350" s="11"/>
      <c r="JB350" s="11"/>
      <c r="JC350" s="11"/>
      <c r="JD350" s="11"/>
      <c r="JE350" s="11"/>
      <c r="JF350" s="11"/>
      <c r="JG350" s="11"/>
      <c r="JH350" s="11"/>
      <c r="JI350" s="11"/>
      <c r="JJ350" s="11"/>
      <c r="JK350" s="11"/>
      <c r="JL350" s="11"/>
      <c r="JM350" s="11"/>
      <c r="JN350" s="11"/>
      <c r="JO350" s="11"/>
      <c r="JP350" s="11"/>
      <c r="JQ350" s="11"/>
      <c r="JR350" s="11"/>
      <c r="JS350" s="11"/>
      <c r="JT350" s="11"/>
      <c r="JU350" s="11"/>
      <c r="JV350" s="11"/>
      <c r="JW350" s="11"/>
      <c r="JX350" s="11"/>
      <c r="JY350" s="11"/>
      <c r="JZ350" s="11"/>
      <c r="KA350" s="11"/>
      <c r="KB350" s="11"/>
      <c r="KC350" s="11"/>
      <c r="KD350" s="11"/>
      <c r="KE350" s="11"/>
      <c r="KF350" s="11"/>
      <c r="KG350" s="11"/>
      <c r="KH350" s="11"/>
      <c r="KI350" s="11"/>
      <c r="KJ350" s="11"/>
      <c r="KK350" s="11"/>
      <c r="KL350" s="11"/>
      <c r="KM350" s="11"/>
      <c r="KN350" s="11"/>
      <c r="KO350" s="11"/>
      <c r="KP350" s="11"/>
      <c r="KQ350" s="11"/>
      <c r="KR350" s="11"/>
      <c r="KS350" s="11"/>
      <c r="KT350" s="11"/>
      <c r="KU350" s="11"/>
      <c r="KV350" s="11"/>
      <c r="KW350" s="11"/>
      <c r="KX350" s="11"/>
      <c r="KY350" s="11"/>
      <c r="KZ350" s="11"/>
      <c r="LA350" s="11"/>
      <c r="LB350" s="11"/>
      <c r="LC350" s="11"/>
      <c r="LD350" s="11"/>
      <c r="LE350" s="11"/>
      <c r="LF350" s="11"/>
      <c r="LG350" s="11"/>
      <c r="LH350" s="11"/>
      <c r="LI350" s="11"/>
      <c r="LJ350" s="11"/>
      <c r="LK350" s="11"/>
      <c r="LL350" s="11"/>
      <c r="LM350" s="11"/>
      <c r="LN350" s="11"/>
      <c r="LO350" s="11"/>
      <c r="LP350" s="11"/>
      <c r="LQ350" s="11"/>
      <c r="LR350" s="11"/>
      <c r="LS350" s="11"/>
      <c r="LT350" s="11"/>
      <c r="LU350" s="11"/>
      <c r="LV350" s="11"/>
      <c r="LW350" s="11"/>
      <c r="LX350" s="11"/>
      <c r="LY350" s="11"/>
      <c r="LZ350" s="11"/>
      <c r="MA350" s="11"/>
      <c r="MB350" s="11"/>
      <c r="MC350" s="11"/>
      <c r="MD350" s="11"/>
      <c r="ME350" s="11"/>
      <c r="MF350" s="11"/>
      <c r="MG350" s="11"/>
      <c r="MH350" s="11"/>
      <c r="MI350" s="11"/>
      <c r="MJ350" s="11"/>
      <c r="MK350" s="11"/>
      <c r="ML350" s="11"/>
      <c r="MM350" s="11"/>
      <c r="MN350" s="11"/>
      <c r="MO350" s="11"/>
      <c r="MP350" s="11"/>
      <c r="MQ350" s="11"/>
      <c r="MR350" s="11"/>
      <c r="MS350" s="11"/>
      <c r="MT350" s="11"/>
      <c r="MU350" s="11"/>
      <c r="MV350" s="11"/>
      <c r="MW350" s="11"/>
      <c r="MX350" s="11"/>
      <c r="MY350" s="11"/>
      <c r="MZ350" s="11"/>
      <c r="NA350" s="11"/>
      <c r="NB350" s="11"/>
      <c r="NC350" s="11"/>
      <c r="ND350" s="11"/>
      <c r="NE350" s="11"/>
      <c r="NF350" s="11"/>
      <c r="NG350" s="11"/>
      <c r="NH350" s="11"/>
      <c r="NI350" s="11"/>
      <c r="NJ350" s="11"/>
      <c r="NK350" s="11"/>
      <c r="NL350" s="11"/>
      <c r="NM350" s="11"/>
      <c r="NN350" s="11"/>
      <c r="NO350" s="11"/>
      <c r="NP350" s="11"/>
      <c r="NQ350" s="11"/>
      <c r="NR350" s="11"/>
      <c r="NS350" s="11"/>
      <c r="NT350" s="11"/>
      <c r="NU350" s="11"/>
      <c r="NV350" s="11"/>
      <c r="NW350" s="11"/>
      <c r="NX350" s="11"/>
      <c r="NY350" s="11"/>
      <c r="NZ350" s="11"/>
      <c r="OA350" s="11"/>
      <c r="OB350" s="11"/>
      <c r="OC350" s="11"/>
      <c r="OD350" s="11"/>
      <c r="OE350" s="11"/>
      <c r="OF350" s="11"/>
      <c r="OG350" s="11"/>
      <c r="OH350" s="11"/>
      <c r="OI350" s="11"/>
      <c r="OJ350" s="11"/>
      <c r="OK350" s="11"/>
      <c r="OL350" s="11"/>
      <c r="OM350" s="11"/>
      <c r="ON350" s="11"/>
      <c r="OO350" s="11"/>
      <c r="OP350" s="11"/>
      <c r="OQ350" s="11"/>
      <c r="OR350" s="11"/>
      <c r="OS350" s="11"/>
      <c r="OT350" s="11"/>
      <c r="OU350" s="11"/>
      <c r="OV350" s="11"/>
      <c r="OW350" s="11"/>
      <c r="OX350" s="11"/>
      <c r="OY350" s="11"/>
      <c r="OZ350" s="11"/>
      <c r="PA350" s="11"/>
      <c r="PB350" s="11"/>
      <c r="PC350" s="11"/>
      <c r="PD350" s="11"/>
      <c r="PE350" s="11"/>
      <c r="PF350" s="11"/>
      <c r="PG350" s="11"/>
      <c r="PH350" s="11"/>
      <c r="PI350" s="11"/>
      <c r="PJ350" s="11"/>
      <c r="PK350" s="11"/>
      <c r="PL350" s="11"/>
      <c r="PM350" s="11"/>
      <c r="PN350" s="11"/>
      <c r="PO350" s="11"/>
      <c r="PP350" s="11"/>
      <c r="PQ350" s="11"/>
      <c r="PR350" s="11"/>
      <c r="PS350" s="11"/>
      <c r="PT350" s="11"/>
      <c r="PU350" s="11"/>
      <c r="PV350" s="11"/>
      <c r="PW350" s="11"/>
      <c r="PX350" s="11"/>
      <c r="PY350" s="11"/>
      <c r="PZ350" s="11"/>
      <c r="QA350" s="11"/>
      <c r="QB350" s="11"/>
      <c r="QC350" s="11"/>
      <c r="QD350" s="11"/>
      <c r="QE350" s="11"/>
      <c r="QF350" s="11"/>
      <c r="QG350" s="11"/>
      <c r="QH350" s="11"/>
      <c r="QI350" s="11"/>
      <c r="QJ350" s="11"/>
      <c r="QK350" s="11"/>
      <c r="QL350" s="11"/>
      <c r="QM350" s="11"/>
      <c r="QN350" s="11"/>
      <c r="QO350" s="11"/>
      <c r="QP350" s="11"/>
      <c r="QQ350" s="11"/>
      <c r="QR350" s="11"/>
      <c r="QS350" s="11"/>
      <c r="QT350" s="11"/>
      <c r="QU350" s="11"/>
      <c r="QV350" s="11"/>
      <c r="QW350" s="11"/>
      <c r="QX350" s="11"/>
      <c r="QY350" s="11"/>
      <c r="QZ350" s="11"/>
      <c r="RA350" s="11"/>
      <c r="RB350" s="11"/>
      <c r="RC350" s="11"/>
      <c r="RD350" s="11"/>
      <c r="RE350" s="11"/>
      <c r="RF350" s="11"/>
      <c r="RG350" s="11"/>
      <c r="RH350" s="11"/>
      <c r="RI350" s="11"/>
      <c r="RJ350" s="11"/>
      <c r="RK350" s="11"/>
      <c r="RL350" s="11"/>
      <c r="RM350" s="11"/>
      <c r="RN350" s="11"/>
      <c r="RO350" s="11"/>
      <c r="RP350" s="11"/>
      <c r="RQ350" s="11"/>
      <c r="RR350" s="11"/>
      <c r="RS350" s="11"/>
      <c r="RT350" s="11"/>
      <c r="RU350" s="11"/>
      <c r="RV350" s="11"/>
      <c r="RW350" s="11"/>
      <c r="RX350" s="11"/>
      <c r="RY350" s="11"/>
      <c r="RZ350" s="11"/>
      <c r="SA350" s="11"/>
      <c r="SB350" s="11"/>
      <c r="SC350" s="11"/>
      <c r="SD350" s="11"/>
      <c r="SE350" s="11"/>
      <c r="SF350" s="11"/>
      <c r="SG350" s="11"/>
      <c r="SH350" s="11"/>
      <c r="SI350" s="11"/>
      <c r="SJ350" s="11"/>
      <c r="SK350" s="11"/>
      <c r="SL350" s="11"/>
      <c r="SM350" s="11"/>
      <c r="SN350" s="11"/>
      <c r="SO350" s="11"/>
      <c r="SP350" s="11"/>
      <c r="SQ350" s="11"/>
      <c r="SR350" s="11"/>
      <c r="SS350" s="11"/>
      <c r="ST350" s="11"/>
      <c r="SU350" s="11"/>
      <c r="SV350" s="11"/>
      <c r="SW350" s="11"/>
      <c r="SX350" s="11"/>
      <c r="SY350" s="11"/>
      <c r="SZ350" s="11"/>
      <c r="TA350" s="11"/>
      <c r="TB350" s="11"/>
      <c r="TC350" s="11"/>
      <c r="TD350" s="11"/>
      <c r="TE350" s="11"/>
      <c r="TF350" s="11"/>
      <c r="TG350" s="11"/>
      <c r="TH350" s="11"/>
      <c r="TI350" s="11"/>
      <c r="TJ350" s="11"/>
      <c r="TK350" s="11"/>
      <c r="TL350" s="11"/>
      <c r="TM350" s="11"/>
      <c r="TN350" s="11"/>
      <c r="TO350" s="11"/>
      <c r="TP350" s="11"/>
      <c r="TQ350" s="11"/>
      <c r="TR350" s="11"/>
      <c r="TS350" s="11"/>
      <c r="TT350" s="11"/>
      <c r="TU350" s="11"/>
      <c r="TV350" s="11"/>
      <c r="TW350" s="11"/>
      <c r="TX350" s="11"/>
      <c r="TY350" s="11"/>
      <c r="TZ350" s="11"/>
      <c r="UA350" s="11"/>
      <c r="UB350" s="11"/>
      <c r="UC350" s="11"/>
      <c r="UD350" s="11"/>
      <c r="UE350" s="11"/>
      <c r="UF350" s="11"/>
      <c r="UG350" s="11"/>
      <c r="UH350" s="11"/>
      <c r="UI350" s="11"/>
      <c r="UJ350" s="11"/>
      <c r="UK350" s="11"/>
      <c r="UL350" s="11"/>
      <c r="UM350" s="11"/>
      <c r="UN350" s="11"/>
      <c r="UO350" s="11"/>
      <c r="UP350" s="11"/>
      <c r="UQ350" s="11"/>
      <c r="UR350" s="11"/>
      <c r="US350" s="11"/>
      <c r="UT350" s="11"/>
      <c r="UU350" s="11"/>
      <c r="UV350" s="11"/>
      <c r="UW350" s="11"/>
      <c r="UX350" s="11"/>
      <c r="UY350" s="11"/>
      <c r="UZ350" s="11"/>
      <c r="VA350" s="11"/>
      <c r="VB350" s="11"/>
      <c r="VC350" s="11"/>
      <c r="VD350" s="11"/>
      <c r="VE350" s="11"/>
      <c r="VF350" s="11"/>
      <c r="VG350" s="11"/>
      <c r="VH350" s="11"/>
      <c r="VI350" s="11"/>
      <c r="VJ350" s="11"/>
      <c r="VK350" s="11"/>
      <c r="VL350" s="11"/>
      <c r="VM350" s="11"/>
      <c r="VN350" s="11"/>
      <c r="VO350" s="11"/>
      <c r="VP350" s="11"/>
      <c r="VQ350" s="11"/>
      <c r="VR350" s="11"/>
      <c r="VS350" s="11"/>
      <c r="VT350" s="11"/>
      <c r="VU350" s="11"/>
      <c r="VV350" s="11"/>
      <c r="VW350" s="11"/>
      <c r="VX350" s="11"/>
      <c r="VY350" s="11"/>
      <c r="VZ350" s="11"/>
      <c r="WA350" s="11"/>
      <c r="WB350" s="11"/>
      <c r="WC350" s="11"/>
      <c r="WD350" s="11"/>
      <c r="WE350" s="11"/>
      <c r="WF350" s="11"/>
      <c r="WG350" s="11"/>
      <c r="WH350" s="11"/>
      <c r="WI350" s="11"/>
      <c r="WJ350" s="11"/>
      <c r="WK350" s="11"/>
      <c r="WL350" s="11"/>
      <c r="WM350" s="11"/>
      <c r="WN350" s="11"/>
      <c r="WO350" s="11"/>
      <c r="WP350" s="11"/>
      <c r="WQ350" s="11"/>
      <c r="WR350" s="11"/>
      <c r="WS350" s="11"/>
      <c r="WT350" s="11"/>
      <c r="WU350" s="11"/>
      <c r="WV350" s="11"/>
      <c r="WW350" s="11"/>
      <c r="WX350" s="11"/>
      <c r="WY350" s="11"/>
      <c r="WZ350" s="11"/>
      <c r="XA350" s="11"/>
      <c r="XB350" s="11"/>
      <c r="XC350" s="11"/>
      <c r="XD350" s="11"/>
      <c r="XE350" s="11"/>
      <c r="XF350" s="11"/>
      <c r="XG350" s="11"/>
      <c r="XH350" s="11"/>
      <c r="XI350" s="11"/>
      <c r="XJ350" s="11"/>
      <c r="XK350" s="11"/>
      <c r="XL350" s="11"/>
      <c r="XM350" s="11"/>
      <c r="XN350" s="11"/>
      <c r="XO350" s="11"/>
      <c r="XP350" s="11"/>
      <c r="XQ350" s="11"/>
      <c r="XR350" s="11"/>
      <c r="XS350" s="11"/>
      <c r="XT350" s="11"/>
      <c r="XU350" s="11"/>
      <c r="XV350" s="11"/>
      <c r="XW350" s="11"/>
      <c r="XX350" s="11"/>
      <c r="XY350" s="11"/>
      <c r="XZ350" s="11"/>
      <c r="YA350" s="11"/>
      <c r="YB350" s="11"/>
      <c r="YC350" s="11"/>
      <c r="YD350" s="11"/>
      <c r="YE350" s="11"/>
      <c r="YF350" s="11"/>
      <c r="YG350" s="11"/>
      <c r="YH350" s="11"/>
      <c r="YI350" s="11"/>
      <c r="YJ350" s="11"/>
      <c r="YK350" s="11"/>
      <c r="YL350" s="11"/>
      <c r="YM350" s="11"/>
      <c r="YN350" s="11"/>
      <c r="YO350" s="11"/>
      <c r="YP350" s="11"/>
      <c r="YQ350" s="11"/>
      <c r="YR350" s="11"/>
      <c r="YS350" s="11"/>
      <c r="YT350" s="11"/>
      <c r="YU350" s="11"/>
      <c r="YV350" s="11"/>
      <c r="YW350" s="11"/>
      <c r="YX350" s="11"/>
      <c r="YY350" s="11"/>
      <c r="YZ350" s="11"/>
      <c r="ZA350" s="11"/>
      <c r="ZB350" s="11"/>
      <c r="ZC350" s="11"/>
      <c r="ZD350" s="11"/>
      <c r="ZE350" s="11"/>
      <c r="ZF350" s="11"/>
      <c r="ZG350" s="11"/>
      <c r="ZH350" s="11"/>
      <c r="ZI350" s="11"/>
      <c r="ZJ350" s="11"/>
      <c r="ZK350" s="11"/>
      <c r="ZL350" s="11"/>
      <c r="ZM350" s="11"/>
      <c r="ZN350" s="11"/>
      <c r="ZO350" s="11"/>
      <c r="ZP350" s="11"/>
      <c r="ZQ350" s="11"/>
      <c r="ZR350" s="11"/>
      <c r="ZS350" s="11"/>
      <c r="ZT350" s="11"/>
      <c r="ZU350" s="11"/>
      <c r="ZV350" s="11"/>
      <c r="ZW350" s="11"/>
      <c r="ZX350" s="11"/>
      <c r="ZY350" s="11"/>
      <c r="ZZ350" s="11"/>
      <c r="AAA350" s="11"/>
      <c r="AAB350" s="11"/>
      <c r="AAC350" s="11"/>
      <c r="AAD350" s="11"/>
      <c r="AAE350" s="11"/>
      <c r="AAF350" s="11"/>
      <c r="AAG350" s="11"/>
      <c r="AAH350" s="11"/>
      <c r="AAI350" s="11"/>
      <c r="AAJ350" s="11"/>
      <c r="AAK350" s="11"/>
      <c r="AAL350" s="11"/>
      <c r="AAM350" s="11"/>
      <c r="AAN350" s="11"/>
      <c r="AAO350" s="11"/>
      <c r="AAP350" s="11"/>
      <c r="AAQ350" s="11"/>
      <c r="AAR350" s="11"/>
      <c r="AAS350" s="11"/>
      <c r="AAT350" s="11"/>
      <c r="AAU350" s="11"/>
      <c r="AAV350" s="11"/>
      <c r="AAW350" s="11"/>
      <c r="AAX350" s="11"/>
      <c r="AAY350" s="11"/>
      <c r="AAZ350" s="11"/>
      <c r="ABA350" s="11"/>
      <c r="ABB350" s="11"/>
      <c r="ABC350" s="11"/>
      <c r="ABD350" s="11"/>
      <c r="ABE350" s="11"/>
      <c r="ABF350" s="11"/>
      <c r="ABG350" s="11"/>
      <c r="ABH350" s="11"/>
      <c r="ABI350" s="11"/>
      <c r="ABJ350" s="11"/>
      <c r="ABK350" s="11"/>
      <c r="ABL350" s="11"/>
      <c r="ABM350" s="11"/>
      <c r="ABN350" s="11"/>
      <c r="ABO350" s="11"/>
      <c r="ABP350" s="11"/>
      <c r="ABQ350" s="11"/>
      <c r="ABR350" s="11"/>
      <c r="ABS350" s="11"/>
      <c r="ABT350" s="11"/>
      <c r="ABU350" s="11"/>
      <c r="ABV350" s="11"/>
      <c r="ABW350" s="11"/>
      <c r="ABX350" s="11"/>
      <c r="ABY350" s="11"/>
      <c r="ABZ350" s="11"/>
      <c r="ACA350" s="11"/>
      <c r="ACB350" s="11"/>
      <c r="ACC350" s="11"/>
      <c r="ACD350" s="11"/>
      <c r="ACE350" s="11"/>
      <c r="ACF350" s="11"/>
      <c r="ACG350" s="11"/>
      <c r="ACH350" s="11"/>
      <c r="ACI350" s="11"/>
      <c r="ACJ350" s="11"/>
      <c r="ACK350" s="11"/>
      <c r="ACL350" s="11"/>
      <c r="ACM350" s="11"/>
      <c r="ACN350" s="11"/>
      <c r="ACO350" s="11"/>
      <c r="ACP350" s="11"/>
      <c r="ACQ350" s="11"/>
      <c r="ACR350" s="11"/>
      <c r="ACS350" s="11"/>
      <c r="ACT350" s="11"/>
      <c r="ACU350" s="11"/>
      <c r="ACV350" s="11"/>
      <c r="ACW350" s="11"/>
      <c r="ACX350" s="11"/>
      <c r="ACY350" s="11"/>
      <c r="ACZ350" s="11"/>
      <c r="ADA350" s="11"/>
      <c r="ADB350" s="11"/>
      <c r="ADC350" s="11"/>
      <c r="ADD350" s="11"/>
      <c r="ADE350" s="11"/>
      <c r="ADF350" s="11"/>
      <c r="ADG350" s="11"/>
      <c r="ADH350" s="11"/>
      <c r="ADI350" s="11"/>
      <c r="ADJ350" s="11"/>
      <c r="ADK350" s="11"/>
      <c r="ADL350" s="11"/>
      <c r="ADM350" s="11"/>
      <c r="ADN350" s="11"/>
      <c r="ADO350" s="11"/>
      <c r="ADP350" s="11"/>
      <c r="ADQ350" s="11"/>
      <c r="ADR350" s="11"/>
      <c r="ADS350" s="11"/>
      <c r="ADT350" s="11"/>
      <c r="ADU350" s="11"/>
      <c r="ADV350" s="11"/>
      <c r="ADW350" s="11"/>
      <c r="ADX350" s="11"/>
      <c r="ADY350" s="11"/>
      <c r="ADZ350" s="11"/>
      <c r="AEA350" s="11"/>
      <c r="AEB350" s="11"/>
      <c r="AEC350" s="11"/>
      <c r="AED350" s="11"/>
      <c r="AEE350" s="11"/>
      <c r="AEF350" s="11"/>
      <c r="AEG350" s="11"/>
      <c r="AEH350" s="11"/>
      <c r="AEI350" s="11"/>
      <c r="AEJ350" s="11"/>
      <c r="AEK350" s="11"/>
      <c r="AEL350" s="11"/>
      <c r="AEM350" s="11"/>
      <c r="AEN350" s="11"/>
      <c r="AEO350" s="11"/>
      <c r="AEP350" s="11"/>
      <c r="AEQ350" s="11"/>
      <c r="AER350" s="11"/>
      <c r="AES350" s="11"/>
      <c r="AET350" s="11"/>
      <c r="AEU350" s="11"/>
      <c r="AEV350" s="11"/>
      <c r="AEW350" s="11"/>
      <c r="AEX350" s="11"/>
      <c r="AEY350" s="11"/>
      <c r="AEZ350" s="11"/>
      <c r="AFA350" s="11"/>
      <c r="AFB350" s="11"/>
      <c r="AFC350" s="11"/>
      <c r="AFD350" s="11"/>
      <c r="AFE350" s="11"/>
      <c r="AFF350" s="11"/>
      <c r="AFG350" s="11"/>
      <c r="AFH350" s="11"/>
      <c r="AFI350" s="11"/>
      <c r="AFJ350" s="11"/>
      <c r="AFK350" s="11"/>
      <c r="AFL350" s="11"/>
      <c r="AFM350" s="11"/>
      <c r="AFN350" s="11"/>
      <c r="AFO350" s="11"/>
      <c r="AFP350" s="11"/>
      <c r="AFQ350" s="11"/>
      <c r="AFR350" s="11"/>
      <c r="AFS350" s="11"/>
      <c r="AFT350" s="11"/>
      <c r="AFU350" s="11"/>
      <c r="AFV350" s="11"/>
      <c r="AFW350" s="11"/>
      <c r="AFX350" s="11"/>
      <c r="AFY350" s="11"/>
      <c r="AFZ350" s="11"/>
      <c r="AGA350" s="11"/>
      <c r="AGB350" s="11"/>
      <c r="AGC350" s="11"/>
      <c r="AGD350" s="11"/>
      <c r="AGE350" s="11"/>
      <c r="AGF350" s="11"/>
      <c r="AGG350" s="11"/>
      <c r="AGH350" s="11"/>
      <c r="AGI350" s="11"/>
      <c r="AGJ350" s="11"/>
      <c r="AGK350" s="11"/>
      <c r="AGL350" s="11"/>
      <c r="AGM350" s="11"/>
      <c r="AGN350" s="11"/>
      <c r="AGO350" s="11"/>
      <c r="AGP350" s="11"/>
      <c r="AGQ350" s="11"/>
      <c r="AGR350" s="11"/>
      <c r="AGS350" s="11"/>
      <c r="AGT350" s="11"/>
      <c r="AGU350" s="11"/>
      <c r="AGV350" s="11"/>
      <c r="AGW350" s="11"/>
      <c r="AGX350" s="11"/>
      <c r="AGY350" s="11"/>
      <c r="AGZ350" s="11"/>
      <c r="AHA350" s="11"/>
      <c r="AHB350" s="11"/>
      <c r="AHC350" s="11"/>
      <c r="AHD350" s="11"/>
      <c r="AHE350" s="11"/>
      <c r="AHF350" s="11"/>
      <c r="AHG350" s="11"/>
      <c r="AHH350" s="11"/>
      <c r="AHI350" s="11"/>
      <c r="AHJ350" s="11"/>
      <c r="AHK350" s="11"/>
      <c r="AHL350" s="11"/>
      <c r="AHM350" s="11"/>
      <c r="AHN350" s="11"/>
      <c r="AHO350" s="11"/>
      <c r="AHP350" s="11"/>
      <c r="AHQ350" s="11"/>
      <c r="AHR350" s="11"/>
      <c r="AHS350" s="11"/>
      <c r="AHT350" s="11"/>
      <c r="AHU350" s="11"/>
      <c r="AHV350" s="11"/>
      <c r="AHW350" s="11"/>
      <c r="AHX350" s="11"/>
      <c r="AHY350" s="11"/>
      <c r="AHZ350" s="11"/>
      <c r="AIA350" s="11"/>
      <c r="AIB350" s="11"/>
      <c r="AIC350" s="11"/>
      <c r="AID350" s="11"/>
      <c r="AIE350" s="11"/>
      <c r="AIF350" s="11"/>
      <c r="AIG350" s="11"/>
      <c r="AIH350" s="11"/>
      <c r="AII350" s="11"/>
      <c r="AIJ350" s="11"/>
      <c r="AIK350" s="11"/>
      <c r="AIL350" s="11"/>
      <c r="AIM350" s="11"/>
      <c r="AIN350" s="11"/>
      <c r="AIO350" s="11"/>
      <c r="AIP350" s="11"/>
      <c r="AIQ350" s="11"/>
      <c r="AIR350" s="11"/>
      <c r="AIS350" s="11"/>
      <c r="AIT350" s="11"/>
      <c r="AIU350" s="11"/>
      <c r="AIV350" s="11"/>
      <c r="AIW350" s="11"/>
      <c r="AIX350" s="11"/>
      <c r="AIY350" s="11"/>
      <c r="AIZ350" s="11"/>
      <c r="AJA350" s="11"/>
      <c r="AJB350" s="11"/>
      <c r="AJC350" s="11"/>
      <c r="AJD350" s="11"/>
      <c r="AJE350" s="11"/>
      <c r="AJF350" s="11"/>
      <c r="AJG350" s="11"/>
      <c r="AJH350" s="11"/>
      <c r="AJI350" s="11"/>
      <c r="AJJ350" s="11"/>
      <c r="AJK350" s="11"/>
      <c r="AJL350" s="11"/>
      <c r="AJM350" s="11"/>
      <c r="AJN350" s="11"/>
      <c r="AJO350" s="11"/>
      <c r="AJP350" s="11"/>
      <c r="AJQ350" s="11"/>
      <c r="AJR350" s="11"/>
      <c r="AJS350" s="11"/>
      <c r="AJT350" s="11"/>
      <c r="AJU350" s="11"/>
      <c r="AJV350" s="11"/>
      <c r="AJW350" s="11"/>
      <c r="AJX350" s="11"/>
      <c r="AJY350" s="11"/>
      <c r="AJZ350" s="11"/>
      <c r="AKA350" s="11"/>
      <c r="AKB350" s="11"/>
      <c r="AKC350" s="11"/>
      <c r="AKD350" s="11"/>
      <c r="AKE350" s="11"/>
      <c r="AKF350" s="11"/>
      <c r="AKG350" s="11"/>
      <c r="AKH350" s="11"/>
      <c r="AKI350" s="11"/>
      <c r="AKJ350" s="11"/>
      <c r="AKK350" s="11"/>
      <c r="AKL350" s="11"/>
    </row>
    <row r="351" spans="1:974" ht="11.3" customHeight="1">
      <c r="A351" s="23">
        <v>43227</v>
      </c>
      <c r="B351" s="14"/>
      <c r="C351" s="15"/>
      <c r="D351" s="16"/>
      <c r="E351" s="17">
        <f t="shared" si="10"/>
        <v>0</v>
      </c>
      <c r="F351" s="18"/>
      <c r="G351" s="18"/>
      <c r="H351" s="19"/>
      <c r="I351" s="19"/>
      <c r="L351" s="18"/>
      <c r="M351" s="18"/>
      <c r="S351" s="18">
        <f t="shared" si="11"/>
        <v>0</v>
      </c>
      <c r="U351" s="20"/>
      <c r="W351" s="21"/>
      <c r="X351"/>
      <c r="Y351"/>
    </row>
    <row r="352" spans="1:974" ht="14.75">
      <c r="A352" s="23">
        <v>43254</v>
      </c>
      <c r="B352" s="14"/>
      <c r="C352" s="15"/>
      <c r="D352" s="16"/>
      <c r="E352" s="17">
        <f t="shared" si="10"/>
        <v>0</v>
      </c>
      <c r="F352" s="18"/>
      <c r="G352" s="18"/>
      <c r="H352" s="19"/>
      <c r="I352" s="19"/>
      <c r="L352" s="18"/>
      <c r="M352" s="18"/>
      <c r="S352" s="18">
        <f t="shared" si="11"/>
        <v>0</v>
      </c>
      <c r="U352" s="20"/>
      <c r="W352" s="21"/>
      <c r="X352"/>
      <c r="Y352"/>
    </row>
    <row r="353" spans="1:974" ht="11.3" customHeight="1">
      <c r="A353" s="23">
        <v>43262</v>
      </c>
      <c r="B353" s="14"/>
      <c r="C353" s="15"/>
      <c r="D353" s="16"/>
      <c r="E353" s="17">
        <f t="shared" si="10"/>
        <v>0</v>
      </c>
      <c r="F353" s="18"/>
      <c r="G353" s="18"/>
      <c r="H353" s="19"/>
      <c r="I353" s="19"/>
      <c r="L353" s="18"/>
      <c r="M353" s="18"/>
      <c r="S353" s="18">
        <f t="shared" si="11"/>
        <v>0</v>
      </c>
      <c r="U353" s="20"/>
      <c r="W353" s="21"/>
      <c r="X353"/>
      <c r="Y353"/>
    </row>
    <row r="354" spans="1:974" ht="11.3" customHeight="1">
      <c r="A354" s="23">
        <v>43264</v>
      </c>
      <c r="B354" s="14"/>
      <c r="C354" s="15" t="s">
        <v>49</v>
      </c>
      <c r="D354" s="16"/>
      <c r="E354" s="17">
        <f t="shared" si="10"/>
        <v>0</v>
      </c>
      <c r="F354" s="18"/>
      <c r="G354" s="18"/>
      <c r="H354" s="19"/>
      <c r="I354" s="19"/>
      <c r="L354" s="18"/>
      <c r="M354" s="18"/>
      <c r="S354" s="18">
        <f t="shared" si="11"/>
        <v>0</v>
      </c>
      <c r="U354" s="20"/>
      <c r="W354" s="21"/>
      <c r="X354"/>
      <c r="Y354"/>
    </row>
    <row r="355" spans="1:974" ht="14.75">
      <c r="A355" s="23">
        <v>43275</v>
      </c>
      <c r="B355" s="14"/>
      <c r="C355" s="15" t="s">
        <v>23</v>
      </c>
      <c r="D355" s="16"/>
      <c r="E355" s="17">
        <f t="shared" si="10"/>
        <v>0</v>
      </c>
      <c r="F355" s="18"/>
      <c r="G355" s="18"/>
      <c r="H355" s="19"/>
      <c r="I355" s="19"/>
      <c r="L355" s="18"/>
      <c r="M355" s="18"/>
      <c r="S355" s="18">
        <f t="shared" si="11"/>
        <v>0</v>
      </c>
      <c r="U355" s="20"/>
      <c r="W355" s="21"/>
      <c r="X355"/>
      <c r="Y355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4"/>
      <c r="IW355" s="24"/>
      <c r="IX355" s="24"/>
      <c r="IY355" s="24"/>
      <c r="IZ355" s="24"/>
      <c r="JA355" s="24"/>
      <c r="JB355" s="24"/>
      <c r="JC355" s="24"/>
      <c r="JD355" s="24"/>
      <c r="JE355" s="24"/>
      <c r="JF355" s="24"/>
      <c r="JG355" s="24"/>
      <c r="JH355" s="24"/>
      <c r="JI355" s="24"/>
      <c r="JJ355" s="24"/>
      <c r="JK355" s="24"/>
      <c r="JL355" s="24"/>
      <c r="JM355" s="24"/>
      <c r="JN355" s="24"/>
      <c r="JO355" s="24"/>
      <c r="JP355" s="24"/>
      <c r="JQ355" s="24"/>
      <c r="JR355" s="24"/>
      <c r="JS355" s="24"/>
      <c r="JT355" s="24"/>
      <c r="JU355" s="24"/>
      <c r="JV355" s="24"/>
      <c r="JW355" s="24"/>
      <c r="JX355" s="24"/>
      <c r="JY355" s="24"/>
      <c r="JZ355" s="24"/>
      <c r="KA355" s="24"/>
      <c r="KB355" s="24"/>
      <c r="KC355" s="24"/>
      <c r="KD355" s="24"/>
      <c r="KE355" s="24"/>
      <c r="KF355" s="24"/>
      <c r="KG355" s="24"/>
      <c r="KH355" s="24"/>
      <c r="KI355" s="24"/>
      <c r="KJ355" s="24"/>
      <c r="KK355" s="24"/>
      <c r="KL355" s="24"/>
      <c r="KM355" s="24"/>
      <c r="KN355" s="24"/>
      <c r="KO355" s="24"/>
      <c r="KP355" s="24"/>
      <c r="KQ355" s="24"/>
      <c r="KR355" s="24"/>
      <c r="KS355" s="24"/>
      <c r="KT355" s="24"/>
      <c r="KU355" s="24"/>
      <c r="KV355" s="24"/>
      <c r="KW355" s="24"/>
      <c r="KX355" s="24"/>
      <c r="KY355" s="24"/>
      <c r="KZ355" s="24"/>
      <c r="LA355" s="24"/>
      <c r="LB355" s="24"/>
      <c r="LC355" s="24"/>
      <c r="LD355" s="24"/>
      <c r="LE355" s="24"/>
      <c r="LF355" s="24"/>
      <c r="LG355" s="24"/>
      <c r="LH355" s="24"/>
      <c r="LI355" s="24"/>
      <c r="LJ355" s="24"/>
      <c r="LK355" s="24"/>
      <c r="LL355" s="24"/>
      <c r="LM355" s="24"/>
      <c r="LN355" s="24"/>
      <c r="LO355" s="24"/>
      <c r="LP355" s="24"/>
      <c r="LQ355" s="24"/>
      <c r="LR355" s="24"/>
      <c r="LS355" s="24"/>
      <c r="LT355" s="24"/>
      <c r="LU355" s="24"/>
      <c r="LV355" s="24"/>
      <c r="LW355" s="24"/>
      <c r="LX355" s="24"/>
      <c r="LY355" s="24"/>
      <c r="LZ355" s="24"/>
      <c r="MA355" s="24"/>
      <c r="MB355" s="24"/>
      <c r="MC355" s="24"/>
      <c r="MD355" s="24"/>
      <c r="ME355" s="24"/>
      <c r="MF355" s="24"/>
      <c r="MG355" s="24"/>
      <c r="MH355" s="24"/>
      <c r="MI355" s="24"/>
      <c r="MJ355" s="24"/>
      <c r="MK355" s="24"/>
      <c r="ML355" s="24"/>
      <c r="MM355" s="24"/>
      <c r="MN355" s="24"/>
      <c r="MO355" s="24"/>
      <c r="MP355" s="24"/>
      <c r="MQ355" s="24"/>
      <c r="MR355" s="24"/>
      <c r="MS355" s="24"/>
      <c r="MT355" s="24"/>
      <c r="MU355" s="24"/>
      <c r="MV355" s="24"/>
      <c r="MW355" s="24"/>
      <c r="MX355" s="24"/>
      <c r="MY355" s="24"/>
      <c r="MZ355" s="24"/>
      <c r="NA355" s="24"/>
      <c r="NB355" s="24"/>
      <c r="NC355" s="24"/>
      <c r="ND355" s="24"/>
      <c r="NE355" s="24"/>
      <c r="NF355" s="24"/>
      <c r="NG355" s="24"/>
      <c r="NH355" s="24"/>
      <c r="NI355" s="24"/>
      <c r="NJ355" s="24"/>
      <c r="NK355" s="24"/>
      <c r="NL355" s="24"/>
      <c r="NM355" s="24"/>
      <c r="NN355" s="24"/>
      <c r="NO355" s="24"/>
      <c r="NP355" s="24"/>
      <c r="NQ355" s="24"/>
      <c r="NR355" s="24"/>
      <c r="NS355" s="24"/>
      <c r="NT355" s="24"/>
      <c r="NU355" s="24"/>
      <c r="NV355" s="24"/>
      <c r="NW355" s="24"/>
      <c r="NX355" s="24"/>
      <c r="NY355" s="24"/>
      <c r="NZ355" s="24"/>
      <c r="OA355" s="24"/>
      <c r="OB355" s="24"/>
      <c r="OC355" s="24"/>
      <c r="OD355" s="24"/>
      <c r="OE355" s="24"/>
      <c r="OF355" s="24"/>
      <c r="OG355" s="24"/>
      <c r="OH355" s="24"/>
      <c r="OI355" s="24"/>
      <c r="OJ355" s="24"/>
      <c r="OK355" s="24"/>
      <c r="OL355" s="24"/>
      <c r="OM355" s="24"/>
      <c r="ON355" s="24"/>
      <c r="OO355" s="24"/>
      <c r="OP355" s="24"/>
      <c r="OQ355" s="24"/>
      <c r="OR355" s="24"/>
      <c r="OS355" s="24"/>
      <c r="OT355" s="24"/>
      <c r="OU355" s="24"/>
      <c r="OV355" s="24"/>
      <c r="OW355" s="24"/>
      <c r="OX355" s="24"/>
      <c r="OY355" s="24"/>
      <c r="OZ355" s="24"/>
      <c r="PA355" s="24"/>
      <c r="PB355" s="24"/>
      <c r="PC355" s="24"/>
      <c r="PD355" s="24"/>
      <c r="PE355" s="24"/>
      <c r="PF355" s="24"/>
      <c r="PG355" s="24"/>
      <c r="PH355" s="24"/>
      <c r="PI355" s="24"/>
      <c r="PJ355" s="24"/>
      <c r="PK355" s="24"/>
      <c r="PL355" s="24"/>
      <c r="PM355" s="24"/>
      <c r="PN355" s="24"/>
      <c r="PO355" s="24"/>
      <c r="PP355" s="24"/>
      <c r="PQ355" s="24"/>
      <c r="PR355" s="24"/>
      <c r="PS355" s="24"/>
      <c r="PT355" s="24"/>
      <c r="PU355" s="24"/>
      <c r="PV355" s="24"/>
      <c r="PW355" s="24"/>
      <c r="PX355" s="24"/>
      <c r="PY355" s="24"/>
      <c r="PZ355" s="24"/>
      <c r="QA355" s="24"/>
      <c r="QB355" s="24"/>
      <c r="QC355" s="24"/>
      <c r="QD355" s="24"/>
      <c r="QE355" s="24"/>
      <c r="QF355" s="24"/>
      <c r="QG355" s="24"/>
      <c r="QH355" s="24"/>
      <c r="QI355" s="24"/>
      <c r="QJ355" s="24"/>
      <c r="QK355" s="24"/>
      <c r="QL355" s="24"/>
      <c r="QM355" s="24"/>
      <c r="QN355" s="24"/>
      <c r="QO355" s="24"/>
      <c r="QP355" s="24"/>
      <c r="QQ355" s="24"/>
      <c r="QR355" s="24"/>
      <c r="QS355" s="24"/>
      <c r="QT355" s="24"/>
      <c r="QU355" s="24"/>
      <c r="QV355" s="24"/>
      <c r="QW355" s="24"/>
      <c r="QX355" s="24"/>
      <c r="QY355" s="24"/>
      <c r="QZ355" s="24"/>
      <c r="RA355" s="24"/>
      <c r="RB355" s="24"/>
      <c r="RC355" s="24"/>
      <c r="RD355" s="24"/>
      <c r="RE355" s="24"/>
      <c r="RF355" s="24"/>
      <c r="RG355" s="24"/>
      <c r="RH355" s="24"/>
      <c r="RI355" s="24"/>
      <c r="RJ355" s="24"/>
      <c r="RK355" s="24"/>
      <c r="RL355" s="24"/>
      <c r="RM355" s="24"/>
      <c r="RN355" s="24"/>
      <c r="RO355" s="24"/>
      <c r="RP355" s="24"/>
      <c r="RQ355" s="24"/>
      <c r="RR355" s="24"/>
      <c r="RS355" s="24"/>
      <c r="RT355" s="24"/>
      <c r="RU355" s="24"/>
      <c r="RV355" s="24"/>
      <c r="RW355" s="24"/>
      <c r="RX355" s="24"/>
      <c r="RY355" s="24"/>
      <c r="RZ355" s="24"/>
      <c r="SA355" s="24"/>
      <c r="SB355" s="24"/>
      <c r="SC355" s="24"/>
      <c r="SD355" s="24"/>
      <c r="SE355" s="24"/>
      <c r="SF355" s="24"/>
      <c r="SG355" s="24"/>
      <c r="SH355" s="24"/>
      <c r="SI355" s="24"/>
      <c r="SJ355" s="24"/>
      <c r="SK355" s="24"/>
      <c r="SL355" s="24"/>
      <c r="SM355" s="24"/>
      <c r="SN355" s="24"/>
      <c r="SO355" s="24"/>
      <c r="SP355" s="24"/>
      <c r="SQ355" s="24"/>
      <c r="SR355" s="24"/>
      <c r="SS355" s="24"/>
      <c r="ST355" s="24"/>
      <c r="SU355" s="24"/>
      <c r="SV355" s="24"/>
      <c r="SW355" s="24"/>
      <c r="SX355" s="24"/>
      <c r="SY355" s="24"/>
      <c r="SZ355" s="24"/>
      <c r="TA355" s="24"/>
      <c r="TB355" s="24"/>
      <c r="TC355" s="24"/>
      <c r="TD355" s="24"/>
      <c r="TE355" s="24"/>
      <c r="TF355" s="24"/>
      <c r="TG355" s="24"/>
      <c r="TH355" s="24"/>
      <c r="TI355" s="24"/>
      <c r="TJ355" s="24"/>
      <c r="TK355" s="24"/>
      <c r="TL355" s="24"/>
      <c r="TM355" s="24"/>
      <c r="TN355" s="24"/>
      <c r="TO355" s="24"/>
      <c r="TP355" s="24"/>
      <c r="TQ355" s="24"/>
      <c r="TR355" s="24"/>
      <c r="TS355" s="24"/>
      <c r="TT355" s="24"/>
      <c r="TU355" s="24"/>
      <c r="TV355" s="24"/>
      <c r="TW355" s="24"/>
      <c r="TX355" s="24"/>
      <c r="TY355" s="24"/>
      <c r="TZ355" s="24"/>
      <c r="UA355" s="24"/>
      <c r="UB355" s="24"/>
      <c r="UC355" s="24"/>
      <c r="UD355" s="24"/>
      <c r="UE355" s="24"/>
      <c r="UF355" s="24"/>
      <c r="UG355" s="24"/>
      <c r="UH355" s="24"/>
      <c r="UI355" s="24"/>
      <c r="UJ355" s="24"/>
      <c r="UK355" s="24"/>
      <c r="UL355" s="24"/>
      <c r="UM355" s="24"/>
      <c r="UN355" s="24"/>
      <c r="UO355" s="24"/>
      <c r="UP355" s="24"/>
      <c r="UQ355" s="24"/>
      <c r="UR355" s="24"/>
      <c r="US355" s="24"/>
      <c r="UT355" s="24"/>
      <c r="UU355" s="24"/>
      <c r="UV355" s="24"/>
      <c r="UW355" s="24"/>
      <c r="UX355" s="24"/>
      <c r="UY355" s="24"/>
      <c r="UZ355" s="24"/>
      <c r="VA355" s="24"/>
      <c r="VB355" s="24"/>
      <c r="VC355" s="24"/>
      <c r="VD355" s="24"/>
      <c r="VE355" s="24"/>
      <c r="VF355" s="24"/>
      <c r="VG355" s="24"/>
      <c r="VH355" s="24"/>
      <c r="VI355" s="24"/>
      <c r="VJ355" s="24"/>
      <c r="VK355" s="24"/>
      <c r="VL355" s="24"/>
      <c r="VM355" s="24"/>
      <c r="VN355" s="24"/>
      <c r="VO355" s="24"/>
      <c r="VP355" s="24"/>
      <c r="VQ355" s="24"/>
      <c r="VR355" s="24"/>
      <c r="VS355" s="24"/>
      <c r="VT355" s="24"/>
      <c r="VU355" s="24"/>
      <c r="VV355" s="24"/>
      <c r="VW355" s="24"/>
      <c r="VX355" s="24"/>
      <c r="VY355" s="24"/>
      <c r="VZ355" s="24"/>
      <c r="WA355" s="24"/>
      <c r="WB355" s="24"/>
      <c r="WC355" s="24"/>
      <c r="WD355" s="24"/>
      <c r="WE355" s="24"/>
      <c r="WF355" s="24"/>
      <c r="WG355" s="24"/>
      <c r="WH355" s="24"/>
      <c r="WI355" s="24"/>
      <c r="WJ355" s="24"/>
      <c r="WK355" s="24"/>
      <c r="WL355" s="24"/>
      <c r="WM355" s="24"/>
      <c r="WN355" s="24"/>
      <c r="WO355" s="24"/>
      <c r="WP355" s="24"/>
      <c r="WQ355" s="24"/>
      <c r="WR355" s="24"/>
      <c r="WS355" s="24"/>
      <c r="WT355" s="24"/>
      <c r="WU355" s="24"/>
      <c r="WV355" s="24"/>
      <c r="WW355" s="24"/>
      <c r="WX355" s="24"/>
      <c r="WY355" s="24"/>
      <c r="WZ355" s="24"/>
      <c r="XA355" s="24"/>
      <c r="XB355" s="24"/>
      <c r="XC355" s="24"/>
      <c r="XD355" s="24"/>
      <c r="XE355" s="24"/>
      <c r="XF355" s="24"/>
      <c r="XG355" s="24"/>
      <c r="XH355" s="24"/>
      <c r="XI355" s="24"/>
      <c r="XJ355" s="24"/>
      <c r="XK355" s="24"/>
      <c r="XL355" s="24"/>
      <c r="XM355" s="24"/>
      <c r="XN355" s="24"/>
      <c r="XO355" s="24"/>
      <c r="XP355" s="24"/>
      <c r="XQ355" s="24"/>
      <c r="XR355" s="24"/>
      <c r="XS355" s="24"/>
      <c r="XT355" s="24"/>
      <c r="XU355" s="24"/>
      <c r="XV355" s="24"/>
      <c r="XW355" s="24"/>
      <c r="XX355" s="24"/>
      <c r="XY355" s="24"/>
      <c r="XZ355" s="24"/>
      <c r="YA355" s="24"/>
      <c r="YB355" s="24"/>
      <c r="YC355" s="24"/>
      <c r="YD355" s="24"/>
      <c r="YE355" s="24"/>
      <c r="YF355" s="24"/>
      <c r="YG355" s="24"/>
      <c r="YH355" s="24"/>
      <c r="YI355" s="24"/>
      <c r="YJ355" s="24"/>
      <c r="YK355" s="24"/>
      <c r="YL355" s="24"/>
      <c r="YM355" s="24"/>
      <c r="YN355" s="24"/>
      <c r="YO355" s="24"/>
      <c r="YP355" s="24"/>
      <c r="YQ355" s="24"/>
      <c r="YR355" s="24"/>
      <c r="YS355" s="24"/>
      <c r="YT355" s="24"/>
      <c r="YU355" s="24"/>
      <c r="YV355" s="24"/>
      <c r="YW355" s="24"/>
      <c r="YX355" s="24"/>
      <c r="YY355" s="24"/>
      <c r="YZ355" s="24"/>
      <c r="ZA355" s="24"/>
      <c r="ZB355" s="24"/>
      <c r="ZC355" s="24"/>
      <c r="ZD355" s="24"/>
      <c r="ZE355" s="24"/>
      <c r="ZF355" s="24"/>
      <c r="ZG355" s="24"/>
      <c r="ZH355" s="24"/>
      <c r="ZI355" s="24"/>
      <c r="ZJ355" s="24"/>
      <c r="ZK355" s="24"/>
      <c r="ZL355" s="24"/>
      <c r="ZM355" s="24"/>
      <c r="ZN355" s="24"/>
      <c r="ZO355" s="24"/>
      <c r="ZP355" s="24"/>
      <c r="ZQ355" s="24"/>
      <c r="ZR355" s="24"/>
      <c r="ZS355" s="24"/>
      <c r="ZT355" s="24"/>
      <c r="ZU355" s="24"/>
      <c r="ZV355" s="24"/>
      <c r="ZW355" s="24"/>
      <c r="ZX355" s="24"/>
      <c r="ZY355" s="24"/>
      <c r="ZZ355" s="24"/>
      <c r="AAA355" s="24"/>
      <c r="AAB355" s="24"/>
      <c r="AAC355" s="24"/>
      <c r="AAD355" s="24"/>
      <c r="AAE355" s="24"/>
      <c r="AAF355" s="24"/>
      <c r="AAG355" s="24"/>
      <c r="AAH355" s="24"/>
      <c r="AAI355" s="24"/>
      <c r="AAJ355" s="24"/>
      <c r="AAK355" s="24"/>
      <c r="AAL355" s="24"/>
      <c r="AAM355" s="24"/>
      <c r="AAN355" s="24"/>
      <c r="AAO355" s="24"/>
      <c r="AAP355" s="24"/>
      <c r="AAQ355" s="24"/>
      <c r="AAR355" s="24"/>
      <c r="AAS355" s="24"/>
      <c r="AAT355" s="24"/>
      <c r="AAU355" s="24"/>
      <c r="AAV355" s="24"/>
      <c r="AAW355" s="24"/>
      <c r="AAX355" s="24"/>
      <c r="AAY355" s="24"/>
      <c r="AAZ355" s="24"/>
      <c r="ABA355" s="24"/>
      <c r="ABB355" s="24"/>
      <c r="ABC355" s="24"/>
      <c r="ABD355" s="24"/>
      <c r="ABE355" s="24"/>
      <c r="ABF355" s="24"/>
      <c r="ABG355" s="24"/>
      <c r="ABH355" s="24"/>
      <c r="ABI355" s="24"/>
      <c r="ABJ355" s="24"/>
      <c r="ABK355" s="24"/>
      <c r="ABL355" s="24"/>
      <c r="ABM355" s="24"/>
      <c r="ABN355" s="24"/>
      <c r="ABO355" s="24"/>
      <c r="ABP355" s="24"/>
      <c r="ABQ355" s="24"/>
      <c r="ABR355" s="24"/>
      <c r="ABS355" s="24"/>
      <c r="ABT355" s="24"/>
      <c r="ABU355" s="24"/>
      <c r="ABV355" s="24"/>
      <c r="ABW355" s="24"/>
      <c r="ABX355" s="24"/>
      <c r="ABY355" s="24"/>
      <c r="ABZ355" s="24"/>
      <c r="ACA355" s="24"/>
      <c r="ACB355" s="24"/>
      <c r="ACC355" s="24"/>
      <c r="ACD355" s="24"/>
      <c r="ACE355" s="24"/>
      <c r="ACF355" s="24"/>
      <c r="ACG355" s="24"/>
      <c r="ACH355" s="24"/>
      <c r="ACI355" s="24"/>
      <c r="ACJ355" s="24"/>
      <c r="ACK355" s="24"/>
      <c r="ACL355" s="24"/>
      <c r="ACM355" s="24"/>
      <c r="ACN355" s="24"/>
      <c r="ACO355" s="24"/>
      <c r="ACP355" s="24"/>
      <c r="ACQ355" s="24"/>
      <c r="ACR355" s="24"/>
      <c r="ACS355" s="24"/>
      <c r="ACT355" s="24"/>
      <c r="ACU355" s="24"/>
      <c r="ACV355" s="24"/>
      <c r="ACW355" s="24"/>
      <c r="ACX355" s="24"/>
      <c r="ACY355" s="24"/>
      <c r="ACZ355" s="24"/>
      <c r="ADA355" s="24"/>
      <c r="ADB355" s="24"/>
      <c r="ADC355" s="24"/>
      <c r="ADD355" s="24"/>
      <c r="ADE355" s="24"/>
      <c r="ADF355" s="24"/>
      <c r="ADG355" s="24"/>
      <c r="ADH355" s="24"/>
      <c r="ADI355" s="24"/>
      <c r="ADJ355" s="24"/>
      <c r="ADK355" s="24"/>
      <c r="ADL355" s="24"/>
      <c r="ADM355" s="24"/>
      <c r="ADN355" s="24"/>
      <c r="ADO355" s="24"/>
      <c r="ADP355" s="24"/>
      <c r="ADQ355" s="24"/>
      <c r="ADR355" s="24"/>
      <c r="ADS355" s="24"/>
      <c r="ADT355" s="24"/>
      <c r="ADU355" s="24"/>
      <c r="ADV355" s="24"/>
      <c r="ADW355" s="24"/>
      <c r="ADX355" s="24"/>
      <c r="ADY355" s="24"/>
      <c r="ADZ355" s="24"/>
      <c r="AEA355" s="24"/>
      <c r="AEB355" s="24"/>
      <c r="AEC355" s="24"/>
      <c r="AED355" s="24"/>
      <c r="AEE355" s="24"/>
      <c r="AEF355" s="24"/>
      <c r="AEG355" s="24"/>
      <c r="AEH355" s="24"/>
      <c r="AEI355" s="24"/>
      <c r="AEJ355" s="24"/>
      <c r="AEK355" s="24"/>
      <c r="AEL355" s="24"/>
      <c r="AEM355" s="24"/>
      <c r="AEN355" s="24"/>
      <c r="AEO355" s="24"/>
      <c r="AEP355" s="24"/>
      <c r="AEQ355" s="24"/>
      <c r="AER355" s="24"/>
      <c r="AES355" s="24"/>
      <c r="AET355" s="24"/>
      <c r="AEU355" s="24"/>
      <c r="AEV355" s="24"/>
      <c r="AEW355" s="24"/>
      <c r="AEX355" s="24"/>
      <c r="AEY355" s="24"/>
      <c r="AEZ355" s="24"/>
      <c r="AFA355" s="24"/>
      <c r="AFB355" s="24"/>
      <c r="AFC355" s="24"/>
      <c r="AFD355" s="24"/>
      <c r="AFE355" s="24"/>
      <c r="AFF355" s="24"/>
      <c r="AFG355" s="24"/>
      <c r="AFH355" s="24"/>
      <c r="AFI355" s="24"/>
      <c r="AFJ355" s="24"/>
      <c r="AFK355" s="24"/>
      <c r="AFL355" s="24"/>
      <c r="AFM355" s="24"/>
      <c r="AFN355" s="24"/>
      <c r="AFO355" s="24"/>
      <c r="AFP355" s="24"/>
      <c r="AFQ355" s="24"/>
      <c r="AFR355" s="24"/>
      <c r="AFS355" s="24"/>
      <c r="AFT355" s="24"/>
      <c r="AFU355" s="24"/>
      <c r="AFV355" s="24"/>
      <c r="AFW355" s="24"/>
      <c r="AFX355" s="24"/>
      <c r="AFY355" s="24"/>
      <c r="AFZ355" s="24"/>
      <c r="AGA355" s="24"/>
      <c r="AGB355" s="24"/>
      <c r="AGC355" s="24"/>
      <c r="AGD355" s="24"/>
      <c r="AGE355" s="24"/>
      <c r="AGF355" s="24"/>
      <c r="AGG355" s="24"/>
      <c r="AGH355" s="24"/>
      <c r="AGI355" s="24"/>
      <c r="AGJ355" s="24"/>
      <c r="AGK355" s="24"/>
      <c r="AGL355" s="24"/>
      <c r="AGM355" s="24"/>
      <c r="AGN355" s="24"/>
      <c r="AGO355" s="24"/>
      <c r="AGP355" s="24"/>
      <c r="AGQ355" s="24"/>
      <c r="AGR355" s="24"/>
      <c r="AGS355" s="24"/>
      <c r="AGT355" s="24"/>
      <c r="AGU355" s="24"/>
      <c r="AGV355" s="24"/>
      <c r="AGW355" s="24"/>
      <c r="AGX355" s="24"/>
      <c r="AGY355" s="24"/>
      <c r="AGZ355" s="24"/>
      <c r="AHA355" s="24"/>
      <c r="AHB355" s="24"/>
      <c r="AHC355" s="24"/>
      <c r="AHD355" s="24"/>
      <c r="AHE355" s="24"/>
      <c r="AHF355" s="24"/>
      <c r="AHG355" s="24"/>
      <c r="AHH355" s="24"/>
      <c r="AHI355" s="24"/>
      <c r="AHJ355" s="24"/>
      <c r="AHK355" s="24"/>
      <c r="AHL355" s="24"/>
      <c r="AHM355" s="24"/>
      <c r="AHN355" s="24"/>
      <c r="AHO355" s="24"/>
      <c r="AHP355" s="24"/>
      <c r="AHQ355" s="24"/>
      <c r="AHR355" s="24"/>
      <c r="AHS355" s="24"/>
      <c r="AHT355" s="24"/>
      <c r="AHU355" s="24"/>
      <c r="AHV355" s="24"/>
      <c r="AHW355" s="24"/>
      <c r="AHX355" s="24"/>
      <c r="AHY355" s="24"/>
      <c r="AHZ355" s="24"/>
      <c r="AIA355" s="24"/>
      <c r="AIB355" s="24"/>
      <c r="AIC355" s="24"/>
      <c r="AID355" s="24"/>
      <c r="AIE355" s="24"/>
      <c r="AIF355" s="24"/>
      <c r="AIG355" s="24"/>
      <c r="AIH355" s="24"/>
      <c r="AII355" s="24"/>
      <c r="AIJ355" s="24"/>
      <c r="AIK355" s="24"/>
      <c r="AIL355" s="24"/>
      <c r="AIM355" s="24"/>
      <c r="AIN355" s="24"/>
      <c r="AIO355" s="24"/>
      <c r="AIP355" s="24"/>
      <c r="AIQ355" s="24"/>
      <c r="AIR355" s="24"/>
      <c r="AIS355" s="24"/>
      <c r="AIT355" s="24"/>
      <c r="AIU355" s="24"/>
      <c r="AIV355" s="24"/>
      <c r="AIW355" s="24"/>
      <c r="AIX355" s="24"/>
      <c r="AIY355" s="24"/>
      <c r="AIZ355" s="24"/>
      <c r="AJA355" s="24"/>
      <c r="AJB355" s="24"/>
      <c r="AJC355" s="24"/>
      <c r="AJD355" s="24"/>
      <c r="AJE355" s="24"/>
      <c r="AJF355" s="24"/>
      <c r="AJG355" s="24"/>
      <c r="AJH355" s="24"/>
      <c r="AJI355" s="24"/>
      <c r="AJJ355" s="24"/>
      <c r="AJK355" s="24"/>
      <c r="AJL355" s="24"/>
      <c r="AJM355" s="24"/>
      <c r="AJN355" s="24"/>
      <c r="AJO355" s="24"/>
      <c r="AJP355" s="24"/>
      <c r="AJQ355" s="24"/>
      <c r="AJR355" s="24"/>
      <c r="AJS355" s="24"/>
      <c r="AJT355" s="24"/>
      <c r="AJU355" s="24"/>
      <c r="AJV355" s="24"/>
      <c r="AJW355" s="24"/>
      <c r="AJX355" s="24"/>
      <c r="AJY355" s="24"/>
      <c r="AJZ355" s="24"/>
      <c r="AKA355" s="24"/>
      <c r="AKB355" s="24"/>
      <c r="AKC355" s="24"/>
      <c r="AKD355" s="24"/>
      <c r="AKE355" s="24"/>
      <c r="AKF355" s="24"/>
      <c r="AKG355" s="24"/>
      <c r="AKH355" s="24"/>
      <c r="AKI355" s="24"/>
      <c r="AKJ355" s="24"/>
      <c r="AKK355" s="24"/>
      <c r="AKL355" s="24"/>
    </row>
    <row r="356" spans="1:974" ht="14.75">
      <c r="A356" s="32">
        <v>43290</v>
      </c>
      <c r="B356" s="33"/>
      <c r="C356" s="29"/>
      <c r="D356" s="28"/>
      <c r="E356" s="30">
        <f t="shared" si="10"/>
        <v>0</v>
      </c>
      <c r="F356" s="31">
        <v>11365.01</v>
      </c>
      <c r="G356" s="31">
        <v>11365.01</v>
      </c>
      <c r="H356" s="31"/>
      <c r="I356" s="31"/>
      <c r="J356" s="31"/>
      <c r="L356" s="31"/>
      <c r="M356" s="31"/>
      <c r="N356" s="31"/>
      <c r="O356" s="31"/>
      <c r="P356" s="31"/>
      <c r="Q356" s="31"/>
      <c r="R356" s="31"/>
      <c r="S356" s="18">
        <f t="shared" si="11"/>
        <v>0</v>
      </c>
      <c r="T356" s="31" t="s">
        <v>28</v>
      </c>
      <c r="U356" s="20"/>
      <c r="W356" s="21"/>
      <c r="X356"/>
      <c r="Y356"/>
    </row>
    <row r="357" spans="1:974" ht="11.3" customHeight="1">
      <c r="A357" s="23">
        <v>43319</v>
      </c>
      <c r="B357" s="14"/>
      <c r="C357" s="15"/>
      <c r="D357" s="16"/>
      <c r="E357" s="17">
        <f t="shared" si="10"/>
        <v>0</v>
      </c>
      <c r="F357" s="18"/>
      <c r="G357" s="18"/>
      <c r="H357" s="19"/>
      <c r="I357" s="19"/>
      <c r="L357" s="18"/>
      <c r="M357" s="18"/>
      <c r="S357" s="18">
        <f t="shared" si="11"/>
        <v>0</v>
      </c>
      <c r="U357" s="20"/>
      <c r="W357" s="21"/>
      <c r="X357"/>
      <c r="Y357"/>
    </row>
    <row r="358" spans="1:974" ht="11.3" customHeight="1">
      <c r="A358" s="23">
        <v>43371</v>
      </c>
      <c r="B358" s="14"/>
      <c r="C358" s="15"/>
      <c r="D358" s="16"/>
      <c r="E358" s="17">
        <f t="shared" si="10"/>
        <v>0</v>
      </c>
      <c r="F358" s="19"/>
      <c r="G358" s="19"/>
      <c r="H358" s="19"/>
      <c r="I358" s="19"/>
      <c r="N358" s="19"/>
      <c r="O358" s="19"/>
      <c r="P358" s="19"/>
      <c r="Q358" s="19"/>
      <c r="R358" s="19"/>
      <c r="S358" s="18">
        <f t="shared" si="11"/>
        <v>0</v>
      </c>
      <c r="T358" s="19"/>
      <c r="U358" s="20"/>
      <c r="W358" s="21"/>
      <c r="X358"/>
      <c r="Y358"/>
    </row>
    <row r="359" spans="1:974" ht="11.3" customHeight="1">
      <c r="A359" s="23">
        <v>43380</v>
      </c>
      <c r="B359" s="14"/>
      <c r="C359" s="15"/>
      <c r="D359" s="16"/>
      <c r="E359" s="17">
        <f t="shared" si="10"/>
        <v>0</v>
      </c>
      <c r="F359" s="18"/>
      <c r="G359" s="18"/>
      <c r="H359" s="19"/>
      <c r="I359" s="19"/>
      <c r="L359" s="18"/>
      <c r="M359" s="18"/>
      <c r="S359" s="18">
        <f t="shared" si="11"/>
        <v>0</v>
      </c>
      <c r="U359" s="20"/>
      <c r="W359" s="21"/>
      <c r="X359"/>
      <c r="Y359"/>
    </row>
    <row r="360" spans="1:974" ht="14.75">
      <c r="A360" s="23">
        <v>43453</v>
      </c>
      <c r="B360" s="14"/>
      <c r="C360" s="15"/>
      <c r="D360" s="16"/>
      <c r="E360" s="17">
        <f t="shared" si="10"/>
        <v>0</v>
      </c>
      <c r="F360" s="18"/>
      <c r="G360" s="18"/>
      <c r="H360" s="19"/>
      <c r="I360" s="19"/>
      <c r="L360" s="18"/>
      <c r="M360" s="18"/>
      <c r="S360" s="18">
        <f t="shared" si="11"/>
        <v>0</v>
      </c>
      <c r="U360" s="20"/>
      <c r="W360" s="21"/>
      <c r="X360"/>
      <c r="Y360"/>
    </row>
    <row r="361" spans="1:974" ht="11.3" customHeight="1">
      <c r="A361" s="23">
        <v>43240</v>
      </c>
      <c r="B361" s="16">
        <v>150.11000000000001</v>
      </c>
      <c r="C361" s="15"/>
      <c r="D361" s="14"/>
      <c r="E361" s="17">
        <f t="shared" si="10"/>
        <v>150.11000000000001</v>
      </c>
      <c r="F361" s="18"/>
      <c r="G361" s="18"/>
      <c r="H361" s="19"/>
      <c r="I361" s="19"/>
      <c r="L361" s="18"/>
      <c r="M361" s="18"/>
      <c r="S361" s="18">
        <f t="shared" si="11"/>
        <v>0</v>
      </c>
      <c r="U361" s="20"/>
      <c r="W361" s="21"/>
      <c r="X361"/>
      <c r="Y361"/>
    </row>
    <row r="362" spans="1:974" ht="14.75">
      <c r="A362" s="51">
        <v>43111</v>
      </c>
      <c r="B362" s="53">
        <v>647</v>
      </c>
      <c r="C362" s="52"/>
      <c r="D362" s="53"/>
      <c r="E362" s="30">
        <f t="shared" si="10"/>
        <v>647</v>
      </c>
      <c r="F362" s="53">
        <v>647</v>
      </c>
      <c r="G362" s="53"/>
      <c r="H362" s="54"/>
      <c r="I362" s="54">
        <v>927.31</v>
      </c>
      <c r="J362" s="54"/>
      <c r="L362" s="54"/>
      <c r="M362" s="54"/>
      <c r="N362" s="54"/>
      <c r="O362" s="54"/>
      <c r="P362" s="54"/>
      <c r="Q362" s="54"/>
      <c r="R362" s="54"/>
      <c r="S362" s="18">
        <f t="shared" si="11"/>
        <v>927.31</v>
      </c>
      <c r="T362" s="31" t="s">
        <v>44</v>
      </c>
      <c r="U362" s="20"/>
      <c r="W362" s="21"/>
      <c r="X362"/>
      <c r="Y362"/>
    </row>
    <row r="363" spans="1:974" ht="14.75">
      <c r="A363" s="23">
        <v>43221</v>
      </c>
      <c r="B363" s="16">
        <v>935.45</v>
      </c>
      <c r="C363" s="15"/>
      <c r="D363" s="16"/>
      <c r="E363" s="17">
        <f t="shared" si="10"/>
        <v>935.45</v>
      </c>
      <c r="F363" s="18"/>
      <c r="G363" s="18"/>
      <c r="H363" s="19"/>
      <c r="I363" s="19"/>
      <c r="L363" s="18"/>
      <c r="M363" s="18"/>
      <c r="S363" s="18">
        <f t="shared" si="11"/>
        <v>0</v>
      </c>
      <c r="U363" s="20"/>
      <c r="W363" s="21"/>
      <c r="X363"/>
      <c r="Y363"/>
    </row>
    <row r="364" spans="1:974" ht="14.75">
      <c r="A364" s="32">
        <v>43236</v>
      </c>
      <c r="B364" s="28">
        <v>1006.09</v>
      </c>
      <c r="C364" s="29"/>
      <c r="D364" s="28"/>
      <c r="E364" s="30">
        <f t="shared" si="10"/>
        <v>1006.09</v>
      </c>
      <c r="F364" s="31">
        <v>1006.09</v>
      </c>
      <c r="G364" s="31"/>
      <c r="H364" s="34">
        <v>1021.48</v>
      </c>
      <c r="I364" s="34"/>
      <c r="J364" s="31"/>
      <c r="L364" s="31"/>
      <c r="M364" s="31"/>
      <c r="N364" s="31"/>
      <c r="O364" s="31"/>
      <c r="P364" s="31"/>
      <c r="Q364" s="31"/>
      <c r="R364" s="31"/>
      <c r="S364" s="18">
        <f t="shared" si="11"/>
        <v>1021.48</v>
      </c>
      <c r="T364" s="31" t="s">
        <v>29</v>
      </c>
      <c r="U364" s="20"/>
      <c r="W364" s="21"/>
      <c r="X364"/>
      <c r="Y364"/>
    </row>
    <row r="365" spans="1:974" ht="11.3" customHeight="1">
      <c r="A365" s="23">
        <v>43441</v>
      </c>
      <c r="B365" s="14">
        <v>1295.22</v>
      </c>
      <c r="C365" s="15"/>
      <c r="D365" s="16"/>
      <c r="E365" s="17">
        <f t="shared" si="10"/>
        <v>1295.22</v>
      </c>
      <c r="F365" s="18"/>
      <c r="G365" s="18"/>
      <c r="H365" s="19"/>
      <c r="I365" s="19"/>
      <c r="L365" s="18"/>
      <c r="M365" s="18"/>
      <c r="S365" s="18">
        <f t="shared" si="11"/>
        <v>0</v>
      </c>
      <c r="U365" s="20"/>
      <c r="W365" s="21"/>
      <c r="X365"/>
      <c r="Y365"/>
    </row>
    <row r="366" spans="1:974" ht="11.3" customHeight="1">
      <c r="A366" s="23">
        <v>43258</v>
      </c>
      <c r="B366" s="16">
        <v>1445.64</v>
      </c>
      <c r="C366" s="15"/>
      <c r="D366" s="16"/>
      <c r="E366" s="17">
        <f t="shared" si="10"/>
        <v>1445.64</v>
      </c>
      <c r="F366" s="18"/>
      <c r="G366" s="18"/>
      <c r="H366" s="19"/>
      <c r="I366" s="19"/>
      <c r="L366" s="18"/>
      <c r="M366" s="18"/>
      <c r="S366" s="18">
        <f t="shared" si="11"/>
        <v>0</v>
      </c>
      <c r="U366" s="20"/>
      <c r="W366" s="21"/>
      <c r="X366"/>
      <c r="Y366"/>
    </row>
    <row r="367" spans="1:974" ht="11.3" customHeight="1">
      <c r="A367" s="23">
        <v>43137</v>
      </c>
      <c r="B367" s="16">
        <v>1529.68</v>
      </c>
      <c r="C367" s="15"/>
      <c r="D367" s="16"/>
      <c r="E367" s="17">
        <f t="shared" si="10"/>
        <v>1529.68</v>
      </c>
      <c r="F367" s="18"/>
      <c r="G367" s="18"/>
      <c r="H367" s="19"/>
      <c r="I367" s="19"/>
      <c r="L367" s="18"/>
      <c r="M367" s="18"/>
      <c r="S367" s="18">
        <f t="shared" si="11"/>
        <v>0</v>
      </c>
      <c r="U367" s="20"/>
      <c r="W367" s="21"/>
      <c r="X367"/>
      <c r="Y367"/>
    </row>
    <row r="368" spans="1:974" ht="14.75">
      <c r="A368" s="32">
        <v>43245</v>
      </c>
      <c r="B368" s="31">
        <v>1540</v>
      </c>
      <c r="C368" s="29"/>
      <c r="D368" s="28"/>
      <c r="E368" s="30">
        <f t="shared" si="10"/>
        <v>1540</v>
      </c>
      <c r="F368" s="31">
        <v>1540</v>
      </c>
      <c r="G368" s="31">
        <v>1540</v>
      </c>
      <c r="H368" s="31"/>
      <c r="I368" s="31"/>
      <c r="J368" s="31"/>
      <c r="L368" s="31"/>
      <c r="M368" s="31"/>
      <c r="N368" s="31"/>
      <c r="O368" s="31"/>
      <c r="P368" s="31"/>
      <c r="Q368" s="31"/>
      <c r="R368" s="31"/>
      <c r="S368" s="18">
        <f t="shared" si="11"/>
        <v>0</v>
      </c>
      <c r="T368" s="31" t="s">
        <v>28</v>
      </c>
      <c r="U368" s="20"/>
      <c r="W368" s="21"/>
      <c r="X368"/>
      <c r="Y368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  <c r="IV368" s="11"/>
      <c r="IW368" s="11"/>
      <c r="IX368" s="11"/>
      <c r="IY368" s="11"/>
      <c r="IZ368" s="11"/>
      <c r="JA368" s="11"/>
      <c r="JB368" s="11"/>
      <c r="JC368" s="11"/>
      <c r="JD368" s="11"/>
      <c r="JE368" s="11"/>
      <c r="JF368" s="11"/>
      <c r="JG368" s="11"/>
      <c r="JH368" s="11"/>
      <c r="JI368" s="11"/>
      <c r="JJ368" s="11"/>
      <c r="JK368" s="11"/>
      <c r="JL368" s="11"/>
      <c r="JM368" s="11"/>
      <c r="JN368" s="11"/>
      <c r="JO368" s="11"/>
      <c r="JP368" s="11"/>
      <c r="JQ368" s="11"/>
      <c r="JR368" s="11"/>
      <c r="JS368" s="11"/>
      <c r="JT368" s="11"/>
      <c r="JU368" s="11"/>
      <c r="JV368" s="11"/>
      <c r="JW368" s="11"/>
      <c r="JX368" s="11"/>
      <c r="JY368" s="11"/>
      <c r="JZ368" s="11"/>
      <c r="KA368" s="11"/>
      <c r="KB368" s="11"/>
      <c r="KC368" s="11"/>
      <c r="KD368" s="11"/>
      <c r="KE368" s="11"/>
      <c r="KF368" s="11"/>
      <c r="KG368" s="11"/>
      <c r="KH368" s="11"/>
      <c r="KI368" s="11"/>
      <c r="KJ368" s="11"/>
      <c r="KK368" s="11"/>
      <c r="KL368" s="11"/>
      <c r="KM368" s="11"/>
      <c r="KN368" s="11"/>
      <c r="KO368" s="11"/>
      <c r="KP368" s="11"/>
      <c r="KQ368" s="11"/>
      <c r="KR368" s="11"/>
      <c r="KS368" s="11"/>
      <c r="KT368" s="11"/>
      <c r="KU368" s="11"/>
      <c r="KV368" s="11"/>
      <c r="KW368" s="11"/>
      <c r="KX368" s="11"/>
      <c r="KY368" s="11"/>
      <c r="KZ368" s="11"/>
      <c r="LA368" s="11"/>
      <c r="LB368" s="11"/>
      <c r="LC368" s="11"/>
      <c r="LD368" s="11"/>
      <c r="LE368" s="11"/>
      <c r="LF368" s="11"/>
      <c r="LG368" s="11"/>
      <c r="LH368" s="11"/>
      <c r="LI368" s="11"/>
      <c r="LJ368" s="11"/>
      <c r="LK368" s="11"/>
      <c r="LL368" s="11"/>
      <c r="LM368" s="11"/>
      <c r="LN368" s="11"/>
      <c r="LO368" s="11"/>
      <c r="LP368" s="11"/>
      <c r="LQ368" s="11"/>
      <c r="LR368" s="11"/>
      <c r="LS368" s="11"/>
      <c r="LT368" s="11"/>
      <c r="LU368" s="11"/>
      <c r="LV368" s="11"/>
      <c r="LW368" s="11"/>
      <c r="LX368" s="11"/>
      <c r="LY368" s="11"/>
      <c r="LZ368" s="11"/>
      <c r="MA368" s="11"/>
      <c r="MB368" s="11"/>
      <c r="MC368" s="11"/>
      <c r="MD368" s="11"/>
      <c r="ME368" s="11"/>
      <c r="MF368" s="11"/>
      <c r="MG368" s="11"/>
      <c r="MH368" s="11"/>
      <c r="MI368" s="11"/>
      <c r="MJ368" s="11"/>
      <c r="MK368" s="11"/>
      <c r="ML368" s="11"/>
      <c r="MM368" s="11"/>
      <c r="MN368" s="11"/>
      <c r="MO368" s="11"/>
      <c r="MP368" s="11"/>
      <c r="MQ368" s="11"/>
      <c r="MR368" s="11"/>
      <c r="MS368" s="11"/>
      <c r="MT368" s="11"/>
      <c r="MU368" s="11"/>
      <c r="MV368" s="11"/>
      <c r="MW368" s="11"/>
      <c r="MX368" s="11"/>
      <c r="MY368" s="11"/>
      <c r="MZ368" s="11"/>
      <c r="NA368" s="11"/>
      <c r="NB368" s="11"/>
      <c r="NC368" s="11"/>
      <c r="ND368" s="11"/>
      <c r="NE368" s="11"/>
      <c r="NF368" s="11"/>
      <c r="NG368" s="11"/>
      <c r="NH368" s="11"/>
      <c r="NI368" s="11"/>
      <c r="NJ368" s="11"/>
      <c r="NK368" s="11"/>
      <c r="NL368" s="11"/>
      <c r="NM368" s="11"/>
      <c r="NN368" s="11"/>
      <c r="NO368" s="11"/>
      <c r="NP368" s="11"/>
      <c r="NQ368" s="11"/>
      <c r="NR368" s="11"/>
      <c r="NS368" s="11"/>
      <c r="NT368" s="11"/>
      <c r="NU368" s="11"/>
      <c r="NV368" s="11"/>
      <c r="NW368" s="11"/>
      <c r="NX368" s="11"/>
      <c r="NY368" s="11"/>
      <c r="NZ368" s="11"/>
      <c r="OA368" s="11"/>
      <c r="OB368" s="11"/>
      <c r="OC368" s="11"/>
      <c r="OD368" s="11"/>
      <c r="OE368" s="11"/>
      <c r="OF368" s="11"/>
      <c r="OG368" s="11"/>
      <c r="OH368" s="11"/>
      <c r="OI368" s="11"/>
      <c r="OJ368" s="11"/>
      <c r="OK368" s="11"/>
      <c r="OL368" s="11"/>
      <c r="OM368" s="11"/>
      <c r="ON368" s="11"/>
      <c r="OO368" s="11"/>
      <c r="OP368" s="11"/>
      <c r="OQ368" s="11"/>
      <c r="OR368" s="11"/>
      <c r="OS368" s="11"/>
      <c r="OT368" s="11"/>
      <c r="OU368" s="11"/>
      <c r="OV368" s="11"/>
      <c r="OW368" s="11"/>
      <c r="OX368" s="11"/>
      <c r="OY368" s="11"/>
      <c r="OZ368" s="11"/>
      <c r="PA368" s="11"/>
      <c r="PB368" s="11"/>
      <c r="PC368" s="11"/>
      <c r="PD368" s="11"/>
      <c r="PE368" s="11"/>
      <c r="PF368" s="11"/>
      <c r="PG368" s="11"/>
      <c r="PH368" s="11"/>
      <c r="PI368" s="11"/>
      <c r="PJ368" s="11"/>
      <c r="PK368" s="11"/>
      <c r="PL368" s="11"/>
      <c r="PM368" s="11"/>
      <c r="PN368" s="11"/>
      <c r="PO368" s="11"/>
      <c r="PP368" s="11"/>
      <c r="PQ368" s="11"/>
      <c r="PR368" s="11"/>
      <c r="PS368" s="11"/>
      <c r="PT368" s="11"/>
      <c r="PU368" s="11"/>
      <c r="PV368" s="11"/>
      <c r="PW368" s="11"/>
      <c r="PX368" s="11"/>
      <c r="PY368" s="11"/>
      <c r="PZ368" s="11"/>
      <c r="QA368" s="11"/>
      <c r="QB368" s="11"/>
      <c r="QC368" s="11"/>
      <c r="QD368" s="11"/>
      <c r="QE368" s="11"/>
      <c r="QF368" s="11"/>
      <c r="QG368" s="11"/>
      <c r="QH368" s="11"/>
      <c r="QI368" s="11"/>
      <c r="QJ368" s="11"/>
      <c r="QK368" s="11"/>
      <c r="QL368" s="11"/>
      <c r="QM368" s="11"/>
      <c r="QN368" s="11"/>
      <c r="QO368" s="11"/>
      <c r="QP368" s="11"/>
      <c r="QQ368" s="11"/>
      <c r="QR368" s="11"/>
      <c r="QS368" s="11"/>
      <c r="QT368" s="11"/>
      <c r="QU368" s="11"/>
      <c r="QV368" s="11"/>
      <c r="QW368" s="11"/>
      <c r="QX368" s="11"/>
      <c r="QY368" s="11"/>
      <c r="QZ368" s="11"/>
      <c r="RA368" s="11"/>
      <c r="RB368" s="11"/>
      <c r="RC368" s="11"/>
      <c r="RD368" s="11"/>
      <c r="RE368" s="11"/>
      <c r="RF368" s="11"/>
      <c r="RG368" s="11"/>
      <c r="RH368" s="11"/>
      <c r="RI368" s="11"/>
      <c r="RJ368" s="11"/>
      <c r="RK368" s="11"/>
      <c r="RL368" s="11"/>
      <c r="RM368" s="11"/>
      <c r="RN368" s="11"/>
      <c r="RO368" s="11"/>
      <c r="RP368" s="11"/>
      <c r="RQ368" s="11"/>
      <c r="RR368" s="11"/>
      <c r="RS368" s="11"/>
      <c r="RT368" s="11"/>
      <c r="RU368" s="11"/>
      <c r="RV368" s="11"/>
      <c r="RW368" s="11"/>
      <c r="RX368" s="11"/>
      <c r="RY368" s="11"/>
      <c r="RZ368" s="11"/>
      <c r="SA368" s="11"/>
      <c r="SB368" s="11"/>
      <c r="SC368" s="11"/>
      <c r="SD368" s="11"/>
      <c r="SE368" s="11"/>
      <c r="SF368" s="11"/>
      <c r="SG368" s="11"/>
      <c r="SH368" s="11"/>
      <c r="SI368" s="11"/>
      <c r="SJ368" s="11"/>
      <c r="SK368" s="11"/>
      <c r="SL368" s="11"/>
      <c r="SM368" s="11"/>
      <c r="SN368" s="11"/>
      <c r="SO368" s="11"/>
      <c r="SP368" s="11"/>
      <c r="SQ368" s="11"/>
      <c r="SR368" s="11"/>
      <c r="SS368" s="11"/>
      <c r="ST368" s="11"/>
      <c r="SU368" s="11"/>
      <c r="SV368" s="11"/>
      <c r="SW368" s="11"/>
      <c r="SX368" s="11"/>
      <c r="SY368" s="11"/>
      <c r="SZ368" s="11"/>
      <c r="TA368" s="11"/>
      <c r="TB368" s="11"/>
      <c r="TC368" s="11"/>
      <c r="TD368" s="11"/>
      <c r="TE368" s="11"/>
      <c r="TF368" s="11"/>
      <c r="TG368" s="11"/>
      <c r="TH368" s="11"/>
      <c r="TI368" s="11"/>
      <c r="TJ368" s="11"/>
      <c r="TK368" s="11"/>
      <c r="TL368" s="11"/>
      <c r="TM368" s="11"/>
      <c r="TN368" s="11"/>
      <c r="TO368" s="11"/>
      <c r="TP368" s="11"/>
      <c r="TQ368" s="11"/>
      <c r="TR368" s="11"/>
      <c r="TS368" s="11"/>
      <c r="TT368" s="11"/>
      <c r="TU368" s="11"/>
      <c r="TV368" s="11"/>
      <c r="TW368" s="11"/>
      <c r="TX368" s="11"/>
      <c r="TY368" s="11"/>
      <c r="TZ368" s="11"/>
      <c r="UA368" s="11"/>
      <c r="UB368" s="11"/>
      <c r="UC368" s="11"/>
      <c r="UD368" s="11"/>
      <c r="UE368" s="11"/>
      <c r="UF368" s="11"/>
      <c r="UG368" s="11"/>
      <c r="UH368" s="11"/>
      <c r="UI368" s="11"/>
      <c r="UJ368" s="11"/>
      <c r="UK368" s="11"/>
      <c r="UL368" s="11"/>
      <c r="UM368" s="11"/>
      <c r="UN368" s="11"/>
      <c r="UO368" s="11"/>
      <c r="UP368" s="11"/>
      <c r="UQ368" s="11"/>
      <c r="UR368" s="11"/>
      <c r="US368" s="11"/>
      <c r="UT368" s="11"/>
      <c r="UU368" s="11"/>
      <c r="UV368" s="11"/>
      <c r="UW368" s="11"/>
      <c r="UX368" s="11"/>
      <c r="UY368" s="11"/>
      <c r="UZ368" s="11"/>
      <c r="VA368" s="11"/>
      <c r="VB368" s="11"/>
      <c r="VC368" s="11"/>
      <c r="VD368" s="11"/>
      <c r="VE368" s="11"/>
      <c r="VF368" s="11"/>
      <c r="VG368" s="11"/>
      <c r="VH368" s="11"/>
      <c r="VI368" s="11"/>
      <c r="VJ368" s="11"/>
      <c r="VK368" s="11"/>
      <c r="VL368" s="11"/>
      <c r="VM368" s="11"/>
      <c r="VN368" s="11"/>
      <c r="VO368" s="11"/>
      <c r="VP368" s="11"/>
      <c r="VQ368" s="11"/>
      <c r="VR368" s="11"/>
      <c r="VS368" s="11"/>
      <c r="VT368" s="11"/>
      <c r="VU368" s="11"/>
      <c r="VV368" s="11"/>
      <c r="VW368" s="11"/>
      <c r="VX368" s="11"/>
      <c r="VY368" s="11"/>
      <c r="VZ368" s="11"/>
      <c r="WA368" s="11"/>
      <c r="WB368" s="11"/>
      <c r="WC368" s="11"/>
      <c r="WD368" s="11"/>
      <c r="WE368" s="11"/>
      <c r="WF368" s="11"/>
      <c r="WG368" s="11"/>
      <c r="WH368" s="11"/>
      <c r="WI368" s="11"/>
      <c r="WJ368" s="11"/>
      <c r="WK368" s="11"/>
      <c r="WL368" s="11"/>
      <c r="WM368" s="11"/>
      <c r="WN368" s="11"/>
      <c r="WO368" s="11"/>
      <c r="WP368" s="11"/>
      <c r="WQ368" s="11"/>
      <c r="WR368" s="11"/>
      <c r="WS368" s="11"/>
      <c r="WT368" s="11"/>
      <c r="WU368" s="11"/>
      <c r="WV368" s="11"/>
      <c r="WW368" s="11"/>
      <c r="WX368" s="11"/>
      <c r="WY368" s="11"/>
      <c r="WZ368" s="11"/>
      <c r="XA368" s="11"/>
      <c r="XB368" s="11"/>
      <c r="XC368" s="11"/>
      <c r="XD368" s="11"/>
      <c r="XE368" s="11"/>
      <c r="XF368" s="11"/>
      <c r="XG368" s="11"/>
      <c r="XH368" s="11"/>
      <c r="XI368" s="11"/>
      <c r="XJ368" s="11"/>
      <c r="XK368" s="11"/>
      <c r="XL368" s="11"/>
      <c r="XM368" s="11"/>
      <c r="XN368" s="11"/>
      <c r="XO368" s="11"/>
      <c r="XP368" s="11"/>
      <c r="XQ368" s="11"/>
      <c r="XR368" s="11"/>
      <c r="XS368" s="11"/>
      <c r="XT368" s="11"/>
      <c r="XU368" s="11"/>
      <c r="XV368" s="11"/>
      <c r="XW368" s="11"/>
      <c r="XX368" s="11"/>
      <c r="XY368" s="11"/>
      <c r="XZ368" s="11"/>
      <c r="YA368" s="11"/>
      <c r="YB368" s="11"/>
      <c r="YC368" s="11"/>
      <c r="YD368" s="11"/>
      <c r="YE368" s="11"/>
      <c r="YF368" s="11"/>
      <c r="YG368" s="11"/>
      <c r="YH368" s="11"/>
      <c r="YI368" s="11"/>
      <c r="YJ368" s="11"/>
      <c r="YK368" s="11"/>
      <c r="YL368" s="11"/>
      <c r="YM368" s="11"/>
      <c r="YN368" s="11"/>
      <c r="YO368" s="11"/>
      <c r="YP368" s="11"/>
      <c r="YQ368" s="11"/>
      <c r="YR368" s="11"/>
      <c r="YS368" s="11"/>
      <c r="YT368" s="11"/>
      <c r="YU368" s="11"/>
      <c r="YV368" s="11"/>
      <c r="YW368" s="11"/>
      <c r="YX368" s="11"/>
      <c r="YY368" s="11"/>
      <c r="YZ368" s="11"/>
      <c r="ZA368" s="11"/>
      <c r="ZB368" s="11"/>
      <c r="ZC368" s="11"/>
      <c r="ZD368" s="11"/>
      <c r="ZE368" s="11"/>
      <c r="ZF368" s="11"/>
      <c r="ZG368" s="11"/>
      <c r="ZH368" s="11"/>
      <c r="ZI368" s="11"/>
      <c r="ZJ368" s="11"/>
      <c r="ZK368" s="11"/>
      <c r="ZL368" s="11"/>
      <c r="ZM368" s="11"/>
      <c r="ZN368" s="11"/>
      <c r="ZO368" s="11"/>
      <c r="ZP368" s="11"/>
      <c r="ZQ368" s="11"/>
      <c r="ZR368" s="11"/>
      <c r="ZS368" s="11"/>
      <c r="ZT368" s="11"/>
      <c r="ZU368" s="11"/>
      <c r="ZV368" s="11"/>
      <c r="ZW368" s="11"/>
      <c r="ZX368" s="11"/>
      <c r="ZY368" s="11"/>
      <c r="ZZ368" s="11"/>
      <c r="AAA368" s="11"/>
      <c r="AAB368" s="11"/>
      <c r="AAC368" s="11"/>
      <c r="AAD368" s="11"/>
      <c r="AAE368" s="11"/>
      <c r="AAF368" s="11"/>
      <c r="AAG368" s="11"/>
      <c r="AAH368" s="11"/>
      <c r="AAI368" s="11"/>
      <c r="AAJ368" s="11"/>
      <c r="AAK368" s="11"/>
      <c r="AAL368" s="11"/>
      <c r="AAM368" s="11"/>
      <c r="AAN368" s="11"/>
      <c r="AAO368" s="11"/>
      <c r="AAP368" s="11"/>
      <c r="AAQ368" s="11"/>
      <c r="AAR368" s="11"/>
      <c r="AAS368" s="11"/>
      <c r="AAT368" s="11"/>
      <c r="AAU368" s="11"/>
      <c r="AAV368" s="11"/>
      <c r="AAW368" s="11"/>
      <c r="AAX368" s="11"/>
      <c r="AAY368" s="11"/>
      <c r="AAZ368" s="11"/>
      <c r="ABA368" s="11"/>
      <c r="ABB368" s="11"/>
      <c r="ABC368" s="11"/>
      <c r="ABD368" s="11"/>
      <c r="ABE368" s="11"/>
      <c r="ABF368" s="11"/>
      <c r="ABG368" s="11"/>
      <c r="ABH368" s="11"/>
      <c r="ABI368" s="11"/>
      <c r="ABJ368" s="11"/>
      <c r="ABK368" s="11"/>
      <c r="ABL368" s="11"/>
      <c r="ABM368" s="11"/>
      <c r="ABN368" s="11"/>
      <c r="ABO368" s="11"/>
      <c r="ABP368" s="11"/>
      <c r="ABQ368" s="11"/>
      <c r="ABR368" s="11"/>
      <c r="ABS368" s="11"/>
      <c r="ABT368" s="11"/>
      <c r="ABU368" s="11"/>
      <c r="ABV368" s="11"/>
      <c r="ABW368" s="11"/>
      <c r="ABX368" s="11"/>
      <c r="ABY368" s="11"/>
      <c r="ABZ368" s="11"/>
      <c r="ACA368" s="11"/>
      <c r="ACB368" s="11"/>
      <c r="ACC368" s="11"/>
      <c r="ACD368" s="11"/>
      <c r="ACE368" s="11"/>
      <c r="ACF368" s="11"/>
      <c r="ACG368" s="11"/>
      <c r="ACH368" s="11"/>
      <c r="ACI368" s="11"/>
      <c r="ACJ368" s="11"/>
      <c r="ACK368" s="11"/>
      <c r="ACL368" s="11"/>
      <c r="ACM368" s="11"/>
      <c r="ACN368" s="11"/>
      <c r="ACO368" s="11"/>
      <c r="ACP368" s="11"/>
      <c r="ACQ368" s="11"/>
      <c r="ACR368" s="11"/>
      <c r="ACS368" s="11"/>
      <c r="ACT368" s="11"/>
      <c r="ACU368" s="11"/>
      <c r="ACV368" s="11"/>
      <c r="ACW368" s="11"/>
      <c r="ACX368" s="11"/>
      <c r="ACY368" s="11"/>
      <c r="ACZ368" s="11"/>
      <c r="ADA368" s="11"/>
      <c r="ADB368" s="11"/>
      <c r="ADC368" s="11"/>
      <c r="ADD368" s="11"/>
      <c r="ADE368" s="11"/>
      <c r="ADF368" s="11"/>
      <c r="ADG368" s="11"/>
      <c r="ADH368" s="11"/>
      <c r="ADI368" s="11"/>
      <c r="ADJ368" s="11"/>
      <c r="ADK368" s="11"/>
      <c r="ADL368" s="11"/>
      <c r="ADM368" s="11"/>
      <c r="ADN368" s="11"/>
      <c r="ADO368" s="11"/>
      <c r="ADP368" s="11"/>
      <c r="ADQ368" s="11"/>
      <c r="ADR368" s="11"/>
      <c r="ADS368" s="11"/>
      <c r="ADT368" s="11"/>
      <c r="ADU368" s="11"/>
      <c r="ADV368" s="11"/>
      <c r="ADW368" s="11"/>
      <c r="ADX368" s="11"/>
      <c r="ADY368" s="11"/>
      <c r="ADZ368" s="11"/>
      <c r="AEA368" s="11"/>
      <c r="AEB368" s="11"/>
      <c r="AEC368" s="11"/>
      <c r="AED368" s="11"/>
      <c r="AEE368" s="11"/>
      <c r="AEF368" s="11"/>
      <c r="AEG368" s="11"/>
      <c r="AEH368" s="11"/>
      <c r="AEI368" s="11"/>
      <c r="AEJ368" s="11"/>
      <c r="AEK368" s="11"/>
      <c r="AEL368" s="11"/>
      <c r="AEM368" s="11"/>
      <c r="AEN368" s="11"/>
      <c r="AEO368" s="11"/>
      <c r="AEP368" s="11"/>
      <c r="AEQ368" s="11"/>
      <c r="AER368" s="11"/>
      <c r="AES368" s="11"/>
      <c r="AET368" s="11"/>
      <c r="AEU368" s="11"/>
      <c r="AEV368" s="11"/>
      <c r="AEW368" s="11"/>
      <c r="AEX368" s="11"/>
      <c r="AEY368" s="11"/>
      <c r="AEZ368" s="11"/>
      <c r="AFA368" s="11"/>
      <c r="AFB368" s="11"/>
      <c r="AFC368" s="11"/>
      <c r="AFD368" s="11"/>
      <c r="AFE368" s="11"/>
      <c r="AFF368" s="11"/>
      <c r="AFG368" s="11"/>
      <c r="AFH368" s="11"/>
      <c r="AFI368" s="11"/>
      <c r="AFJ368" s="11"/>
      <c r="AFK368" s="11"/>
      <c r="AFL368" s="11"/>
      <c r="AFM368" s="11"/>
      <c r="AFN368" s="11"/>
      <c r="AFO368" s="11"/>
      <c r="AFP368" s="11"/>
      <c r="AFQ368" s="11"/>
      <c r="AFR368" s="11"/>
      <c r="AFS368" s="11"/>
      <c r="AFT368" s="11"/>
      <c r="AFU368" s="11"/>
      <c r="AFV368" s="11"/>
      <c r="AFW368" s="11"/>
      <c r="AFX368" s="11"/>
      <c r="AFY368" s="11"/>
      <c r="AFZ368" s="11"/>
      <c r="AGA368" s="11"/>
      <c r="AGB368" s="11"/>
      <c r="AGC368" s="11"/>
      <c r="AGD368" s="11"/>
      <c r="AGE368" s="11"/>
      <c r="AGF368" s="11"/>
      <c r="AGG368" s="11"/>
      <c r="AGH368" s="11"/>
      <c r="AGI368" s="11"/>
      <c r="AGJ368" s="11"/>
      <c r="AGK368" s="11"/>
      <c r="AGL368" s="11"/>
      <c r="AGM368" s="11"/>
      <c r="AGN368" s="11"/>
      <c r="AGO368" s="11"/>
      <c r="AGP368" s="11"/>
      <c r="AGQ368" s="11"/>
      <c r="AGR368" s="11"/>
      <c r="AGS368" s="11"/>
      <c r="AGT368" s="11"/>
      <c r="AGU368" s="11"/>
      <c r="AGV368" s="11"/>
      <c r="AGW368" s="11"/>
      <c r="AGX368" s="11"/>
      <c r="AGY368" s="11"/>
      <c r="AGZ368" s="11"/>
      <c r="AHA368" s="11"/>
      <c r="AHB368" s="11"/>
      <c r="AHC368" s="11"/>
      <c r="AHD368" s="11"/>
      <c r="AHE368" s="11"/>
      <c r="AHF368" s="11"/>
      <c r="AHG368" s="11"/>
      <c r="AHH368" s="11"/>
      <c r="AHI368" s="11"/>
      <c r="AHJ368" s="11"/>
      <c r="AHK368" s="11"/>
      <c r="AHL368" s="11"/>
      <c r="AHM368" s="11"/>
      <c r="AHN368" s="11"/>
      <c r="AHO368" s="11"/>
      <c r="AHP368" s="11"/>
      <c r="AHQ368" s="11"/>
      <c r="AHR368" s="11"/>
      <c r="AHS368" s="11"/>
      <c r="AHT368" s="11"/>
      <c r="AHU368" s="11"/>
      <c r="AHV368" s="11"/>
      <c r="AHW368" s="11"/>
      <c r="AHX368" s="11"/>
      <c r="AHY368" s="11"/>
      <c r="AHZ368" s="11"/>
      <c r="AIA368" s="11"/>
      <c r="AIB368" s="11"/>
      <c r="AIC368" s="11"/>
      <c r="AID368" s="11"/>
      <c r="AIE368" s="11"/>
      <c r="AIF368" s="11"/>
      <c r="AIG368" s="11"/>
      <c r="AIH368" s="11"/>
      <c r="AII368" s="11"/>
      <c r="AIJ368" s="11"/>
      <c r="AIK368" s="11"/>
      <c r="AIL368" s="11"/>
      <c r="AIM368" s="11"/>
      <c r="AIN368" s="11"/>
      <c r="AIO368" s="11"/>
      <c r="AIP368" s="11"/>
      <c r="AIQ368" s="11"/>
      <c r="AIR368" s="11"/>
      <c r="AIS368" s="11"/>
      <c r="AIT368" s="11"/>
      <c r="AIU368" s="11"/>
      <c r="AIV368" s="11"/>
      <c r="AIW368" s="11"/>
      <c r="AIX368" s="11"/>
      <c r="AIY368" s="11"/>
      <c r="AIZ368" s="11"/>
      <c r="AJA368" s="11"/>
      <c r="AJB368" s="11"/>
      <c r="AJC368" s="11"/>
      <c r="AJD368" s="11"/>
      <c r="AJE368" s="11"/>
      <c r="AJF368" s="11"/>
      <c r="AJG368" s="11"/>
      <c r="AJH368" s="11"/>
      <c r="AJI368" s="11"/>
      <c r="AJJ368" s="11"/>
      <c r="AJK368" s="11"/>
      <c r="AJL368" s="11"/>
      <c r="AJM368" s="11"/>
      <c r="AJN368" s="11"/>
      <c r="AJO368" s="11"/>
      <c r="AJP368" s="11"/>
      <c r="AJQ368" s="11"/>
      <c r="AJR368" s="11"/>
      <c r="AJS368" s="11"/>
      <c r="AJT368" s="11"/>
      <c r="AJU368" s="11"/>
      <c r="AJV368" s="11"/>
      <c r="AJW368" s="11"/>
      <c r="AJX368" s="11"/>
      <c r="AJY368" s="11"/>
      <c r="AJZ368" s="11"/>
      <c r="AKA368" s="11"/>
      <c r="AKB368" s="11"/>
      <c r="AKC368" s="11"/>
      <c r="AKD368" s="11"/>
      <c r="AKE368" s="11"/>
      <c r="AKF368" s="11"/>
      <c r="AKG368" s="11"/>
      <c r="AKH368" s="11"/>
      <c r="AKI368" s="11"/>
      <c r="AKJ368" s="11"/>
      <c r="AKK368" s="11"/>
      <c r="AKL368" s="11"/>
    </row>
    <row r="369" spans="1:25" ht="11.3" customHeight="1">
      <c r="A369" s="23">
        <v>43349</v>
      </c>
      <c r="B369" s="16">
        <v>1586</v>
      </c>
      <c r="C369" s="15"/>
      <c r="D369" s="16"/>
      <c r="E369" s="17">
        <f t="shared" si="10"/>
        <v>1586</v>
      </c>
      <c r="F369" s="18"/>
      <c r="G369" s="18"/>
      <c r="H369" s="19"/>
      <c r="I369" s="19"/>
      <c r="L369" s="18"/>
      <c r="M369" s="18"/>
      <c r="S369" s="18">
        <f t="shared" si="11"/>
        <v>0</v>
      </c>
      <c r="U369" s="20"/>
      <c r="W369" s="21"/>
      <c r="X369"/>
      <c r="Y369"/>
    </row>
    <row r="370" spans="1:25" ht="11.3" customHeight="1">
      <c r="A370" s="23">
        <v>43385</v>
      </c>
      <c r="B370" s="16">
        <v>1604.76</v>
      </c>
      <c r="C370" s="15" t="s">
        <v>23</v>
      </c>
      <c r="D370" s="16"/>
      <c r="E370" s="17">
        <f t="shared" si="10"/>
        <v>1604.76</v>
      </c>
      <c r="F370" s="18"/>
      <c r="G370" s="18"/>
      <c r="H370" s="19"/>
      <c r="I370" s="19"/>
      <c r="L370" s="18"/>
      <c r="M370" s="18"/>
      <c r="S370" s="18">
        <f t="shared" si="11"/>
        <v>0</v>
      </c>
      <c r="U370" s="20"/>
      <c r="W370" s="21"/>
      <c r="X370"/>
      <c r="Y370"/>
    </row>
    <row r="371" spans="1:25" ht="11.3" customHeight="1">
      <c r="A371" s="39">
        <v>43395</v>
      </c>
      <c r="B371" s="16">
        <v>1725.13</v>
      </c>
      <c r="C371" s="15"/>
      <c r="D371" s="16"/>
      <c r="E371" s="17">
        <f t="shared" si="10"/>
        <v>1725.13</v>
      </c>
      <c r="F371" s="18"/>
      <c r="G371" s="18"/>
      <c r="H371" s="19"/>
      <c r="I371" s="19"/>
      <c r="L371" s="18"/>
      <c r="M371" s="18"/>
      <c r="S371" s="18">
        <f t="shared" si="11"/>
        <v>0</v>
      </c>
      <c r="U371" s="20"/>
      <c r="W371" s="21"/>
      <c r="X371"/>
      <c r="Y371"/>
    </row>
    <row r="372" spans="1:25" ht="14.75">
      <c r="A372" s="23">
        <v>43234</v>
      </c>
      <c r="B372" s="16">
        <v>1164.3599999999999</v>
      </c>
      <c r="C372" s="15" t="s">
        <v>23</v>
      </c>
      <c r="D372" s="16">
        <v>596</v>
      </c>
      <c r="E372" s="17">
        <f t="shared" si="10"/>
        <v>1760.36</v>
      </c>
      <c r="F372" s="18"/>
      <c r="G372" s="18"/>
      <c r="H372" s="19"/>
      <c r="I372" s="19"/>
      <c r="L372" s="18"/>
      <c r="M372" s="18"/>
      <c r="S372" s="18">
        <f t="shared" si="11"/>
        <v>0</v>
      </c>
      <c r="U372" s="20"/>
      <c r="W372" s="21"/>
      <c r="X372"/>
      <c r="Y372"/>
    </row>
    <row r="373" spans="1:25" ht="11.3" customHeight="1">
      <c r="A373" s="23">
        <v>43250</v>
      </c>
      <c r="B373" s="16">
        <v>1924.4</v>
      </c>
      <c r="C373" s="15"/>
      <c r="D373" s="16"/>
      <c r="E373" s="17">
        <f t="shared" si="10"/>
        <v>1924.4</v>
      </c>
      <c r="F373" s="18"/>
      <c r="G373" s="18"/>
      <c r="H373" s="19"/>
      <c r="I373" s="19"/>
      <c r="L373" s="18"/>
      <c r="M373" s="18"/>
      <c r="S373" s="18">
        <f t="shared" si="11"/>
        <v>0</v>
      </c>
      <c r="U373" s="20"/>
      <c r="W373" s="21"/>
      <c r="X373"/>
      <c r="Y373"/>
    </row>
    <row r="374" spans="1:25" ht="11.3" customHeight="1">
      <c r="A374" s="51">
        <v>43240</v>
      </c>
      <c r="B374" s="31">
        <v>1976.93</v>
      </c>
      <c r="C374" s="52"/>
      <c r="D374" s="53"/>
      <c r="E374" s="30">
        <f t="shared" si="10"/>
        <v>1976.93</v>
      </c>
      <c r="F374" s="31">
        <v>1976.93</v>
      </c>
      <c r="G374" s="54"/>
      <c r="H374" s="54"/>
      <c r="I374" s="54">
        <v>1100</v>
      </c>
      <c r="J374" s="54"/>
      <c r="L374" s="54"/>
      <c r="M374" s="54"/>
      <c r="N374" s="54"/>
      <c r="O374" s="54"/>
      <c r="P374" s="54"/>
      <c r="Q374" s="54"/>
      <c r="R374" s="54"/>
      <c r="S374" s="18">
        <f t="shared" si="11"/>
        <v>1100</v>
      </c>
      <c r="T374" s="31" t="s">
        <v>44</v>
      </c>
      <c r="U374" s="20"/>
      <c r="W374" s="21"/>
      <c r="X374"/>
      <c r="Y374"/>
    </row>
    <row r="375" spans="1:25" ht="14.75">
      <c r="A375" s="23">
        <v>43120</v>
      </c>
      <c r="B375" s="16">
        <v>2000.01</v>
      </c>
      <c r="C375" s="15"/>
      <c r="D375" s="16"/>
      <c r="E375" s="17">
        <f t="shared" si="10"/>
        <v>2000.01</v>
      </c>
      <c r="F375" s="18"/>
      <c r="G375" s="18"/>
      <c r="H375" s="19"/>
      <c r="I375" s="19"/>
      <c r="L375" s="18"/>
      <c r="M375" s="18"/>
      <c r="S375" s="18">
        <f t="shared" si="11"/>
        <v>0</v>
      </c>
      <c r="U375" s="20"/>
      <c r="W375" s="21"/>
      <c r="X375"/>
      <c r="Y375"/>
    </row>
    <row r="376" spans="1:25" ht="11.3" customHeight="1">
      <c r="A376" s="32">
        <v>43403</v>
      </c>
      <c r="B376" s="28">
        <v>2243.6999999999998</v>
      </c>
      <c r="C376" s="29"/>
      <c r="D376" s="28"/>
      <c r="E376" s="30">
        <f t="shared" si="10"/>
        <v>2243.6999999999998</v>
      </c>
      <c r="F376" s="31">
        <v>2243.6999999999998</v>
      </c>
      <c r="G376" s="31"/>
      <c r="H376" s="58">
        <v>2275.5048495972201</v>
      </c>
      <c r="I376" s="58"/>
      <c r="J376" s="31"/>
      <c r="L376" s="31"/>
      <c r="M376" s="31"/>
      <c r="N376" s="31"/>
      <c r="O376" s="31"/>
      <c r="P376" s="31"/>
      <c r="Q376" s="31"/>
      <c r="R376" s="31"/>
      <c r="S376" s="18">
        <f t="shared" si="11"/>
        <v>2275.5048495972201</v>
      </c>
      <c r="T376" s="31" t="s">
        <v>26</v>
      </c>
      <c r="U376" s="20"/>
      <c r="W376" s="21"/>
      <c r="X376"/>
      <c r="Y376"/>
    </row>
    <row r="377" spans="1:25" ht="14.75">
      <c r="A377" s="59">
        <v>43379</v>
      </c>
      <c r="B377" s="16">
        <v>2300.04</v>
      </c>
      <c r="C377" s="15"/>
      <c r="D377" s="16"/>
      <c r="E377" s="17">
        <f t="shared" si="10"/>
        <v>2300.04</v>
      </c>
      <c r="F377" s="18"/>
      <c r="G377" s="18"/>
      <c r="H377" s="19"/>
      <c r="I377" s="19"/>
      <c r="L377" s="18"/>
      <c r="M377" s="18"/>
      <c r="S377" s="18">
        <f t="shared" si="11"/>
        <v>0</v>
      </c>
      <c r="U377" s="20"/>
      <c r="W377" s="21"/>
      <c r="X377"/>
      <c r="Y377"/>
    </row>
    <row r="378" spans="1:25" ht="14.75">
      <c r="A378" s="32">
        <v>43305</v>
      </c>
      <c r="B378" s="28">
        <v>2450</v>
      </c>
      <c r="C378" s="29"/>
      <c r="D378" s="28"/>
      <c r="E378" s="30">
        <f t="shared" si="10"/>
        <v>2450</v>
      </c>
      <c r="F378" s="28">
        <v>2450</v>
      </c>
      <c r="G378" s="28">
        <v>2450</v>
      </c>
      <c r="H378" s="31"/>
      <c r="I378" s="31"/>
      <c r="J378" s="31"/>
      <c r="L378" s="31"/>
      <c r="M378" s="31"/>
      <c r="N378" s="31"/>
      <c r="O378" s="31"/>
      <c r="P378" s="31"/>
      <c r="Q378" s="31"/>
      <c r="R378" s="31"/>
      <c r="S378" s="18">
        <f t="shared" si="11"/>
        <v>0</v>
      </c>
      <c r="T378" s="31" t="s">
        <v>28</v>
      </c>
      <c r="U378" s="20"/>
      <c r="W378" s="21"/>
      <c r="X378"/>
      <c r="Y378"/>
    </row>
    <row r="379" spans="1:25" ht="14.75">
      <c r="A379" s="32">
        <v>43257</v>
      </c>
      <c r="B379" s="28">
        <v>2500</v>
      </c>
      <c r="C379" s="29"/>
      <c r="D379" s="28"/>
      <c r="E379" s="30">
        <f t="shared" si="10"/>
        <v>2500</v>
      </c>
      <c r="F379" s="28">
        <v>2500</v>
      </c>
      <c r="G379" s="28"/>
      <c r="H379" s="31"/>
      <c r="I379" s="31"/>
      <c r="J379" s="31"/>
      <c r="L379" s="28">
        <v>2500</v>
      </c>
      <c r="M379" s="28"/>
      <c r="N379" s="31"/>
      <c r="O379" s="31"/>
      <c r="P379" s="31"/>
      <c r="Q379" s="31"/>
      <c r="R379" s="31"/>
      <c r="S379" s="18">
        <f t="shared" si="11"/>
        <v>0</v>
      </c>
      <c r="T379" s="31" t="s">
        <v>24</v>
      </c>
      <c r="U379" s="20"/>
      <c r="W379" s="21"/>
      <c r="X379"/>
      <c r="Y379"/>
    </row>
    <row r="380" spans="1:25" ht="11.3" customHeight="1">
      <c r="A380" s="23">
        <v>43317</v>
      </c>
      <c r="B380" s="16">
        <v>2566.2399999999998</v>
      </c>
      <c r="C380" s="15"/>
      <c r="D380" s="16"/>
      <c r="E380" s="17">
        <f t="shared" si="10"/>
        <v>2566.2399999999998</v>
      </c>
      <c r="F380" s="18"/>
      <c r="G380" s="18"/>
      <c r="H380" s="19"/>
      <c r="I380" s="19"/>
      <c r="L380" s="18"/>
      <c r="M380" s="18"/>
      <c r="S380" s="18">
        <f t="shared" si="11"/>
        <v>0</v>
      </c>
      <c r="U380" s="20"/>
      <c r="W380" s="21"/>
      <c r="X380"/>
      <c r="Y380"/>
    </row>
    <row r="381" spans="1:25" ht="11.3" customHeight="1">
      <c r="A381" s="23">
        <v>43209</v>
      </c>
      <c r="B381" s="16">
        <v>2627.48</v>
      </c>
      <c r="C381" s="15"/>
      <c r="D381" s="16"/>
      <c r="E381" s="17">
        <f t="shared" si="10"/>
        <v>2627.48</v>
      </c>
      <c r="F381" s="18"/>
      <c r="G381" s="18"/>
      <c r="H381" s="19"/>
      <c r="I381" s="19"/>
      <c r="L381" s="18"/>
      <c r="M381" s="18"/>
      <c r="S381" s="18">
        <f t="shared" si="11"/>
        <v>0</v>
      </c>
      <c r="U381" s="20"/>
      <c r="W381" s="21"/>
      <c r="X381"/>
      <c r="Y381"/>
    </row>
    <row r="382" spans="1:25" ht="14.75">
      <c r="A382" s="23">
        <v>43301</v>
      </c>
      <c r="B382" s="16">
        <v>2679.08</v>
      </c>
      <c r="C382" s="15"/>
      <c r="D382" s="16"/>
      <c r="E382" s="17">
        <f t="shared" si="10"/>
        <v>2679.08</v>
      </c>
      <c r="F382" s="18"/>
      <c r="G382" s="18"/>
      <c r="H382" s="19"/>
      <c r="I382" s="19"/>
      <c r="L382" s="18"/>
      <c r="M382" s="18"/>
      <c r="S382" s="18">
        <f t="shared" si="11"/>
        <v>0</v>
      </c>
      <c r="U382" s="20"/>
      <c r="W382" s="21"/>
      <c r="X382"/>
      <c r="Y382"/>
    </row>
    <row r="383" spans="1:25" ht="11.3" customHeight="1">
      <c r="A383" s="23">
        <v>43121</v>
      </c>
      <c r="B383" s="16">
        <v>2744.49</v>
      </c>
      <c r="C383" s="15"/>
      <c r="D383" s="16"/>
      <c r="E383" s="17">
        <f t="shared" si="10"/>
        <v>2744.49</v>
      </c>
      <c r="F383" s="18"/>
      <c r="G383" s="18"/>
      <c r="H383" s="19"/>
      <c r="I383" s="19"/>
      <c r="L383" s="18"/>
      <c r="M383" s="18"/>
      <c r="S383" s="18">
        <f t="shared" si="11"/>
        <v>0</v>
      </c>
      <c r="U383" s="20"/>
      <c r="W383" s="21"/>
      <c r="X383"/>
      <c r="Y383"/>
    </row>
    <row r="384" spans="1:25" ht="14.75">
      <c r="A384" s="23">
        <v>43141</v>
      </c>
      <c r="B384" s="16">
        <v>2859.95</v>
      </c>
      <c r="C384" s="15"/>
      <c r="D384" s="16"/>
      <c r="E384" s="17">
        <f t="shared" si="10"/>
        <v>2859.95</v>
      </c>
      <c r="F384" s="18"/>
      <c r="G384" s="18"/>
      <c r="H384" s="19"/>
      <c r="I384" s="19"/>
      <c r="L384" s="18"/>
      <c r="M384" s="18"/>
      <c r="S384" s="18">
        <f t="shared" si="11"/>
        <v>0</v>
      </c>
      <c r="U384" s="20"/>
      <c r="W384" s="21"/>
      <c r="X384"/>
      <c r="Y384"/>
    </row>
    <row r="385" spans="1:975" ht="14.75">
      <c r="A385" s="23">
        <v>43431</v>
      </c>
      <c r="B385" s="16">
        <v>2951</v>
      </c>
      <c r="C385" s="15"/>
      <c r="D385" s="16"/>
      <c r="E385" s="17">
        <f t="shared" si="10"/>
        <v>2951</v>
      </c>
      <c r="F385" s="18"/>
      <c r="G385" s="18"/>
      <c r="H385" s="19"/>
      <c r="I385" s="19"/>
      <c r="L385" s="18"/>
      <c r="M385" s="18"/>
      <c r="S385" s="18">
        <f t="shared" si="11"/>
        <v>0</v>
      </c>
      <c r="U385" s="20"/>
      <c r="W385" s="21"/>
      <c r="X385"/>
      <c r="Y385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  <c r="IZ385" s="11"/>
      <c r="JA385" s="11"/>
      <c r="JB385" s="11"/>
      <c r="JC385" s="11"/>
      <c r="JD385" s="11"/>
      <c r="JE385" s="11"/>
      <c r="JF385" s="11"/>
      <c r="JG385" s="11"/>
      <c r="JH385" s="11"/>
      <c r="JI385" s="11"/>
      <c r="JJ385" s="11"/>
      <c r="JK385" s="11"/>
      <c r="JL385" s="11"/>
      <c r="JM385" s="11"/>
      <c r="JN385" s="11"/>
      <c r="JO385" s="11"/>
      <c r="JP385" s="11"/>
      <c r="JQ385" s="11"/>
      <c r="JR385" s="11"/>
      <c r="JS385" s="11"/>
      <c r="JT385" s="11"/>
      <c r="JU385" s="11"/>
      <c r="JV385" s="11"/>
      <c r="JW385" s="11"/>
      <c r="JX385" s="11"/>
      <c r="JY385" s="11"/>
      <c r="JZ385" s="11"/>
      <c r="KA385" s="11"/>
      <c r="KB385" s="11"/>
      <c r="KC385" s="11"/>
      <c r="KD385" s="11"/>
      <c r="KE385" s="11"/>
      <c r="KF385" s="11"/>
      <c r="KG385" s="11"/>
      <c r="KH385" s="11"/>
      <c r="KI385" s="11"/>
      <c r="KJ385" s="11"/>
      <c r="KK385" s="11"/>
      <c r="KL385" s="11"/>
      <c r="KM385" s="11"/>
      <c r="KN385" s="11"/>
      <c r="KO385" s="11"/>
      <c r="KP385" s="11"/>
      <c r="KQ385" s="11"/>
      <c r="KR385" s="11"/>
      <c r="KS385" s="11"/>
      <c r="KT385" s="11"/>
      <c r="KU385" s="11"/>
      <c r="KV385" s="11"/>
      <c r="KW385" s="11"/>
      <c r="KX385" s="11"/>
      <c r="KY385" s="11"/>
      <c r="KZ385" s="11"/>
      <c r="LA385" s="11"/>
      <c r="LB385" s="11"/>
      <c r="LC385" s="11"/>
      <c r="LD385" s="11"/>
      <c r="LE385" s="11"/>
      <c r="LF385" s="11"/>
      <c r="LG385" s="11"/>
      <c r="LH385" s="11"/>
      <c r="LI385" s="11"/>
      <c r="LJ385" s="11"/>
      <c r="LK385" s="11"/>
      <c r="LL385" s="11"/>
      <c r="LM385" s="11"/>
      <c r="LN385" s="11"/>
      <c r="LO385" s="11"/>
      <c r="LP385" s="11"/>
      <c r="LQ385" s="11"/>
      <c r="LR385" s="11"/>
      <c r="LS385" s="11"/>
      <c r="LT385" s="11"/>
      <c r="LU385" s="11"/>
      <c r="LV385" s="11"/>
      <c r="LW385" s="11"/>
      <c r="LX385" s="11"/>
      <c r="LY385" s="11"/>
      <c r="LZ385" s="11"/>
      <c r="MA385" s="11"/>
      <c r="MB385" s="11"/>
      <c r="MC385" s="11"/>
      <c r="MD385" s="11"/>
      <c r="ME385" s="11"/>
      <c r="MF385" s="11"/>
      <c r="MG385" s="11"/>
      <c r="MH385" s="11"/>
      <c r="MI385" s="11"/>
      <c r="MJ385" s="11"/>
      <c r="MK385" s="11"/>
      <c r="ML385" s="11"/>
      <c r="MM385" s="11"/>
      <c r="MN385" s="11"/>
      <c r="MO385" s="11"/>
      <c r="MP385" s="11"/>
      <c r="MQ385" s="11"/>
      <c r="MR385" s="11"/>
      <c r="MS385" s="11"/>
      <c r="MT385" s="11"/>
      <c r="MU385" s="11"/>
      <c r="MV385" s="11"/>
      <c r="MW385" s="11"/>
      <c r="MX385" s="11"/>
      <c r="MY385" s="11"/>
      <c r="MZ385" s="11"/>
      <c r="NA385" s="11"/>
      <c r="NB385" s="11"/>
      <c r="NC385" s="11"/>
      <c r="ND385" s="11"/>
      <c r="NE385" s="11"/>
      <c r="NF385" s="11"/>
      <c r="NG385" s="11"/>
      <c r="NH385" s="11"/>
      <c r="NI385" s="11"/>
      <c r="NJ385" s="11"/>
      <c r="NK385" s="11"/>
      <c r="NL385" s="11"/>
      <c r="NM385" s="11"/>
      <c r="NN385" s="11"/>
      <c r="NO385" s="11"/>
      <c r="NP385" s="11"/>
      <c r="NQ385" s="11"/>
      <c r="NR385" s="11"/>
      <c r="NS385" s="11"/>
      <c r="NT385" s="11"/>
      <c r="NU385" s="11"/>
      <c r="NV385" s="11"/>
      <c r="NW385" s="11"/>
      <c r="NX385" s="11"/>
      <c r="NY385" s="11"/>
      <c r="NZ385" s="11"/>
      <c r="OA385" s="11"/>
      <c r="OB385" s="11"/>
      <c r="OC385" s="11"/>
      <c r="OD385" s="11"/>
      <c r="OE385" s="11"/>
      <c r="OF385" s="11"/>
      <c r="OG385" s="11"/>
      <c r="OH385" s="11"/>
      <c r="OI385" s="11"/>
      <c r="OJ385" s="11"/>
      <c r="OK385" s="11"/>
      <c r="OL385" s="11"/>
      <c r="OM385" s="11"/>
      <c r="ON385" s="11"/>
      <c r="OO385" s="11"/>
      <c r="OP385" s="11"/>
      <c r="OQ385" s="11"/>
      <c r="OR385" s="11"/>
      <c r="OS385" s="11"/>
      <c r="OT385" s="11"/>
      <c r="OU385" s="11"/>
      <c r="OV385" s="11"/>
      <c r="OW385" s="11"/>
      <c r="OX385" s="11"/>
      <c r="OY385" s="11"/>
      <c r="OZ385" s="11"/>
      <c r="PA385" s="11"/>
      <c r="PB385" s="11"/>
      <c r="PC385" s="11"/>
      <c r="PD385" s="11"/>
      <c r="PE385" s="11"/>
      <c r="PF385" s="11"/>
      <c r="PG385" s="11"/>
      <c r="PH385" s="11"/>
      <c r="PI385" s="11"/>
      <c r="PJ385" s="11"/>
      <c r="PK385" s="11"/>
      <c r="PL385" s="11"/>
      <c r="PM385" s="11"/>
      <c r="PN385" s="11"/>
      <c r="PO385" s="11"/>
      <c r="PP385" s="11"/>
      <c r="PQ385" s="11"/>
      <c r="PR385" s="11"/>
      <c r="PS385" s="11"/>
      <c r="PT385" s="11"/>
      <c r="PU385" s="11"/>
      <c r="PV385" s="11"/>
      <c r="PW385" s="11"/>
      <c r="PX385" s="11"/>
      <c r="PY385" s="11"/>
      <c r="PZ385" s="11"/>
      <c r="QA385" s="11"/>
      <c r="QB385" s="11"/>
      <c r="QC385" s="11"/>
      <c r="QD385" s="11"/>
      <c r="QE385" s="11"/>
      <c r="QF385" s="11"/>
      <c r="QG385" s="11"/>
      <c r="QH385" s="11"/>
      <c r="QI385" s="11"/>
      <c r="QJ385" s="11"/>
      <c r="QK385" s="11"/>
      <c r="QL385" s="11"/>
      <c r="QM385" s="11"/>
      <c r="QN385" s="11"/>
      <c r="QO385" s="11"/>
      <c r="QP385" s="11"/>
      <c r="QQ385" s="11"/>
      <c r="QR385" s="11"/>
      <c r="QS385" s="11"/>
      <c r="QT385" s="11"/>
      <c r="QU385" s="11"/>
      <c r="QV385" s="11"/>
      <c r="QW385" s="11"/>
      <c r="QX385" s="11"/>
      <c r="QY385" s="11"/>
      <c r="QZ385" s="11"/>
      <c r="RA385" s="11"/>
      <c r="RB385" s="11"/>
      <c r="RC385" s="11"/>
      <c r="RD385" s="11"/>
      <c r="RE385" s="11"/>
      <c r="RF385" s="11"/>
      <c r="RG385" s="11"/>
      <c r="RH385" s="11"/>
      <c r="RI385" s="11"/>
      <c r="RJ385" s="11"/>
      <c r="RK385" s="11"/>
      <c r="RL385" s="11"/>
      <c r="RM385" s="11"/>
      <c r="RN385" s="11"/>
      <c r="RO385" s="11"/>
      <c r="RP385" s="11"/>
      <c r="RQ385" s="11"/>
      <c r="RR385" s="11"/>
      <c r="RS385" s="11"/>
      <c r="RT385" s="11"/>
      <c r="RU385" s="11"/>
      <c r="RV385" s="11"/>
      <c r="RW385" s="11"/>
      <c r="RX385" s="11"/>
      <c r="RY385" s="11"/>
      <c r="RZ385" s="11"/>
      <c r="SA385" s="11"/>
      <c r="SB385" s="11"/>
      <c r="SC385" s="11"/>
      <c r="SD385" s="11"/>
      <c r="SE385" s="11"/>
      <c r="SF385" s="11"/>
      <c r="SG385" s="11"/>
      <c r="SH385" s="11"/>
      <c r="SI385" s="11"/>
      <c r="SJ385" s="11"/>
      <c r="SK385" s="11"/>
      <c r="SL385" s="11"/>
      <c r="SM385" s="11"/>
      <c r="SN385" s="11"/>
      <c r="SO385" s="11"/>
      <c r="SP385" s="11"/>
      <c r="SQ385" s="11"/>
      <c r="SR385" s="11"/>
      <c r="SS385" s="11"/>
      <c r="ST385" s="11"/>
      <c r="SU385" s="11"/>
      <c r="SV385" s="11"/>
      <c r="SW385" s="11"/>
      <c r="SX385" s="11"/>
      <c r="SY385" s="11"/>
      <c r="SZ385" s="11"/>
      <c r="TA385" s="11"/>
      <c r="TB385" s="11"/>
      <c r="TC385" s="11"/>
      <c r="TD385" s="11"/>
      <c r="TE385" s="11"/>
      <c r="TF385" s="11"/>
      <c r="TG385" s="11"/>
      <c r="TH385" s="11"/>
      <c r="TI385" s="11"/>
      <c r="TJ385" s="11"/>
      <c r="TK385" s="11"/>
      <c r="TL385" s="11"/>
      <c r="TM385" s="11"/>
      <c r="TN385" s="11"/>
      <c r="TO385" s="11"/>
      <c r="TP385" s="11"/>
      <c r="TQ385" s="11"/>
      <c r="TR385" s="11"/>
      <c r="TS385" s="11"/>
      <c r="TT385" s="11"/>
      <c r="TU385" s="11"/>
      <c r="TV385" s="11"/>
      <c r="TW385" s="11"/>
      <c r="TX385" s="11"/>
      <c r="TY385" s="11"/>
      <c r="TZ385" s="11"/>
      <c r="UA385" s="11"/>
      <c r="UB385" s="11"/>
      <c r="UC385" s="11"/>
      <c r="UD385" s="11"/>
      <c r="UE385" s="11"/>
      <c r="UF385" s="11"/>
      <c r="UG385" s="11"/>
      <c r="UH385" s="11"/>
      <c r="UI385" s="11"/>
      <c r="UJ385" s="11"/>
      <c r="UK385" s="11"/>
      <c r="UL385" s="11"/>
      <c r="UM385" s="11"/>
      <c r="UN385" s="11"/>
      <c r="UO385" s="11"/>
      <c r="UP385" s="11"/>
      <c r="UQ385" s="11"/>
      <c r="UR385" s="11"/>
      <c r="US385" s="11"/>
      <c r="UT385" s="11"/>
      <c r="UU385" s="11"/>
      <c r="UV385" s="11"/>
      <c r="UW385" s="11"/>
      <c r="UX385" s="11"/>
      <c r="UY385" s="11"/>
      <c r="UZ385" s="11"/>
      <c r="VA385" s="11"/>
      <c r="VB385" s="11"/>
      <c r="VC385" s="11"/>
      <c r="VD385" s="11"/>
      <c r="VE385" s="11"/>
      <c r="VF385" s="11"/>
      <c r="VG385" s="11"/>
      <c r="VH385" s="11"/>
      <c r="VI385" s="11"/>
      <c r="VJ385" s="11"/>
      <c r="VK385" s="11"/>
      <c r="VL385" s="11"/>
      <c r="VM385" s="11"/>
      <c r="VN385" s="11"/>
      <c r="VO385" s="11"/>
      <c r="VP385" s="11"/>
      <c r="VQ385" s="11"/>
      <c r="VR385" s="11"/>
      <c r="VS385" s="11"/>
      <c r="VT385" s="11"/>
      <c r="VU385" s="11"/>
      <c r="VV385" s="11"/>
      <c r="VW385" s="11"/>
      <c r="VX385" s="11"/>
      <c r="VY385" s="11"/>
      <c r="VZ385" s="11"/>
      <c r="WA385" s="11"/>
      <c r="WB385" s="11"/>
      <c r="WC385" s="11"/>
      <c r="WD385" s="11"/>
      <c r="WE385" s="11"/>
      <c r="WF385" s="11"/>
      <c r="WG385" s="11"/>
      <c r="WH385" s="11"/>
      <c r="WI385" s="11"/>
      <c r="WJ385" s="11"/>
      <c r="WK385" s="11"/>
      <c r="WL385" s="11"/>
      <c r="WM385" s="11"/>
      <c r="WN385" s="11"/>
      <c r="WO385" s="11"/>
      <c r="WP385" s="11"/>
      <c r="WQ385" s="11"/>
      <c r="WR385" s="11"/>
      <c r="WS385" s="11"/>
      <c r="WT385" s="11"/>
      <c r="WU385" s="11"/>
      <c r="WV385" s="11"/>
      <c r="WW385" s="11"/>
      <c r="WX385" s="11"/>
      <c r="WY385" s="11"/>
      <c r="WZ385" s="11"/>
      <c r="XA385" s="11"/>
      <c r="XB385" s="11"/>
      <c r="XC385" s="11"/>
      <c r="XD385" s="11"/>
      <c r="XE385" s="11"/>
      <c r="XF385" s="11"/>
      <c r="XG385" s="11"/>
      <c r="XH385" s="11"/>
      <c r="XI385" s="11"/>
      <c r="XJ385" s="11"/>
      <c r="XK385" s="11"/>
      <c r="XL385" s="11"/>
      <c r="XM385" s="11"/>
      <c r="XN385" s="11"/>
      <c r="XO385" s="11"/>
      <c r="XP385" s="11"/>
      <c r="XQ385" s="11"/>
      <c r="XR385" s="11"/>
      <c r="XS385" s="11"/>
      <c r="XT385" s="11"/>
      <c r="XU385" s="11"/>
      <c r="XV385" s="11"/>
      <c r="XW385" s="11"/>
      <c r="XX385" s="11"/>
      <c r="XY385" s="11"/>
      <c r="XZ385" s="11"/>
      <c r="YA385" s="11"/>
      <c r="YB385" s="11"/>
      <c r="YC385" s="11"/>
      <c r="YD385" s="11"/>
      <c r="YE385" s="11"/>
      <c r="YF385" s="11"/>
      <c r="YG385" s="11"/>
      <c r="YH385" s="11"/>
      <c r="YI385" s="11"/>
      <c r="YJ385" s="11"/>
      <c r="YK385" s="11"/>
      <c r="YL385" s="11"/>
      <c r="YM385" s="11"/>
      <c r="YN385" s="11"/>
      <c r="YO385" s="11"/>
      <c r="YP385" s="11"/>
      <c r="YQ385" s="11"/>
      <c r="YR385" s="11"/>
      <c r="YS385" s="11"/>
      <c r="YT385" s="11"/>
      <c r="YU385" s="11"/>
      <c r="YV385" s="11"/>
      <c r="YW385" s="11"/>
      <c r="YX385" s="11"/>
      <c r="YY385" s="11"/>
      <c r="YZ385" s="11"/>
      <c r="ZA385" s="11"/>
      <c r="ZB385" s="11"/>
      <c r="ZC385" s="11"/>
      <c r="ZD385" s="11"/>
      <c r="ZE385" s="11"/>
      <c r="ZF385" s="11"/>
      <c r="ZG385" s="11"/>
      <c r="ZH385" s="11"/>
      <c r="ZI385" s="11"/>
      <c r="ZJ385" s="11"/>
      <c r="ZK385" s="11"/>
      <c r="ZL385" s="11"/>
      <c r="ZM385" s="11"/>
      <c r="ZN385" s="11"/>
      <c r="ZO385" s="11"/>
      <c r="ZP385" s="11"/>
      <c r="ZQ385" s="11"/>
      <c r="ZR385" s="11"/>
      <c r="ZS385" s="11"/>
      <c r="ZT385" s="11"/>
      <c r="ZU385" s="11"/>
      <c r="ZV385" s="11"/>
      <c r="ZW385" s="11"/>
      <c r="ZX385" s="11"/>
      <c r="ZY385" s="11"/>
      <c r="ZZ385" s="11"/>
      <c r="AAA385" s="11"/>
      <c r="AAB385" s="11"/>
      <c r="AAC385" s="11"/>
      <c r="AAD385" s="11"/>
      <c r="AAE385" s="11"/>
      <c r="AAF385" s="11"/>
      <c r="AAG385" s="11"/>
      <c r="AAH385" s="11"/>
      <c r="AAI385" s="11"/>
      <c r="AAJ385" s="11"/>
      <c r="AAK385" s="11"/>
      <c r="AAL385" s="11"/>
      <c r="AAM385" s="11"/>
      <c r="AAN385" s="11"/>
      <c r="AAO385" s="11"/>
      <c r="AAP385" s="11"/>
      <c r="AAQ385" s="11"/>
      <c r="AAR385" s="11"/>
      <c r="AAS385" s="11"/>
      <c r="AAT385" s="11"/>
      <c r="AAU385" s="11"/>
      <c r="AAV385" s="11"/>
      <c r="AAW385" s="11"/>
      <c r="AAX385" s="11"/>
      <c r="AAY385" s="11"/>
      <c r="AAZ385" s="11"/>
      <c r="ABA385" s="11"/>
      <c r="ABB385" s="11"/>
      <c r="ABC385" s="11"/>
      <c r="ABD385" s="11"/>
      <c r="ABE385" s="11"/>
      <c r="ABF385" s="11"/>
      <c r="ABG385" s="11"/>
      <c r="ABH385" s="11"/>
      <c r="ABI385" s="11"/>
      <c r="ABJ385" s="11"/>
      <c r="ABK385" s="11"/>
      <c r="ABL385" s="11"/>
      <c r="ABM385" s="11"/>
      <c r="ABN385" s="11"/>
      <c r="ABO385" s="11"/>
      <c r="ABP385" s="11"/>
      <c r="ABQ385" s="11"/>
      <c r="ABR385" s="11"/>
      <c r="ABS385" s="11"/>
      <c r="ABT385" s="11"/>
      <c r="ABU385" s="11"/>
      <c r="ABV385" s="11"/>
      <c r="ABW385" s="11"/>
      <c r="ABX385" s="11"/>
      <c r="ABY385" s="11"/>
      <c r="ABZ385" s="11"/>
      <c r="ACA385" s="11"/>
      <c r="ACB385" s="11"/>
      <c r="ACC385" s="11"/>
      <c r="ACD385" s="11"/>
      <c r="ACE385" s="11"/>
      <c r="ACF385" s="11"/>
      <c r="ACG385" s="11"/>
      <c r="ACH385" s="11"/>
      <c r="ACI385" s="11"/>
      <c r="ACJ385" s="11"/>
      <c r="ACK385" s="11"/>
      <c r="ACL385" s="11"/>
      <c r="ACM385" s="11"/>
      <c r="ACN385" s="11"/>
      <c r="ACO385" s="11"/>
      <c r="ACP385" s="11"/>
      <c r="ACQ385" s="11"/>
      <c r="ACR385" s="11"/>
      <c r="ACS385" s="11"/>
      <c r="ACT385" s="11"/>
      <c r="ACU385" s="11"/>
      <c r="ACV385" s="11"/>
      <c r="ACW385" s="11"/>
      <c r="ACX385" s="11"/>
      <c r="ACY385" s="11"/>
      <c r="ACZ385" s="11"/>
      <c r="ADA385" s="11"/>
      <c r="ADB385" s="11"/>
      <c r="ADC385" s="11"/>
      <c r="ADD385" s="11"/>
      <c r="ADE385" s="11"/>
      <c r="ADF385" s="11"/>
      <c r="ADG385" s="11"/>
      <c r="ADH385" s="11"/>
      <c r="ADI385" s="11"/>
      <c r="ADJ385" s="11"/>
      <c r="ADK385" s="11"/>
      <c r="ADL385" s="11"/>
      <c r="ADM385" s="11"/>
      <c r="ADN385" s="11"/>
      <c r="ADO385" s="11"/>
      <c r="ADP385" s="11"/>
      <c r="ADQ385" s="11"/>
      <c r="ADR385" s="11"/>
      <c r="ADS385" s="11"/>
      <c r="ADT385" s="11"/>
      <c r="ADU385" s="11"/>
      <c r="ADV385" s="11"/>
      <c r="ADW385" s="11"/>
      <c r="ADX385" s="11"/>
      <c r="ADY385" s="11"/>
      <c r="ADZ385" s="11"/>
      <c r="AEA385" s="11"/>
      <c r="AEB385" s="11"/>
      <c r="AEC385" s="11"/>
      <c r="AED385" s="11"/>
      <c r="AEE385" s="11"/>
      <c r="AEF385" s="11"/>
      <c r="AEG385" s="11"/>
      <c r="AEH385" s="11"/>
      <c r="AEI385" s="11"/>
      <c r="AEJ385" s="11"/>
      <c r="AEK385" s="11"/>
      <c r="AEL385" s="11"/>
      <c r="AEM385" s="11"/>
      <c r="AEN385" s="11"/>
      <c r="AEO385" s="11"/>
      <c r="AEP385" s="11"/>
      <c r="AEQ385" s="11"/>
      <c r="AER385" s="11"/>
      <c r="AES385" s="11"/>
      <c r="AET385" s="11"/>
      <c r="AEU385" s="11"/>
      <c r="AEV385" s="11"/>
      <c r="AEW385" s="11"/>
      <c r="AEX385" s="11"/>
      <c r="AEY385" s="11"/>
      <c r="AEZ385" s="11"/>
      <c r="AFA385" s="11"/>
      <c r="AFB385" s="11"/>
      <c r="AFC385" s="11"/>
      <c r="AFD385" s="11"/>
      <c r="AFE385" s="11"/>
      <c r="AFF385" s="11"/>
      <c r="AFG385" s="11"/>
      <c r="AFH385" s="11"/>
      <c r="AFI385" s="11"/>
      <c r="AFJ385" s="11"/>
      <c r="AFK385" s="11"/>
      <c r="AFL385" s="11"/>
      <c r="AFM385" s="11"/>
      <c r="AFN385" s="11"/>
      <c r="AFO385" s="11"/>
      <c r="AFP385" s="11"/>
      <c r="AFQ385" s="11"/>
      <c r="AFR385" s="11"/>
      <c r="AFS385" s="11"/>
      <c r="AFT385" s="11"/>
      <c r="AFU385" s="11"/>
      <c r="AFV385" s="11"/>
      <c r="AFW385" s="11"/>
      <c r="AFX385" s="11"/>
      <c r="AFY385" s="11"/>
      <c r="AFZ385" s="11"/>
      <c r="AGA385" s="11"/>
      <c r="AGB385" s="11"/>
      <c r="AGC385" s="11"/>
      <c r="AGD385" s="11"/>
      <c r="AGE385" s="11"/>
      <c r="AGF385" s="11"/>
      <c r="AGG385" s="11"/>
      <c r="AGH385" s="11"/>
      <c r="AGI385" s="11"/>
      <c r="AGJ385" s="11"/>
      <c r="AGK385" s="11"/>
      <c r="AGL385" s="11"/>
      <c r="AGM385" s="11"/>
      <c r="AGN385" s="11"/>
      <c r="AGO385" s="11"/>
      <c r="AGP385" s="11"/>
      <c r="AGQ385" s="11"/>
      <c r="AGR385" s="11"/>
      <c r="AGS385" s="11"/>
      <c r="AGT385" s="11"/>
      <c r="AGU385" s="11"/>
      <c r="AGV385" s="11"/>
      <c r="AGW385" s="11"/>
      <c r="AGX385" s="11"/>
      <c r="AGY385" s="11"/>
      <c r="AGZ385" s="11"/>
      <c r="AHA385" s="11"/>
      <c r="AHB385" s="11"/>
      <c r="AHC385" s="11"/>
      <c r="AHD385" s="11"/>
      <c r="AHE385" s="11"/>
      <c r="AHF385" s="11"/>
      <c r="AHG385" s="11"/>
      <c r="AHH385" s="11"/>
      <c r="AHI385" s="11"/>
      <c r="AHJ385" s="11"/>
      <c r="AHK385" s="11"/>
      <c r="AHL385" s="11"/>
      <c r="AHM385" s="11"/>
      <c r="AHN385" s="11"/>
      <c r="AHO385" s="11"/>
      <c r="AHP385" s="11"/>
      <c r="AHQ385" s="11"/>
      <c r="AHR385" s="11"/>
      <c r="AHS385" s="11"/>
      <c r="AHT385" s="11"/>
      <c r="AHU385" s="11"/>
      <c r="AHV385" s="11"/>
      <c r="AHW385" s="11"/>
      <c r="AHX385" s="11"/>
      <c r="AHY385" s="11"/>
      <c r="AHZ385" s="11"/>
      <c r="AIA385" s="11"/>
      <c r="AIB385" s="11"/>
      <c r="AIC385" s="11"/>
      <c r="AID385" s="11"/>
      <c r="AIE385" s="11"/>
      <c r="AIF385" s="11"/>
      <c r="AIG385" s="11"/>
      <c r="AIH385" s="11"/>
      <c r="AII385" s="11"/>
      <c r="AIJ385" s="11"/>
      <c r="AIK385" s="11"/>
      <c r="AIL385" s="11"/>
      <c r="AIM385" s="11"/>
      <c r="AIN385" s="11"/>
      <c r="AIO385" s="11"/>
      <c r="AIP385" s="11"/>
      <c r="AIQ385" s="11"/>
      <c r="AIR385" s="11"/>
      <c r="AIS385" s="11"/>
      <c r="AIT385" s="11"/>
      <c r="AIU385" s="11"/>
      <c r="AIV385" s="11"/>
      <c r="AIW385" s="11"/>
      <c r="AIX385" s="11"/>
      <c r="AIY385" s="11"/>
      <c r="AIZ385" s="11"/>
      <c r="AJA385" s="11"/>
      <c r="AJB385" s="11"/>
      <c r="AJC385" s="11"/>
      <c r="AJD385" s="11"/>
      <c r="AJE385" s="11"/>
      <c r="AJF385" s="11"/>
      <c r="AJG385" s="11"/>
      <c r="AJH385" s="11"/>
      <c r="AJI385" s="11"/>
      <c r="AJJ385" s="11"/>
      <c r="AJK385" s="11"/>
      <c r="AJL385" s="11"/>
      <c r="AJM385" s="11"/>
      <c r="AJN385" s="11"/>
      <c r="AJO385" s="11"/>
      <c r="AJP385" s="11"/>
      <c r="AJQ385" s="11"/>
      <c r="AJR385" s="11"/>
      <c r="AJS385" s="11"/>
      <c r="AJT385" s="11"/>
      <c r="AJU385" s="11"/>
      <c r="AJV385" s="11"/>
      <c r="AJW385" s="11"/>
      <c r="AJX385" s="11"/>
      <c r="AJY385" s="11"/>
      <c r="AJZ385" s="11"/>
      <c r="AKA385" s="11"/>
      <c r="AKB385" s="11"/>
      <c r="AKC385" s="11"/>
      <c r="AKD385" s="11"/>
      <c r="AKE385" s="11"/>
      <c r="AKF385" s="11"/>
      <c r="AKG385" s="11"/>
      <c r="AKH385" s="11"/>
      <c r="AKI385" s="11"/>
      <c r="AKJ385" s="11"/>
      <c r="AKK385" s="11"/>
      <c r="AKL385" s="11"/>
      <c r="AKM385" s="37"/>
    </row>
    <row r="386" spans="1:975" ht="14.75">
      <c r="A386" s="23">
        <v>43221</v>
      </c>
      <c r="B386" s="16">
        <v>3324.5</v>
      </c>
      <c r="C386" s="15"/>
      <c r="D386" s="16"/>
      <c r="E386" s="17">
        <f t="shared" ref="E386:E449" si="12">B386+D386</f>
        <v>3324.5</v>
      </c>
      <c r="F386" s="18"/>
      <c r="G386" s="18"/>
      <c r="H386" s="19"/>
      <c r="I386" s="19"/>
      <c r="L386" s="18"/>
      <c r="M386" s="18"/>
      <c r="S386" s="18">
        <f t="shared" ref="S386:S449" si="13">SUM(H386,I386,O386,Q386)</f>
        <v>0</v>
      </c>
      <c r="U386" s="20"/>
      <c r="W386" s="21"/>
      <c r="X386"/>
      <c r="Y386"/>
    </row>
    <row r="387" spans="1:975" ht="14.75">
      <c r="A387" s="23">
        <v>43304</v>
      </c>
      <c r="B387" s="16">
        <v>3413.47</v>
      </c>
      <c r="C387" s="15"/>
      <c r="D387" s="16"/>
      <c r="E387" s="17">
        <f t="shared" si="12"/>
        <v>3413.47</v>
      </c>
      <c r="F387" s="18"/>
      <c r="G387" s="18"/>
      <c r="H387" s="19"/>
      <c r="I387" s="19"/>
      <c r="L387" s="18"/>
      <c r="M387" s="18"/>
      <c r="S387" s="18">
        <f t="shared" si="13"/>
        <v>0</v>
      </c>
      <c r="U387" s="20"/>
      <c r="W387" s="21"/>
      <c r="X387"/>
      <c r="Y387"/>
    </row>
    <row r="388" spans="1:975" ht="11.3" customHeight="1">
      <c r="A388" s="32">
        <v>43288</v>
      </c>
      <c r="B388" s="28">
        <v>3500</v>
      </c>
      <c r="C388" s="29"/>
      <c r="D388" s="28"/>
      <c r="E388" s="60">
        <f t="shared" si="12"/>
        <v>3500</v>
      </c>
      <c r="F388" s="28">
        <v>3500</v>
      </c>
      <c r="G388" s="31"/>
      <c r="H388" s="31"/>
      <c r="I388" s="31"/>
      <c r="J388" s="31"/>
      <c r="L388" s="31">
        <v>3500</v>
      </c>
      <c r="M388" s="31"/>
      <c r="N388" s="31"/>
      <c r="O388" s="31"/>
      <c r="P388" s="31"/>
      <c r="Q388" s="31"/>
      <c r="R388" s="31"/>
      <c r="S388" s="18">
        <f t="shared" si="13"/>
        <v>0</v>
      </c>
      <c r="T388" s="31" t="s">
        <v>37</v>
      </c>
      <c r="U388" s="20"/>
      <c r="W388" s="21"/>
      <c r="X388"/>
      <c r="Y388"/>
    </row>
    <row r="389" spans="1:975" ht="14.75">
      <c r="A389" s="32">
        <v>43432</v>
      </c>
      <c r="B389" s="28">
        <v>3613</v>
      </c>
      <c r="C389" s="29"/>
      <c r="D389" s="28"/>
      <c r="E389" s="30">
        <f t="shared" si="12"/>
        <v>3613</v>
      </c>
      <c r="F389" s="28">
        <v>3613</v>
      </c>
      <c r="G389" s="28">
        <v>3613</v>
      </c>
      <c r="H389" s="31"/>
      <c r="I389" s="31"/>
      <c r="J389" s="31"/>
      <c r="L389" s="31"/>
      <c r="M389" s="31"/>
      <c r="N389" s="31"/>
      <c r="O389" s="31"/>
      <c r="P389" s="31"/>
      <c r="Q389" s="31"/>
      <c r="R389" s="31"/>
      <c r="S389" s="18">
        <f t="shared" si="13"/>
        <v>0</v>
      </c>
      <c r="T389" s="31" t="s">
        <v>28</v>
      </c>
      <c r="U389" s="20"/>
      <c r="W389" s="21"/>
      <c r="X389"/>
      <c r="Y389"/>
    </row>
    <row r="390" spans="1:975" ht="11.3" customHeight="1">
      <c r="A390" s="32">
        <v>43216</v>
      </c>
      <c r="B390" s="28">
        <v>3748.06</v>
      </c>
      <c r="C390" s="29"/>
      <c r="D390" s="28"/>
      <c r="E390" s="30">
        <f t="shared" si="12"/>
        <v>3748.06</v>
      </c>
      <c r="F390" s="31">
        <v>3748.06</v>
      </c>
      <c r="G390" s="31">
        <v>3748.06</v>
      </c>
      <c r="H390" s="31"/>
      <c r="I390" s="31"/>
      <c r="J390" s="31"/>
      <c r="L390" s="31"/>
      <c r="M390" s="31"/>
      <c r="N390" s="31"/>
      <c r="O390" s="31"/>
      <c r="P390" s="31"/>
      <c r="Q390" s="31"/>
      <c r="R390" s="31"/>
      <c r="S390" s="18">
        <f t="shared" si="13"/>
        <v>0</v>
      </c>
      <c r="T390" s="31" t="s">
        <v>28</v>
      </c>
      <c r="U390" s="20"/>
      <c r="W390" s="21"/>
      <c r="X390"/>
      <c r="Y390"/>
    </row>
    <row r="391" spans="1:975" ht="11.3" customHeight="1">
      <c r="A391" s="32">
        <v>43195</v>
      </c>
      <c r="B391" s="28">
        <v>3969.42</v>
      </c>
      <c r="C391" s="29"/>
      <c r="D391" s="28"/>
      <c r="E391" s="60">
        <f t="shared" si="12"/>
        <v>3969.42</v>
      </c>
      <c r="F391" s="28">
        <v>3969.42</v>
      </c>
      <c r="G391" s="28"/>
      <c r="H391" s="31">
        <v>4060.34424341667</v>
      </c>
      <c r="I391" s="31"/>
      <c r="J391" s="31"/>
      <c r="L391" s="31"/>
      <c r="M391" s="31"/>
      <c r="N391" s="31"/>
      <c r="O391" s="31"/>
      <c r="P391" s="31"/>
      <c r="Q391" s="31"/>
      <c r="R391" s="31"/>
      <c r="S391" s="18">
        <f t="shared" si="13"/>
        <v>4060.34424341667</v>
      </c>
      <c r="T391" s="31" t="s">
        <v>35</v>
      </c>
      <c r="U391" s="20"/>
      <c r="W391" s="21"/>
      <c r="X391"/>
      <c r="Y391"/>
    </row>
    <row r="392" spans="1:975" ht="11.3" customHeight="1">
      <c r="A392" s="23">
        <v>43238</v>
      </c>
      <c r="B392" s="16">
        <v>4090.9</v>
      </c>
      <c r="C392" s="15"/>
      <c r="D392" s="16"/>
      <c r="E392" s="17">
        <f t="shared" si="12"/>
        <v>4090.9</v>
      </c>
      <c r="F392" s="18"/>
      <c r="G392" s="18"/>
      <c r="H392" s="19"/>
      <c r="I392" s="19"/>
      <c r="L392" s="18"/>
      <c r="M392" s="18"/>
      <c r="S392" s="18">
        <f t="shared" si="13"/>
        <v>0</v>
      </c>
      <c r="U392" s="20"/>
      <c r="W392" s="21"/>
      <c r="X392"/>
      <c r="Y392"/>
    </row>
    <row r="393" spans="1:975" ht="14.75">
      <c r="A393" s="23">
        <v>43224</v>
      </c>
      <c r="B393" s="16">
        <v>4123.22</v>
      </c>
      <c r="C393" s="15"/>
      <c r="D393" s="16"/>
      <c r="E393" s="17">
        <f t="shared" si="12"/>
        <v>4123.22</v>
      </c>
      <c r="F393" s="18"/>
      <c r="G393" s="18"/>
      <c r="H393" s="19"/>
      <c r="I393" s="19"/>
      <c r="L393" s="18"/>
      <c r="M393" s="18"/>
      <c r="S393" s="18">
        <f t="shared" si="13"/>
        <v>0</v>
      </c>
      <c r="U393" s="20"/>
      <c r="W393" s="21"/>
      <c r="X393"/>
      <c r="Y393"/>
    </row>
    <row r="394" spans="1:975" ht="14.75">
      <c r="A394" s="23">
        <v>43330</v>
      </c>
      <c r="B394" s="16">
        <v>4167.6400000000003</v>
      </c>
      <c r="C394" s="15"/>
      <c r="D394" s="16"/>
      <c r="E394" s="17">
        <f t="shared" si="12"/>
        <v>4167.6400000000003</v>
      </c>
      <c r="F394" s="18"/>
      <c r="G394" s="18"/>
      <c r="H394" s="19"/>
      <c r="I394" s="19"/>
      <c r="L394" s="18"/>
      <c r="M394" s="18"/>
      <c r="S394" s="18">
        <f t="shared" si="13"/>
        <v>0</v>
      </c>
      <c r="U394" s="20"/>
      <c r="W394" s="21"/>
      <c r="X394"/>
      <c r="Y394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  <c r="IY394" s="11"/>
      <c r="IZ394" s="11"/>
      <c r="JA394" s="11"/>
      <c r="JB394" s="11"/>
      <c r="JC394" s="11"/>
      <c r="JD394" s="11"/>
      <c r="JE394" s="11"/>
      <c r="JF394" s="11"/>
      <c r="JG394" s="11"/>
      <c r="JH394" s="11"/>
      <c r="JI394" s="11"/>
      <c r="JJ394" s="11"/>
      <c r="JK394" s="11"/>
      <c r="JL394" s="11"/>
      <c r="JM394" s="11"/>
      <c r="JN394" s="11"/>
      <c r="JO394" s="11"/>
      <c r="JP394" s="11"/>
      <c r="JQ394" s="11"/>
      <c r="JR394" s="11"/>
      <c r="JS394" s="11"/>
      <c r="JT394" s="11"/>
      <c r="JU394" s="11"/>
      <c r="JV394" s="11"/>
      <c r="JW394" s="11"/>
      <c r="JX394" s="11"/>
      <c r="JY394" s="11"/>
      <c r="JZ394" s="11"/>
      <c r="KA394" s="11"/>
      <c r="KB394" s="11"/>
      <c r="KC394" s="11"/>
      <c r="KD394" s="11"/>
      <c r="KE394" s="11"/>
      <c r="KF394" s="11"/>
      <c r="KG394" s="11"/>
      <c r="KH394" s="11"/>
      <c r="KI394" s="11"/>
      <c r="KJ394" s="11"/>
      <c r="KK394" s="11"/>
      <c r="KL394" s="11"/>
      <c r="KM394" s="11"/>
      <c r="KN394" s="11"/>
      <c r="KO394" s="11"/>
      <c r="KP394" s="11"/>
      <c r="KQ394" s="11"/>
      <c r="KR394" s="11"/>
      <c r="KS394" s="11"/>
      <c r="KT394" s="11"/>
      <c r="KU394" s="11"/>
      <c r="KV394" s="11"/>
      <c r="KW394" s="11"/>
      <c r="KX394" s="11"/>
      <c r="KY394" s="11"/>
      <c r="KZ394" s="11"/>
      <c r="LA394" s="11"/>
      <c r="LB394" s="11"/>
      <c r="LC394" s="11"/>
      <c r="LD394" s="11"/>
      <c r="LE394" s="11"/>
      <c r="LF394" s="11"/>
      <c r="LG394" s="11"/>
      <c r="LH394" s="11"/>
      <c r="LI394" s="11"/>
      <c r="LJ394" s="11"/>
      <c r="LK394" s="11"/>
      <c r="LL394" s="11"/>
      <c r="LM394" s="11"/>
      <c r="LN394" s="11"/>
      <c r="LO394" s="11"/>
      <c r="LP394" s="11"/>
      <c r="LQ394" s="11"/>
      <c r="LR394" s="11"/>
      <c r="LS394" s="11"/>
      <c r="LT394" s="11"/>
      <c r="LU394" s="11"/>
      <c r="LV394" s="11"/>
      <c r="LW394" s="11"/>
      <c r="LX394" s="11"/>
      <c r="LY394" s="11"/>
      <c r="LZ394" s="11"/>
      <c r="MA394" s="11"/>
      <c r="MB394" s="11"/>
      <c r="MC394" s="11"/>
      <c r="MD394" s="11"/>
      <c r="ME394" s="11"/>
      <c r="MF394" s="11"/>
      <c r="MG394" s="11"/>
      <c r="MH394" s="11"/>
      <c r="MI394" s="11"/>
      <c r="MJ394" s="11"/>
      <c r="MK394" s="11"/>
      <c r="ML394" s="11"/>
      <c r="MM394" s="11"/>
      <c r="MN394" s="11"/>
      <c r="MO394" s="11"/>
      <c r="MP394" s="11"/>
      <c r="MQ394" s="11"/>
      <c r="MR394" s="11"/>
      <c r="MS394" s="11"/>
      <c r="MT394" s="11"/>
      <c r="MU394" s="11"/>
      <c r="MV394" s="11"/>
      <c r="MW394" s="11"/>
      <c r="MX394" s="11"/>
      <c r="MY394" s="11"/>
      <c r="MZ394" s="11"/>
      <c r="NA394" s="11"/>
      <c r="NB394" s="11"/>
      <c r="NC394" s="11"/>
      <c r="ND394" s="11"/>
      <c r="NE394" s="11"/>
      <c r="NF394" s="11"/>
      <c r="NG394" s="11"/>
      <c r="NH394" s="11"/>
      <c r="NI394" s="11"/>
      <c r="NJ394" s="11"/>
      <c r="NK394" s="11"/>
      <c r="NL394" s="11"/>
      <c r="NM394" s="11"/>
      <c r="NN394" s="11"/>
      <c r="NO394" s="11"/>
      <c r="NP394" s="11"/>
      <c r="NQ394" s="11"/>
      <c r="NR394" s="11"/>
      <c r="NS394" s="11"/>
      <c r="NT394" s="11"/>
      <c r="NU394" s="11"/>
      <c r="NV394" s="11"/>
      <c r="NW394" s="11"/>
      <c r="NX394" s="11"/>
      <c r="NY394" s="11"/>
      <c r="NZ394" s="11"/>
      <c r="OA394" s="11"/>
      <c r="OB394" s="11"/>
      <c r="OC394" s="11"/>
      <c r="OD394" s="11"/>
      <c r="OE394" s="11"/>
      <c r="OF394" s="11"/>
      <c r="OG394" s="11"/>
      <c r="OH394" s="11"/>
      <c r="OI394" s="11"/>
      <c r="OJ394" s="11"/>
      <c r="OK394" s="11"/>
      <c r="OL394" s="11"/>
      <c r="OM394" s="11"/>
      <c r="ON394" s="11"/>
      <c r="OO394" s="11"/>
      <c r="OP394" s="11"/>
      <c r="OQ394" s="11"/>
      <c r="OR394" s="11"/>
      <c r="OS394" s="11"/>
      <c r="OT394" s="11"/>
      <c r="OU394" s="11"/>
      <c r="OV394" s="11"/>
      <c r="OW394" s="11"/>
      <c r="OX394" s="11"/>
      <c r="OY394" s="11"/>
      <c r="OZ394" s="11"/>
      <c r="PA394" s="11"/>
      <c r="PB394" s="11"/>
      <c r="PC394" s="11"/>
      <c r="PD394" s="11"/>
      <c r="PE394" s="11"/>
      <c r="PF394" s="11"/>
      <c r="PG394" s="11"/>
      <c r="PH394" s="11"/>
      <c r="PI394" s="11"/>
      <c r="PJ394" s="11"/>
      <c r="PK394" s="11"/>
      <c r="PL394" s="11"/>
      <c r="PM394" s="11"/>
      <c r="PN394" s="11"/>
      <c r="PO394" s="11"/>
      <c r="PP394" s="11"/>
      <c r="PQ394" s="11"/>
      <c r="PR394" s="11"/>
      <c r="PS394" s="11"/>
      <c r="PT394" s="11"/>
      <c r="PU394" s="11"/>
      <c r="PV394" s="11"/>
      <c r="PW394" s="11"/>
      <c r="PX394" s="11"/>
      <c r="PY394" s="11"/>
      <c r="PZ394" s="11"/>
      <c r="QA394" s="11"/>
      <c r="QB394" s="11"/>
      <c r="QC394" s="11"/>
      <c r="QD394" s="11"/>
      <c r="QE394" s="11"/>
      <c r="QF394" s="11"/>
      <c r="QG394" s="11"/>
      <c r="QH394" s="11"/>
      <c r="QI394" s="11"/>
      <c r="QJ394" s="11"/>
      <c r="QK394" s="11"/>
      <c r="QL394" s="11"/>
      <c r="QM394" s="11"/>
      <c r="QN394" s="11"/>
      <c r="QO394" s="11"/>
      <c r="QP394" s="11"/>
      <c r="QQ394" s="11"/>
      <c r="QR394" s="11"/>
      <c r="QS394" s="11"/>
      <c r="QT394" s="11"/>
      <c r="QU394" s="11"/>
      <c r="QV394" s="11"/>
      <c r="QW394" s="11"/>
      <c r="QX394" s="11"/>
      <c r="QY394" s="11"/>
      <c r="QZ394" s="11"/>
      <c r="RA394" s="11"/>
      <c r="RB394" s="11"/>
      <c r="RC394" s="11"/>
      <c r="RD394" s="11"/>
      <c r="RE394" s="11"/>
      <c r="RF394" s="11"/>
      <c r="RG394" s="11"/>
      <c r="RH394" s="11"/>
      <c r="RI394" s="11"/>
      <c r="RJ394" s="11"/>
      <c r="RK394" s="11"/>
      <c r="RL394" s="11"/>
      <c r="RM394" s="11"/>
      <c r="RN394" s="11"/>
      <c r="RO394" s="11"/>
      <c r="RP394" s="11"/>
      <c r="RQ394" s="11"/>
      <c r="RR394" s="11"/>
      <c r="RS394" s="11"/>
      <c r="RT394" s="11"/>
      <c r="RU394" s="11"/>
      <c r="RV394" s="11"/>
      <c r="RW394" s="11"/>
      <c r="RX394" s="11"/>
      <c r="RY394" s="11"/>
      <c r="RZ394" s="11"/>
      <c r="SA394" s="11"/>
      <c r="SB394" s="11"/>
      <c r="SC394" s="11"/>
      <c r="SD394" s="11"/>
      <c r="SE394" s="11"/>
      <c r="SF394" s="11"/>
      <c r="SG394" s="11"/>
      <c r="SH394" s="11"/>
      <c r="SI394" s="11"/>
      <c r="SJ394" s="11"/>
      <c r="SK394" s="11"/>
      <c r="SL394" s="11"/>
      <c r="SM394" s="11"/>
      <c r="SN394" s="11"/>
      <c r="SO394" s="11"/>
      <c r="SP394" s="11"/>
      <c r="SQ394" s="11"/>
      <c r="SR394" s="11"/>
      <c r="SS394" s="11"/>
      <c r="ST394" s="11"/>
      <c r="SU394" s="11"/>
      <c r="SV394" s="11"/>
      <c r="SW394" s="11"/>
      <c r="SX394" s="11"/>
      <c r="SY394" s="11"/>
      <c r="SZ394" s="11"/>
      <c r="TA394" s="11"/>
      <c r="TB394" s="11"/>
      <c r="TC394" s="11"/>
      <c r="TD394" s="11"/>
      <c r="TE394" s="11"/>
      <c r="TF394" s="11"/>
      <c r="TG394" s="11"/>
      <c r="TH394" s="11"/>
      <c r="TI394" s="11"/>
      <c r="TJ394" s="11"/>
      <c r="TK394" s="11"/>
      <c r="TL394" s="11"/>
      <c r="TM394" s="11"/>
      <c r="TN394" s="11"/>
      <c r="TO394" s="11"/>
      <c r="TP394" s="11"/>
      <c r="TQ394" s="11"/>
      <c r="TR394" s="11"/>
      <c r="TS394" s="11"/>
      <c r="TT394" s="11"/>
      <c r="TU394" s="11"/>
      <c r="TV394" s="11"/>
      <c r="TW394" s="11"/>
      <c r="TX394" s="11"/>
      <c r="TY394" s="11"/>
      <c r="TZ394" s="11"/>
      <c r="UA394" s="11"/>
      <c r="UB394" s="11"/>
      <c r="UC394" s="11"/>
      <c r="UD394" s="11"/>
      <c r="UE394" s="11"/>
      <c r="UF394" s="11"/>
      <c r="UG394" s="11"/>
      <c r="UH394" s="11"/>
      <c r="UI394" s="11"/>
      <c r="UJ394" s="11"/>
      <c r="UK394" s="11"/>
      <c r="UL394" s="11"/>
      <c r="UM394" s="11"/>
      <c r="UN394" s="11"/>
      <c r="UO394" s="11"/>
      <c r="UP394" s="11"/>
      <c r="UQ394" s="11"/>
      <c r="UR394" s="11"/>
      <c r="US394" s="11"/>
      <c r="UT394" s="11"/>
      <c r="UU394" s="11"/>
      <c r="UV394" s="11"/>
      <c r="UW394" s="11"/>
      <c r="UX394" s="11"/>
      <c r="UY394" s="11"/>
      <c r="UZ394" s="11"/>
      <c r="VA394" s="11"/>
      <c r="VB394" s="11"/>
      <c r="VC394" s="11"/>
      <c r="VD394" s="11"/>
      <c r="VE394" s="11"/>
      <c r="VF394" s="11"/>
      <c r="VG394" s="11"/>
      <c r="VH394" s="11"/>
      <c r="VI394" s="11"/>
      <c r="VJ394" s="11"/>
      <c r="VK394" s="11"/>
      <c r="VL394" s="11"/>
      <c r="VM394" s="11"/>
      <c r="VN394" s="11"/>
      <c r="VO394" s="11"/>
      <c r="VP394" s="11"/>
      <c r="VQ394" s="11"/>
      <c r="VR394" s="11"/>
      <c r="VS394" s="11"/>
      <c r="VT394" s="11"/>
      <c r="VU394" s="11"/>
      <c r="VV394" s="11"/>
      <c r="VW394" s="11"/>
      <c r="VX394" s="11"/>
      <c r="VY394" s="11"/>
      <c r="VZ394" s="11"/>
      <c r="WA394" s="11"/>
      <c r="WB394" s="11"/>
      <c r="WC394" s="11"/>
      <c r="WD394" s="11"/>
      <c r="WE394" s="11"/>
      <c r="WF394" s="11"/>
      <c r="WG394" s="11"/>
      <c r="WH394" s="11"/>
      <c r="WI394" s="11"/>
      <c r="WJ394" s="11"/>
      <c r="WK394" s="11"/>
      <c r="WL394" s="11"/>
      <c r="WM394" s="11"/>
      <c r="WN394" s="11"/>
      <c r="WO394" s="11"/>
      <c r="WP394" s="11"/>
      <c r="WQ394" s="11"/>
      <c r="WR394" s="11"/>
      <c r="WS394" s="11"/>
      <c r="WT394" s="11"/>
      <c r="WU394" s="11"/>
      <c r="WV394" s="11"/>
      <c r="WW394" s="11"/>
      <c r="WX394" s="11"/>
      <c r="WY394" s="11"/>
      <c r="WZ394" s="11"/>
      <c r="XA394" s="11"/>
      <c r="XB394" s="11"/>
      <c r="XC394" s="11"/>
      <c r="XD394" s="11"/>
      <c r="XE394" s="11"/>
      <c r="XF394" s="11"/>
      <c r="XG394" s="11"/>
      <c r="XH394" s="11"/>
      <c r="XI394" s="11"/>
      <c r="XJ394" s="11"/>
      <c r="XK394" s="11"/>
      <c r="XL394" s="11"/>
      <c r="XM394" s="11"/>
      <c r="XN394" s="11"/>
      <c r="XO394" s="11"/>
      <c r="XP394" s="11"/>
      <c r="XQ394" s="11"/>
      <c r="XR394" s="11"/>
      <c r="XS394" s="11"/>
      <c r="XT394" s="11"/>
      <c r="XU394" s="11"/>
      <c r="XV394" s="11"/>
      <c r="XW394" s="11"/>
      <c r="XX394" s="11"/>
      <c r="XY394" s="11"/>
      <c r="XZ394" s="11"/>
      <c r="YA394" s="11"/>
      <c r="YB394" s="11"/>
      <c r="YC394" s="11"/>
      <c r="YD394" s="11"/>
      <c r="YE394" s="11"/>
      <c r="YF394" s="11"/>
      <c r="YG394" s="11"/>
      <c r="YH394" s="11"/>
      <c r="YI394" s="11"/>
      <c r="YJ394" s="11"/>
      <c r="YK394" s="11"/>
      <c r="YL394" s="11"/>
      <c r="YM394" s="11"/>
      <c r="YN394" s="11"/>
      <c r="YO394" s="11"/>
      <c r="YP394" s="11"/>
      <c r="YQ394" s="11"/>
      <c r="YR394" s="11"/>
      <c r="YS394" s="11"/>
      <c r="YT394" s="11"/>
      <c r="YU394" s="11"/>
      <c r="YV394" s="11"/>
      <c r="YW394" s="11"/>
      <c r="YX394" s="11"/>
      <c r="YY394" s="11"/>
      <c r="YZ394" s="11"/>
      <c r="ZA394" s="11"/>
      <c r="ZB394" s="11"/>
      <c r="ZC394" s="11"/>
      <c r="ZD394" s="11"/>
      <c r="ZE394" s="11"/>
      <c r="ZF394" s="11"/>
      <c r="ZG394" s="11"/>
      <c r="ZH394" s="11"/>
      <c r="ZI394" s="11"/>
      <c r="ZJ394" s="11"/>
      <c r="ZK394" s="11"/>
      <c r="ZL394" s="11"/>
      <c r="ZM394" s="11"/>
      <c r="ZN394" s="11"/>
      <c r="ZO394" s="11"/>
      <c r="ZP394" s="11"/>
      <c r="ZQ394" s="11"/>
      <c r="ZR394" s="11"/>
      <c r="ZS394" s="11"/>
      <c r="ZT394" s="11"/>
      <c r="ZU394" s="11"/>
      <c r="ZV394" s="11"/>
      <c r="ZW394" s="11"/>
      <c r="ZX394" s="11"/>
      <c r="ZY394" s="11"/>
      <c r="ZZ394" s="11"/>
      <c r="AAA394" s="11"/>
      <c r="AAB394" s="11"/>
      <c r="AAC394" s="11"/>
      <c r="AAD394" s="11"/>
      <c r="AAE394" s="11"/>
      <c r="AAF394" s="11"/>
      <c r="AAG394" s="11"/>
      <c r="AAH394" s="11"/>
      <c r="AAI394" s="11"/>
      <c r="AAJ394" s="11"/>
      <c r="AAK394" s="11"/>
      <c r="AAL394" s="11"/>
      <c r="AAM394" s="11"/>
      <c r="AAN394" s="11"/>
      <c r="AAO394" s="11"/>
      <c r="AAP394" s="11"/>
      <c r="AAQ394" s="11"/>
      <c r="AAR394" s="11"/>
      <c r="AAS394" s="11"/>
      <c r="AAT394" s="11"/>
      <c r="AAU394" s="11"/>
      <c r="AAV394" s="11"/>
      <c r="AAW394" s="11"/>
      <c r="AAX394" s="11"/>
      <c r="AAY394" s="11"/>
      <c r="AAZ394" s="11"/>
      <c r="ABA394" s="11"/>
      <c r="ABB394" s="11"/>
      <c r="ABC394" s="11"/>
      <c r="ABD394" s="11"/>
      <c r="ABE394" s="11"/>
      <c r="ABF394" s="11"/>
      <c r="ABG394" s="11"/>
      <c r="ABH394" s="11"/>
      <c r="ABI394" s="11"/>
      <c r="ABJ394" s="11"/>
      <c r="ABK394" s="11"/>
      <c r="ABL394" s="11"/>
      <c r="ABM394" s="11"/>
      <c r="ABN394" s="11"/>
      <c r="ABO394" s="11"/>
      <c r="ABP394" s="11"/>
      <c r="ABQ394" s="11"/>
      <c r="ABR394" s="11"/>
      <c r="ABS394" s="11"/>
      <c r="ABT394" s="11"/>
      <c r="ABU394" s="11"/>
      <c r="ABV394" s="11"/>
      <c r="ABW394" s="11"/>
      <c r="ABX394" s="11"/>
      <c r="ABY394" s="11"/>
      <c r="ABZ394" s="11"/>
      <c r="ACA394" s="11"/>
      <c r="ACB394" s="11"/>
      <c r="ACC394" s="11"/>
      <c r="ACD394" s="11"/>
      <c r="ACE394" s="11"/>
      <c r="ACF394" s="11"/>
      <c r="ACG394" s="11"/>
      <c r="ACH394" s="11"/>
      <c r="ACI394" s="11"/>
      <c r="ACJ394" s="11"/>
      <c r="ACK394" s="11"/>
      <c r="ACL394" s="11"/>
      <c r="ACM394" s="11"/>
      <c r="ACN394" s="11"/>
      <c r="ACO394" s="11"/>
      <c r="ACP394" s="11"/>
      <c r="ACQ394" s="11"/>
      <c r="ACR394" s="11"/>
      <c r="ACS394" s="11"/>
      <c r="ACT394" s="11"/>
      <c r="ACU394" s="11"/>
      <c r="ACV394" s="11"/>
      <c r="ACW394" s="11"/>
      <c r="ACX394" s="11"/>
      <c r="ACY394" s="11"/>
      <c r="ACZ394" s="11"/>
      <c r="ADA394" s="11"/>
      <c r="ADB394" s="11"/>
      <c r="ADC394" s="11"/>
      <c r="ADD394" s="11"/>
      <c r="ADE394" s="11"/>
      <c r="ADF394" s="11"/>
      <c r="ADG394" s="11"/>
      <c r="ADH394" s="11"/>
      <c r="ADI394" s="11"/>
      <c r="ADJ394" s="11"/>
      <c r="ADK394" s="11"/>
      <c r="ADL394" s="11"/>
      <c r="ADM394" s="11"/>
      <c r="ADN394" s="11"/>
      <c r="ADO394" s="11"/>
      <c r="ADP394" s="11"/>
      <c r="ADQ394" s="11"/>
      <c r="ADR394" s="11"/>
      <c r="ADS394" s="11"/>
      <c r="ADT394" s="11"/>
      <c r="ADU394" s="11"/>
      <c r="ADV394" s="11"/>
      <c r="ADW394" s="11"/>
      <c r="ADX394" s="11"/>
      <c r="ADY394" s="11"/>
      <c r="ADZ394" s="11"/>
      <c r="AEA394" s="11"/>
      <c r="AEB394" s="11"/>
      <c r="AEC394" s="11"/>
      <c r="AED394" s="11"/>
      <c r="AEE394" s="11"/>
      <c r="AEF394" s="11"/>
      <c r="AEG394" s="11"/>
      <c r="AEH394" s="11"/>
      <c r="AEI394" s="11"/>
      <c r="AEJ394" s="11"/>
      <c r="AEK394" s="11"/>
      <c r="AEL394" s="11"/>
      <c r="AEM394" s="11"/>
      <c r="AEN394" s="11"/>
      <c r="AEO394" s="11"/>
      <c r="AEP394" s="11"/>
      <c r="AEQ394" s="11"/>
      <c r="AER394" s="11"/>
      <c r="AES394" s="11"/>
      <c r="AET394" s="11"/>
      <c r="AEU394" s="11"/>
      <c r="AEV394" s="11"/>
      <c r="AEW394" s="11"/>
      <c r="AEX394" s="11"/>
      <c r="AEY394" s="11"/>
      <c r="AEZ394" s="11"/>
      <c r="AFA394" s="11"/>
      <c r="AFB394" s="11"/>
      <c r="AFC394" s="11"/>
      <c r="AFD394" s="11"/>
      <c r="AFE394" s="11"/>
      <c r="AFF394" s="11"/>
      <c r="AFG394" s="11"/>
      <c r="AFH394" s="11"/>
      <c r="AFI394" s="11"/>
      <c r="AFJ394" s="11"/>
      <c r="AFK394" s="11"/>
      <c r="AFL394" s="11"/>
      <c r="AFM394" s="11"/>
      <c r="AFN394" s="11"/>
      <c r="AFO394" s="11"/>
      <c r="AFP394" s="11"/>
      <c r="AFQ394" s="11"/>
      <c r="AFR394" s="11"/>
      <c r="AFS394" s="11"/>
      <c r="AFT394" s="11"/>
      <c r="AFU394" s="11"/>
      <c r="AFV394" s="11"/>
      <c r="AFW394" s="11"/>
      <c r="AFX394" s="11"/>
      <c r="AFY394" s="11"/>
      <c r="AFZ394" s="11"/>
      <c r="AGA394" s="11"/>
      <c r="AGB394" s="11"/>
      <c r="AGC394" s="11"/>
      <c r="AGD394" s="11"/>
      <c r="AGE394" s="11"/>
      <c r="AGF394" s="11"/>
      <c r="AGG394" s="11"/>
      <c r="AGH394" s="11"/>
      <c r="AGI394" s="11"/>
      <c r="AGJ394" s="11"/>
      <c r="AGK394" s="11"/>
      <c r="AGL394" s="11"/>
      <c r="AGM394" s="11"/>
      <c r="AGN394" s="11"/>
      <c r="AGO394" s="11"/>
      <c r="AGP394" s="11"/>
      <c r="AGQ394" s="11"/>
      <c r="AGR394" s="11"/>
      <c r="AGS394" s="11"/>
      <c r="AGT394" s="11"/>
      <c r="AGU394" s="11"/>
      <c r="AGV394" s="11"/>
      <c r="AGW394" s="11"/>
      <c r="AGX394" s="11"/>
      <c r="AGY394" s="11"/>
      <c r="AGZ394" s="11"/>
      <c r="AHA394" s="11"/>
      <c r="AHB394" s="11"/>
      <c r="AHC394" s="11"/>
      <c r="AHD394" s="11"/>
      <c r="AHE394" s="11"/>
      <c r="AHF394" s="11"/>
      <c r="AHG394" s="11"/>
      <c r="AHH394" s="11"/>
      <c r="AHI394" s="11"/>
      <c r="AHJ394" s="11"/>
      <c r="AHK394" s="11"/>
      <c r="AHL394" s="11"/>
      <c r="AHM394" s="11"/>
      <c r="AHN394" s="11"/>
      <c r="AHO394" s="11"/>
      <c r="AHP394" s="11"/>
      <c r="AHQ394" s="11"/>
      <c r="AHR394" s="11"/>
      <c r="AHS394" s="11"/>
      <c r="AHT394" s="11"/>
      <c r="AHU394" s="11"/>
      <c r="AHV394" s="11"/>
      <c r="AHW394" s="11"/>
      <c r="AHX394" s="11"/>
      <c r="AHY394" s="11"/>
      <c r="AHZ394" s="11"/>
      <c r="AIA394" s="11"/>
      <c r="AIB394" s="11"/>
      <c r="AIC394" s="11"/>
      <c r="AID394" s="11"/>
      <c r="AIE394" s="11"/>
      <c r="AIF394" s="11"/>
      <c r="AIG394" s="11"/>
      <c r="AIH394" s="11"/>
      <c r="AII394" s="11"/>
      <c r="AIJ394" s="11"/>
      <c r="AIK394" s="11"/>
      <c r="AIL394" s="11"/>
      <c r="AIM394" s="11"/>
      <c r="AIN394" s="11"/>
      <c r="AIO394" s="11"/>
      <c r="AIP394" s="11"/>
      <c r="AIQ394" s="11"/>
      <c r="AIR394" s="11"/>
      <c r="AIS394" s="11"/>
      <c r="AIT394" s="11"/>
      <c r="AIU394" s="11"/>
      <c r="AIV394" s="11"/>
      <c r="AIW394" s="11"/>
      <c r="AIX394" s="11"/>
      <c r="AIY394" s="11"/>
      <c r="AIZ394" s="11"/>
      <c r="AJA394" s="11"/>
      <c r="AJB394" s="11"/>
      <c r="AJC394" s="11"/>
      <c r="AJD394" s="11"/>
      <c r="AJE394" s="11"/>
      <c r="AJF394" s="11"/>
      <c r="AJG394" s="11"/>
      <c r="AJH394" s="11"/>
      <c r="AJI394" s="11"/>
      <c r="AJJ394" s="11"/>
      <c r="AJK394" s="11"/>
      <c r="AJL394" s="11"/>
      <c r="AJM394" s="11"/>
      <c r="AJN394" s="11"/>
      <c r="AJO394" s="11"/>
      <c r="AJP394" s="11"/>
      <c r="AJQ394" s="11"/>
      <c r="AJR394" s="11"/>
      <c r="AJS394" s="11"/>
      <c r="AJT394" s="11"/>
      <c r="AJU394" s="11"/>
      <c r="AJV394" s="11"/>
      <c r="AJW394" s="11"/>
      <c r="AJX394" s="11"/>
      <c r="AJY394" s="11"/>
      <c r="AJZ394" s="11"/>
      <c r="AKA394" s="11"/>
      <c r="AKB394" s="11"/>
      <c r="AKC394" s="11"/>
      <c r="AKD394" s="11"/>
      <c r="AKE394" s="11"/>
      <c r="AKF394" s="11"/>
      <c r="AKG394" s="11"/>
      <c r="AKH394" s="11"/>
      <c r="AKI394" s="11"/>
      <c r="AKJ394" s="11"/>
      <c r="AKK394" s="11"/>
      <c r="AKL394" s="11"/>
      <c r="AKM394" s="37"/>
    </row>
    <row r="395" spans="1:975" ht="14.75">
      <c r="A395" s="23">
        <v>43268</v>
      </c>
      <c r="B395" s="16">
        <v>4247.1899999999996</v>
      </c>
      <c r="C395" s="15"/>
      <c r="D395" s="16"/>
      <c r="E395" s="17">
        <f t="shared" si="12"/>
        <v>4247.1899999999996</v>
      </c>
      <c r="F395" s="18"/>
      <c r="G395" s="18"/>
      <c r="H395" s="19"/>
      <c r="I395" s="19"/>
      <c r="L395" s="18"/>
      <c r="M395" s="18"/>
      <c r="S395" s="18">
        <f t="shared" si="13"/>
        <v>0</v>
      </c>
      <c r="U395" s="20"/>
      <c r="W395" s="21"/>
      <c r="X395"/>
      <c r="Y395"/>
    </row>
    <row r="396" spans="1:975" ht="11.3" customHeight="1">
      <c r="A396" s="23">
        <v>43219</v>
      </c>
      <c r="B396" s="16">
        <v>4392.24</v>
      </c>
      <c r="C396" s="15"/>
      <c r="D396" s="16"/>
      <c r="E396" s="17">
        <f t="shared" si="12"/>
        <v>4392.24</v>
      </c>
      <c r="F396" s="18"/>
      <c r="G396" s="18"/>
      <c r="H396" s="19"/>
      <c r="I396" s="19"/>
      <c r="L396" s="18"/>
      <c r="M396" s="18"/>
      <c r="S396" s="18">
        <f t="shared" si="13"/>
        <v>0</v>
      </c>
      <c r="U396" s="20"/>
      <c r="W396" s="21"/>
      <c r="X396"/>
      <c r="Y396"/>
    </row>
    <row r="397" spans="1:975" ht="14.75">
      <c r="A397" s="23">
        <v>43176</v>
      </c>
      <c r="B397" s="16">
        <v>4400</v>
      </c>
      <c r="C397" s="15"/>
      <c r="D397" s="16"/>
      <c r="E397" s="17">
        <f t="shared" si="12"/>
        <v>4400</v>
      </c>
      <c r="F397" s="18"/>
      <c r="G397" s="18"/>
      <c r="H397" s="19"/>
      <c r="I397" s="19"/>
      <c r="L397" s="18"/>
      <c r="M397" s="18"/>
      <c r="S397" s="18">
        <f t="shared" si="13"/>
        <v>0</v>
      </c>
      <c r="U397" s="20"/>
      <c r="W397" s="21"/>
      <c r="X397"/>
      <c r="Y397"/>
    </row>
    <row r="398" spans="1:975" ht="11.3" customHeight="1">
      <c r="A398" s="23">
        <v>43197</v>
      </c>
      <c r="B398" s="16">
        <v>4482.24</v>
      </c>
      <c r="C398" s="15"/>
      <c r="D398" s="16"/>
      <c r="E398" s="17">
        <f t="shared" si="12"/>
        <v>4482.24</v>
      </c>
      <c r="F398" s="18"/>
      <c r="G398" s="18"/>
      <c r="H398" s="19"/>
      <c r="I398" s="19"/>
      <c r="L398" s="18"/>
      <c r="M398" s="18"/>
      <c r="S398" s="18">
        <f t="shared" si="13"/>
        <v>0</v>
      </c>
      <c r="U398" s="20"/>
      <c r="W398" s="21"/>
      <c r="X398"/>
      <c r="Y398"/>
    </row>
    <row r="399" spans="1:975" ht="11.3" customHeight="1">
      <c r="A399" s="23">
        <v>43176</v>
      </c>
      <c r="B399" s="16">
        <v>4881.0200000000004</v>
      </c>
      <c r="C399" s="15"/>
      <c r="D399" s="16"/>
      <c r="E399" s="17">
        <f t="shared" si="12"/>
        <v>4881.0200000000004</v>
      </c>
      <c r="F399" s="18"/>
      <c r="G399" s="18"/>
      <c r="H399" s="19"/>
      <c r="I399" s="19"/>
      <c r="L399" s="18"/>
      <c r="M399" s="18"/>
      <c r="S399" s="18">
        <f t="shared" si="13"/>
        <v>0</v>
      </c>
      <c r="U399" s="20"/>
      <c r="W399" s="21"/>
      <c r="X399"/>
      <c r="Y399"/>
    </row>
    <row r="400" spans="1:975" ht="11.3" customHeight="1">
      <c r="A400" s="32">
        <v>43403</v>
      </c>
      <c r="B400" s="28">
        <v>5000</v>
      </c>
      <c r="C400" s="29"/>
      <c r="D400" s="33"/>
      <c r="E400" s="30">
        <f t="shared" si="12"/>
        <v>5000</v>
      </c>
      <c r="F400" s="28">
        <v>4610</v>
      </c>
      <c r="G400" s="28"/>
      <c r="H400" s="31"/>
      <c r="I400" s="31"/>
      <c r="J400" s="31"/>
      <c r="L400" s="28">
        <v>4610</v>
      </c>
      <c r="M400" s="28">
        <v>4610</v>
      </c>
      <c r="N400" s="31"/>
      <c r="O400" s="31"/>
      <c r="P400" s="31"/>
      <c r="Q400" s="31"/>
      <c r="R400" s="31"/>
      <c r="S400" s="18">
        <f t="shared" si="13"/>
        <v>0</v>
      </c>
      <c r="T400" s="31" t="s">
        <v>42</v>
      </c>
      <c r="U400" s="20"/>
      <c r="W400" s="21"/>
      <c r="X400"/>
      <c r="Y400"/>
    </row>
    <row r="401" spans="1:975" ht="14.75">
      <c r="A401" s="23">
        <v>43339</v>
      </c>
      <c r="B401" s="16">
        <v>5129</v>
      </c>
      <c r="C401" s="15"/>
      <c r="D401" s="16"/>
      <c r="E401" s="17">
        <f t="shared" si="12"/>
        <v>5129</v>
      </c>
      <c r="F401" s="18"/>
      <c r="G401" s="18"/>
      <c r="H401" s="19"/>
      <c r="I401" s="19"/>
      <c r="L401" s="18"/>
      <c r="M401" s="18"/>
      <c r="S401" s="18">
        <f t="shared" si="13"/>
        <v>0</v>
      </c>
      <c r="U401" s="20"/>
      <c r="W401" s="21"/>
      <c r="X401"/>
      <c r="Y401"/>
    </row>
    <row r="402" spans="1:975" ht="14.75">
      <c r="A402" s="47">
        <v>43388</v>
      </c>
      <c r="B402" s="50">
        <v>5400.71</v>
      </c>
      <c r="C402" s="49"/>
      <c r="D402" s="48"/>
      <c r="E402" s="30">
        <f t="shared" si="12"/>
        <v>5400.71</v>
      </c>
      <c r="F402" s="50">
        <v>5400.71</v>
      </c>
      <c r="G402" s="50">
        <v>5400.71</v>
      </c>
      <c r="H402" s="50"/>
      <c r="I402" s="50"/>
      <c r="J402" s="50"/>
      <c r="L402" s="50"/>
      <c r="M402" s="50"/>
      <c r="N402" s="50"/>
      <c r="O402" s="50"/>
      <c r="P402" s="50"/>
      <c r="Q402" s="50"/>
      <c r="R402" s="50"/>
      <c r="S402" s="18">
        <f t="shared" si="13"/>
        <v>0</v>
      </c>
      <c r="T402" s="50" t="s">
        <v>28</v>
      </c>
      <c r="U402" s="20"/>
      <c r="W402" s="21"/>
      <c r="X402"/>
      <c r="Y402"/>
    </row>
    <row r="403" spans="1:975" ht="14.75">
      <c r="A403" s="23">
        <v>43240</v>
      </c>
      <c r="B403" s="16">
        <v>5448.84</v>
      </c>
      <c r="C403" s="15"/>
      <c r="D403" s="16"/>
      <c r="E403" s="17">
        <f t="shared" si="12"/>
        <v>5448.84</v>
      </c>
      <c r="F403" s="18"/>
      <c r="G403" s="18"/>
      <c r="H403" s="19"/>
      <c r="I403" s="19"/>
      <c r="L403" s="18"/>
      <c r="M403" s="18"/>
      <c r="S403" s="18">
        <f t="shared" si="13"/>
        <v>0</v>
      </c>
      <c r="U403" s="20"/>
      <c r="W403" s="21"/>
      <c r="X403"/>
      <c r="Y403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  <c r="IZ403" s="11"/>
      <c r="JA403" s="11"/>
      <c r="JB403" s="11"/>
      <c r="JC403" s="11"/>
      <c r="JD403" s="11"/>
      <c r="JE403" s="11"/>
      <c r="JF403" s="11"/>
      <c r="JG403" s="11"/>
      <c r="JH403" s="11"/>
      <c r="JI403" s="11"/>
      <c r="JJ403" s="11"/>
      <c r="JK403" s="11"/>
      <c r="JL403" s="11"/>
      <c r="JM403" s="11"/>
      <c r="JN403" s="11"/>
      <c r="JO403" s="11"/>
      <c r="JP403" s="11"/>
      <c r="JQ403" s="11"/>
      <c r="JR403" s="11"/>
      <c r="JS403" s="11"/>
      <c r="JT403" s="11"/>
      <c r="JU403" s="11"/>
      <c r="JV403" s="11"/>
      <c r="JW403" s="11"/>
      <c r="JX403" s="11"/>
      <c r="JY403" s="11"/>
      <c r="JZ403" s="11"/>
      <c r="KA403" s="11"/>
      <c r="KB403" s="11"/>
      <c r="KC403" s="11"/>
      <c r="KD403" s="11"/>
      <c r="KE403" s="11"/>
      <c r="KF403" s="11"/>
      <c r="KG403" s="11"/>
      <c r="KH403" s="11"/>
      <c r="KI403" s="11"/>
      <c r="KJ403" s="11"/>
      <c r="KK403" s="11"/>
      <c r="KL403" s="11"/>
      <c r="KM403" s="11"/>
      <c r="KN403" s="11"/>
      <c r="KO403" s="11"/>
      <c r="KP403" s="11"/>
      <c r="KQ403" s="11"/>
      <c r="KR403" s="11"/>
      <c r="KS403" s="11"/>
      <c r="KT403" s="11"/>
      <c r="KU403" s="11"/>
      <c r="KV403" s="11"/>
      <c r="KW403" s="11"/>
      <c r="KX403" s="11"/>
      <c r="KY403" s="11"/>
      <c r="KZ403" s="11"/>
      <c r="LA403" s="11"/>
      <c r="LB403" s="11"/>
      <c r="LC403" s="11"/>
      <c r="LD403" s="11"/>
      <c r="LE403" s="11"/>
      <c r="LF403" s="11"/>
      <c r="LG403" s="11"/>
      <c r="LH403" s="11"/>
      <c r="LI403" s="11"/>
      <c r="LJ403" s="11"/>
      <c r="LK403" s="11"/>
      <c r="LL403" s="11"/>
      <c r="LM403" s="11"/>
      <c r="LN403" s="11"/>
      <c r="LO403" s="11"/>
      <c r="LP403" s="11"/>
      <c r="LQ403" s="11"/>
      <c r="LR403" s="11"/>
      <c r="LS403" s="11"/>
      <c r="LT403" s="11"/>
      <c r="LU403" s="11"/>
      <c r="LV403" s="11"/>
      <c r="LW403" s="11"/>
      <c r="LX403" s="11"/>
      <c r="LY403" s="11"/>
      <c r="LZ403" s="11"/>
      <c r="MA403" s="11"/>
      <c r="MB403" s="11"/>
      <c r="MC403" s="11"/>
      <c r="MD403" s="11"/>
      <c r="ME403" s="11"/>
      <c r="MF403" s="11"/>
      <c r="MG403" s="11"/>
      <c r="MH403" s="11"/>
      <c r="MI403" s="11"/>
      <c r="MJ403" s="11"/>
      <c r="MK403" s="11"/>
      <c r="ML403" s="11"/>
      <c r="MM403" s="11"/>
      <c r="MN403" s="11"/>
      <c r="MO403" s="11"/>
      <c r="MP403" s="11"/>
      <c r="MQ403" s="11"/>
      <c r="MR403" s="11"/>
      <c r="MS403" s="11"/>
      <c r="MT403" s="11"/>
      <c r="MU403" s="11"/>
      <c r="MV403" s="11"/>
      <c r="MW403" s="11"/>
      <c r="MX403" s="11"/>
      <c r="MY403" s="11"/>
      <c r="MZ403" s="11"/>
      <c r="NA403" s="11"/>
      <c r="NB403" s="11"/>
      <c r="NC403" s="11"/>
      <c r="ND403" s="11"/>
      <c r="NE403" s="11"/>
      <c r="NF403" s="11"/>
      <c r="NG403" s="11"/>
      <c r="NH403" s="11"/>
      <c r="NI403" s="11"/>
      <c r="NJ403" s="11"/>
      <c r="NK403" s="11"/>
      <c r="NL403" s="11"/>
      <c r="NM403" s="11"/>
      <c r="NN403" s="11"/>
      <c r="NO403" s="11"/>
      <c r="NP403" s="11"/>
      <c r="NQ403" s="11"/>
      <c r="NR403" s="11"/>
      <c r="NS403" s="11"/>
      <c r="NT403" s="11"/>
      <c r="NU403" s="11"/>
      <c r="NV403" s="11"/>
      <c r="NW403" s="11"/>
      <c r="NX403" s="11"/>
      <c r="NY403" s="11"/>
      <c r="NZ403" s="11"/>
      <c r="OA403" s="11"/>
      <c r="OB403" s="11"/>
      <c r="OC403" s="11"/>
      <c r="OD403" s="11"/>
      <c r="OE403" s="11"/>
      <c r="OF403" s="11"/>
      <c r="OG403" s="11"/>
      <c r="OH403" s="11"/>
      <c r="OI403" s="11"/>
      <c r="OJ403" s="11"/>
      <c r="OK403" s="11"/>
      <c r="OL403" s="11"/>
      <c r="OM403" s="11"/>
      <c r="ON403" s="11"/>
      <c r="OO403" s="11"/>
      <c r="OP403" s="11"/>
      <c r="OQ403" s="11"/>
      <c r="OR403" s="11"/>
      <c r="OS403" s="11"/>
      <c r="OT403" s="11"/>
      <c r="OU403" s="11"/>
      <c r="OV403" s="11"/>
      <c r="OW403" s="11"/>
      <c r="OX403" s="11"/>
      <c r="OY403" s="11"/>
      <c r="OZ403" s="11"/>
      <c r="PA403" s="11"/>
      <c r="PB403" s="11"/>
      <c r="PC403" s="11"/>
      <c r="PD403" s="11"/>
      <c r="PE403" s="11"/>
      <c r="PF403" s="11"/>
      <c r="PG403" s="11"/>
      <c r="PH403" s="11"/>
      <c r="PI403" s="11"/>
      <c r="PJ403" s="11"/>
      <c r="PK403" s="11"/>
      <c r="PL403" s="11"/>
      <c r="PM403" s="11"/>
      <c r="PN403" s="11"/>
      <c r="PO403" s="11"/>
      <c r="PP403" s="11"/>
      <c r="PQ403" s="11"/>
      <c r="PR403" s="11"/>
      <c r="PS403" s="11"/>
      <c r="PT403" s="11"/>
      <c r="PU403" s="11"/>
      <c r="PV403" s="11"/>
      <c r="PW403" s="11"/>
      <c r="PX403" s="11"/>
      <c r="PY403" s="11"/>
      <c r="PZ403" s="11"/>
      <c r="QA403" s="11"/>
      <c r="QB403" s="11"/>
      <c r="QC403" s="11"/>
      <c r="QD403" s="11"/>
      <c r="QE403" s="11"/>
      <c r="QF403" s="11"/>
      <c r="QG403" s="11"/>
      <c r="QH403" s="11"/>
      <c r="QI403" s="11"/>
      <c r="QJ403" s="11"/>
      <c r="QK403" s="11"/>
      <c r="QL403" s="11"/>
      <c r="QM403" s="11"/>
      <c r="QN403" s="11"/>
      <c r="QO403" s="11"/>
      <c r="QP403" s="11"/>
      <c r="QQ403" s="11"/>
      <c r="QR403" s="11"/>
      <c r="QS403" s="11"/>
      <c r="QT403" s="11"/>
      <c r="QU403" s="11"/>
      <c r="QV403" s="11"/>
      <c r="QW403" s="11"/>
      <c r="QX403" s="11"/>
      <c r="QY403" s="11"/>
      <c r="QZ403" s="11"/>
      <c r="RA403" s="11"/>
      <c r="RB403" s="11"/>
      <c r="RC403" s="11"/>
      <c r="RD403" s="11"/>
      <c r="RE403" s="11"/>
      <c r="RF403" s="11"/>
      <c r="RG403" s="11"/>
      <c r="RH403" s="11"/>
      <c r="RI403" s="11"/>
      <c r="RJ403" s="11"/>
      <c r="RK403" s="11"/>
      <c r="RL403" s="11"/>
      <c r="RM403" s="11"/>
      <c r="RN403" s="11"/>
      <c r="RO403" s="11"/>
      <c r="RP403" s="11"/>
      <c r="RQ403" s="11"/>
      <c r="RR403" s="11"/>
      <c r="RS403" s="11"/>
      <c r="RT403" s="11"/>
      <c r="RU403" s="11"/>
      <c r="RV403" s="11"/>
      <c r="RW403" s="11"/>
      <c r="RX403" s="11"/>
      <c r="RY403" s="11"/>
      <c r="RZ403" s="11"/>
      <c r="SA403" s="11"/>
      <c r="SB403" s="11"/>
      <c r="SC403" s="11"/>
      <c r="SD403" s="11"/>
      <c r="SE403" s="11"/>
      <c r="SF403" s="11"/>
      <c r="SG403" s="11"/>
      <c r="SH403" s="11"/>
      <c r="SI403" s="11"/>
      <c r="SJ403" s="11"/>
      <c r="SK403" s="11"/>
      <c r="SL403" s="11"/>
      <c r="SM403" s="11"/>
      <c r="SN403" s="11"/>
      <c r="SO403" s="11"/>
      <c r="SP403" s="11"/>
      <c r="SQ403" s="11"/>
      <c r="SR403" s="11"/>
      <c r="SS403" s="11"/>
      <c r="ST403" s="11"/>
      <c r="SU403" s="11"/>
      <c r="SV403" s="11"/>
      <c r="SW403" s="11"/>
      <c r="SX403" s="11"/>
      <c r="SY403" s="11"/>
      <c r="SZ403" s="11"/>
      <c r="TA403" s="11"/>
      <c r="TB403" s="11"/>
      <c r="TC403" s="11"/>
      <c r="TD403" s="11"/>
      <c r="TE403" s="11"/>
      <c r="TF403" s="11"/>
      <c r="TG403" s="11"/>
      <c r="TH403" s="11"/>
      <c r="TI403" s="11"/>
      <c r="TJ403" s="11"/>
      <c r="TK403" s="11"/>
      <c r="TL403" s="11"/>
      <c r="TM403" s="11"/>
      <c r="TN403" s="11"/>
      <c r="TO403" s="11"/>
      <c r="TP403" s="11"/>
      <c r="TQ403" s="11"/>
      <c r="TR403" s="11"/>
      <c r="TS403" s="11"/>
      <c r="TT403" s="11"/>
      <c r="TU403" s="11"/>
      <c r="TV403" s="11"/>
      <c r="TW403" s="11"/>
      <c r="TX403" s="11"/>
      <c r="TY403" s="11"/>
      <c r="TZ403" s="11"/>
      <c r="UA403" s="11"/>
      <c r="UB403" s="11"/>
      <c r="UC403" s="11"/>
      <c r="UD403" s="11"/>
      <c r="UE403" s="11"/>
      <c r="UF403" s="11"/>
      <c r="UG403" s="11"/>
      <c r="UH403" s="11"/>
      <c r="UI403" s="11"/>
      <c r="UJ403" s="11"/>
      <c r="UK403" s="11"/>
      <c r="UL403" s="11"/>
      <c r="UM403" s="11"/>
      <c r="UN403" s="11"/>
      <c r="UO403" s="11"/>
      <c r="UP403" s="11"/>
      <c r="UQ403" s="11"/>
      <c r="UR403" s="11"/>
      <c r="US403" s="11"/>
      <c r="UT403" s="11"/>
      <c r="UU403" s="11"/>
      <c r="UV403" s="11"/>
      <c r="UW403" s="11"/>
      <c r="UX403" s="11"/>
      <c r="UY403" s="11"/>
      <c r="UZ403" s="11"/>
      <c r="VA403" s="11"/>
      <c r="VB403" s="11"/>
      <c r="VC403" s="11"/>
      <c r="VD403" s="11"/>
      <c r="VE403" s="11"/>
      <c r="VF403" s="11"/>
      <c r="VG403" s="11"/>
      <c r="VH403" s="11"/>
      <c r="VI403" s="11"/>
      <c r="VJ403" s="11"/>
      <c r="VK403" s="11"/>
      <c r="VL403" s="11"/>
      <c r="VM403" s="11"/>
      <c r="VN403" s="11"/>
      <c r="VO403" s="11"/>
      <c r="VP403" s="11"/>
      <c r="VQ403" s="11"/>
      <c r="VR403" s="11"/>
      <c r="VS403" s="11"/>
      <c r="VT403" s="11"/>
      <c r="VU403" s="11"/>
      <c r="VV403" s="11"/>
      <c r="VW403" s="11"/>
      <c r="VX403" s="11"/>
      <c r="VY403" s="11"/>
      <c r="VZ403" s="11"/>
      <c r="WA403" s="11"/>
      <c r="WB403" s="11"/>
      <c r="WC403" s="11"/>
      <c r="WD403" s="11"/>
      <c r="WE403" s="11"/>
      <c r="WF403" s="11"/>
      <c r="WG403" s="11"/>
      <c r="WH403" s="11"/>
      <c r="WI403" s="11"/>
      <c r="WJ403" s="11"/>
      <c r="WK403" s="11"/>
      <c r="WL403" s="11"/>
      <c r="WM403" s="11"/>
      <c r="WN403" s="11"/>
      <c r="WO403" s="11"/>
      <c r="WP403" s="11"/>
      <c r="WQ403" s="11"/>
      <c r="WR403" s="11"/>
      <c r="WS403" s="11"/>
      <c r="WT403" s="11"/>
      <c r="WU403" s="11"/>
      <c r="WV403" s="11"/>
      <c r="WW403" s="11"/>
      <c r="WX403" s="11"/>
      <c r="WY403" s="11"/>
      <c r="WZ403" s="11"/>
      <c r="XA403" s="11"/>
      <c r="XB403" s="11"/>
      <c r="XC403" s="11"/>
      <c r="XD403" s="11"/>
      <c r="XE403" s="11"/>
      <c r="XF403" s="11"/>
      <c r="XG403" s="11"/>
      <c r="XH403" s="11"/>
      <c r="XI403" s="11"/>
      <c r="XJ403" s="11"/>
      <c r="XK403" s="11"/>
      <c r="XL403" s="11"/>
      <c r="XM403" s="11"/>
      <c r="XN403" s="11"/>
      <c r="XO403" s="11"/>
      <c r="XP403" s="11"/>
      <c r="XQ403" s="11"/>
      <c r="XR403" s="11"/>
      <c r="XS403" s="11"/>
      <c r="XT403" s="11"/>
      <c r="XU403" s="11"/>
      <c r="XV403" s="11"/>
      <c r="XW403" s="11"/>
      <c r="XX403" s="11"/>
      <c r="XY403" s="11"/>
      <c r="XZ403" s="11"/>
      <c r="YA403" s="11"/>
      <c r="YB403" s="11"/>
      <c r="YC403" s="11"/>
      <c r="YD403" s="11"/>
      <c r="YE403" s="11"/>
      <c r="YF403" s="11"/>
      <c r="YG403" s="11"/>
      <c r="YH403" s="11"/>
      <c r="YI403" s="11"/>
      <c r="YJ403" s="11"/>
      <c r="YK403" s="11"/>
      <c r="YL403" s="11"/>
      <c r="YM403" s="11"/>
      <c r="YN403" s="11"/>
      <c r="YO403" s="11"/>
      <c r="YP403" s="11"/>
      <c r="YQ403" s="11"/>
      <c r="YR403" s="11"/>
      <c r="YS403" s="11"/>
      <c r="YT403" s="11"/>
      <c r="YU403" s="11"/>
      <c r="YV403" s="11"/>
      <c r="YW403" s="11"/>
      <c r="YX403" s="11"/>
      <c r="YY403" s="11"/>
      <c r="YZ403" s="11"/>
      <c r="ZA403" s="11"/>
      <c r="ZB403" s="11"/>
      <c r="ZC403" s="11"/>
      <c r="ZD403" s="11"/>
      <c r="ZE403" s="11"/>
      <c r="ZF403" s="11"/>
      <c r="ZG403" s="11"/>
      <c r="ZH403" s="11"/>
      <c r="ZI403" s="11"/>
      <c r="ZJ403" s="11"/>
      <c r="ZK403" s="11"/>
      <c r="ZL403" s="11"/>
      <c r="ZM403" s="11"/>
      <c r="ZN403" s="11"/>
      <c r="ZO403" s="11"/>
      <c r="ZP403" s="11"/>
      <c r="ZQ403" s="11"/>
      <c r="ZR403" s="11"/>
      <c r="ZS403" s="11"/>
      <c r="ZT403" s="11"/>
      <c r="ZU403" s="11"/>
      <c r="ZV403" s="11"/>
      <c r="ZW403" s="11"/>
      <c r="ZX403" s="11"/>
      <c r="ZY403" s="11"/>
      <c r="ZZ403" s="11"/>
      <c r="AAA403" s="11"/>
      <c r="AAB403" s="11"/>
      <c r="AAC403" s="11"/>
      <c r="AAD403" s="11"/>
      <c r="AAE403" s="11"/>
      <c r="AAF403" s="11"/>
      <c r="AAG403" s="11"/>
      <c r="AAH403" s="11"/>
      <c r="AAI403" s="11"/>
      <c r="AAJ403" s="11"/>
      <c r="AAK403" s="11"/>
      <c r="AAL403" s="11"/>
      <c r="AAM403" s="11"/>
      <c r="AAN403" s="11"/>
      <c r="AAO403" s="11"/>
      <c r="AAP403" s="11"/>
      <c r="AAQ403" s="11"/>
      <c r="AAR403" s="11"/>
      <c r="AAS403" s="11"/>
      <c r="AAT403" s="11"/>
      <c r="AAU403" s="11"/>
      <c r="AAV403" s="11"/>
      <c r="AAW403" s="11"/>
      <c r="AAX403" s="11"/>
      <c r="AAY403" s="11"/>
      <c r="AAZ403" s="11"/>
      <c r="ABA403" s="11"/>
      <c r="ABB403" s="11"/>
      <c r="ABC403" s="11"/>
      <c r="ABD403" s="11"/>
      <c r="ABE403" s="11"/>
      <c r="ABF403" s="11"/>
      <c r="ABG403" s="11"/>
      <c r="ABH403" s="11"/>
      <c r="ABI403" s="11"/>
      <c r="ABJ403" s="11"/>
      <c r="ABK403" s="11"/>
      <c r="ABL403" s="11"/>
      <c r="ABM403" s="11"/>
      <c r="ABN403" s="11"/>
      <c r="ABO403" s="11"/>
      <c r="ABP403" s="11"/>
      <c r="ABQ403" s="11"/>
      <c r="ABR403" s="11"/>
      <c r="ABS403" s="11"/>
      <c r="ABT403" s="11"/>
      <c r="ABU403" s="11"/>
      <c r="ABV403" s="11"/>
      <c r="ABW403" s="11"/>
      <c r="ABX403" s="11"/>
      <c r="ABY403" s="11"/>
      <c r="ABZ403" s="11"/>
      <c r="ACA403" s="11"/>
      <c r="ACB403" s="11"/>
      <c r="ACC403" s="11"/>
      <c r="ACD403" s="11"/>
      <c r="ACE403" s="11"/>
      <c r="ACF403" s="11"/>
      <c r="ACG403" s="11"/>
      <c r="ACH403" s="11"/>
      <c r="ACI403" s="11"/>
      <c r="ACJ403" s="11"/>
      <c r="ACK403" s="11"/>
      <c r="ACL403" s="11"/>
      <c r="ACM403" s="11"/>
      <c r="ACN403" s="11"/>
      <c r="ACO403" s="11"/>
      <c r="ACP403" s="11"/>
      <c r="ACQ403" s="11"/>
      <c r="ACR403" s="11"/>
      <c r="ACS403" s="11"/>
      <c r="ACT403" s="11"/>
      <c r="ACU403" s="11"/>
      <c r="ACV403" s="11"/>
      <c r="ACW403" s="11"/>
      <c r="ACX403" s="11"/>
      <c r="ACY403" s="11"/>
      <c r="ACZ403" s="11"/>
      <c r="ADA403" s="11"/>
      <c r="ADB403" s="11"/>
      <c r="ADC403" s="11"/>
      <c r="ADD403" s="11"/>
      <c r="ADE403" s="11"/>
      <c r="ADF403" s="11"/>
      <c r="ADG403" s="11"/>
      <c r="ADH403" s="11"/>
      <c r="ADI403" s="11"/>
      <c r="ADJ403" s="11"/>
      <c r="ADK403" s="11"/>
      <c r="ADL403" s="11"/>
      <c r="ADM403" s="11"/>
      <c r="ADN403" s="11"/>
      <c r="ADO403" s="11"/>
      <c r="ADP403" s="11"/>
      <c r="ADQ403" s="11"/>
      <c r="ADR403" s="11"/>
      <c r="ADS403" s="11"/>
      <c r="ADT403" s="11"/>
      <c r="ADU403" s="11"/>
      <c r="ADV403" s="11"/>
      <c r="ADW403" s="11"/>
      <c r="ADX403" s="11"/>
      <c r="ADY403" s="11"/>
      <c r="ADZ403" s="11"/>
      <c r="AEA403" s="11"/>
      <c r="AEB403" s="11"/>
      <c r="AEC403" s="11"/>
      <c r="AED403" s="11"/>
      <c r="AEE403" s="11"/>
      <c r="AEF403" s="11"/>
      <c r="AEG403" s="11"/>
      <c r="AEH403" s="11"/>
      <c r="AEI403" s="11"/>
      <c r="AEJ403" s="11"/>
      <c r="AEK403" s="11"/>
      <c r="AEL403" s="11"/>
      <c r="AEM403" s="11"/>
      <c r="AEN403" s="11"/>
      <c r="AEO403" s="11"/>
      <c r="AEP403" s="11"/>
      <c r="AEQ403" s="11"/>
      <c r="AER403" s="11"/>
      <c r="AES403" s="11"/>
      <c r="AET403" s="11"/>
      <c r="AEU403" s="11"/>
      <c r="AEV403" s="11"/>
      <c r="AEW403" s="11"/>
      <c r="AEX403" s="11"/>
      <c r="AEY403" s="11"/>
      <c r="AEZ403" s="11"/>
      <c r="AFA403" s="11"/>
      <c r="AFB403" s="11"/>
      <c r="AFC403" s="11"/>
      <c r="AFD403" s="11"/>
      <c r="AFE403" s="11"/>
      <c r="AFF403" s="11"/>
      <c r="AFG403" s="11"/>
      <c r="AFH403" s="11"/>
      <c r="AFI403" s="11"/>
      <c r="AFJ403" s="11"/>
      <c r="AFK403" s="11"/>
      <c r="AFL403" s="11"/>
      <c r="AFM403" s="11"/>
      <c r="AFN403" s="11"/>
      <c r="AFO403" s="11"/>
      <c r="AFP403" s="11"/>
      <c r="AFQ403" s="11"/>
      <c r="AFR403" s="11"/>
      <c r="AFS403" s="11"/>
      <c r="AFT403" s="11"/>
      <c r="AFU403" s="11"/>
      <c r="AFV403" s="11"/>
      <c r="AFW403" s="11"/>
      <c r="AFX403" s="11"/>
      <c r="AFY403" s="11"/>
      <c r="AFZ403" s="11"/>
      <c r="AGA403" s="11"/>
      <c r="AGB403" s="11"/>
      <c r="AGC403" s="11"/>
      <c r="AGD403" s="11"/>
      <c r="AGE403" s="11"/>
      <c r="AGF403" s="11"/>
      <c r="AGG403" s="11"/>
      <c r="AGH403" s="11"/>
      <c r="AGI403" s="11"/>
      <c r="AGJ403" s="11"/>
      <c r="AGK403" s="11"/>
      <c r="AGL403" s="11"/>
      <c r="AGM403" s="11"/>
      <c r="AGN403" s="11"/>
      <c r="AGO403" s="11"/>
      <c r="AGP403" s="11"/>
      <c r="AGQ403" s="11"/>
      <c r="AGR403" s="11"/>
      <c r="AGS403" s="11"/>
      <c r="AGT403" s="11"/>
      <c r="AGU403" s="11"/>
      <c r="AGV403" s="11"/>
      <c r="AGW403" s="11"/>
      <c r="AGX403" s="11"/>
      <c r="AGY403" s="11"/>
      <c r="AGZ403" s="11"/>
      <c r="AHA403" s="11"/>
      <c r="AHB403" s="11"/>
      <c r="AHC403" s="11"/>
      <c r="AHD403" s="11"/>
      <c r="AHE403" s="11"/>
      <c r="AHF403" s="11"/>
      <c r="AHG403" s="11"/>
      <c r="AHH403" s="11"/>
      <c r="AHI403" s="11"/>
      <c r="AHJ403" s="11"/>
      <c r="AHK403" s="11"/>
      <c r="AHL403" s="11"/>
      <c r="AHM403" s="11"/>
      <c r="AHN403" s="11"/>
      <c r="AHO403" s="11"/>
      <c r="AHP403" s="11"/>
      <c r="AHQ403" s="11"/>
      <c r="AHR403" s="11"/>
      <c r="AHS403" s="11"/>
      <c r="AHT403" s="11"/>
      <c r="AHU403" s="11"/>
      <c r="AHV403" s="11"/>
      <c r="AHW403" s="11"/>
      <c r="AHX403" s="11"/>
      <c r="AHY403" s="11"/>
      <c r="AHZ403" s="11"/>
      <c r="AIA403" s="11"/>
      <c r="AIB403" s="11"/>
      <c r="AIC403" s="11"/>
      <c r="AID403" s="11"/>
      <c r="AIE403" s="11"/>
      <c r="AIF403" s="11"/>
      <c r="AIG403" s="11"/>
      <c r="AIH403" s="11"/>
      <c r="AII403" s="11"/>
      <c r="AIJ403" s="11"/>
      <c r="AIK403" s="11"/>
      <c r="AIL403" s="11"/>
      <c r="AIM403" s="11"/>
      <c r="AIN403" s="11"/>
      <c r="AIO403" s="11"/>
      <c r="AIP403" s="11"/>
      <c r="AIQ403" s="11"/>
      <c r="AIR403" s="11"/>
      <c r="AIS403" s="11"/>
      <c r="AIT403" s="11"/>
      <c r="AIU403" s="11"/>
      <c r="AIV403" s="11"/>
      <c r="AIW403" s="11"/>
      <c r="AIX403" s="11"/>
      <c r="AIY403" s="11"/>
      <c r="AIZ403" s="11"/>
      <c r="AJA403" s="11"/>
      <c r="AJB403" s="11"/>
      <c r="AJC403" s="11"/>
      <c r="AJD403" s="11"/>
      <c r="AJE403" s="11"/>
      <c r="AJF403" s="11"/>
      <c r="AJG403" s="11"/>
      <c r="AJH403" s="11"/>
      <c r="AJI403" s="11"/>
      <c r="AJJ403" s="11"/>
      <c r="AJK403" s="11"/>
      <c r="AJL403" s="11"/>
      <c r="AJM403" s="11"/>
      <c r="AJN403" s="11"/>
      <c r="AJO403" s="11"/>
      <c r="AJP403" s="11"/>
      <c r="AJQ403" s="11"/>
      <c r="AJR403" s="11"/>
      <c r="AJS403" s="11"/>
      <c r="AJT403" s="11"/>
      <c r="AJU403" s="11"/>
      <c r="AJV403" s="11"/>
      <c r="AJW403" s="11"/>
      <c r="AJX403" s="11"/>
      <c r="AJY403" s="11"/>
      <c r="AJZ403" s="11"/>
      <c r="AKA403" s="11"/>
      <c r="AKB403" s="11"/>
      <c r="AKC403" s="11"/>
      <c r="AKD403" s="11"/>
      <c r="AKE403" s="11"/>
      <c r="AKF403" s="11"/>
      <c r="AKG403" s="11"/>
      <c r="AKH403" s="11"/>
      <c r="AKI403" s="11"/>
      <c r="AKJ403" s="11"/>
      <c r="AKK403" s="11"/>
      <c r="AKL403" s="11"/>
      <c r="AKM403" s="37"/>
    </row>
    <row r="404" spans="1:975" ht="11.3" customHeight="1">
      <c r="A404" s="32">
        <v>43223</v>
      </c>
      <c r="B404" s="28">
        <v>5669.82</v>
      </c>
      <c r="C404" s="29"/>
      <c r="D404" s="28"/>
      <c r="E404" s="30">
        <f t="shared" si="12"/>
        <v>5669.82</v>
      </c>
      <c r="F404" s="31">
        <v>5071</v>
      </c>
      <c r="G404" s="31"/>
      <c r="H404" s="31">
        <v>5000.09</v>
      </c>
      <c r="I404" s="31"/>
      <c r="J404" s="31"/>
      <c r="L404" s="31"/>
      <c r="M404" s="31"/>
      <c r="N404" s="31"/>
      <c r="O404" s="31"/>
      <c r="P404" s="31"/>
      <c r="Q404" s="31"/>
      <c r="R404" s="31"/>
      <c r="S404" s="18">
        <f t="shared" si="13"/>
        <v>5000.09</v>
      </c>
      <c r="T404" s="31" t="s">
        <v>26</v>
      </c>
      <c r="U404" s="20"/>
      <c r="W404" s="21"/>
      <c r="X404"/>
      <c r="Y404"/>
    </row>
    <row r="405" spans="1:975" ht="14.75">
      <c r="A405" s="23">
        <v>43289</v>
      </c>
      <c r="B405" s="16">
        <v>5830</v>
      </c>
      <c r="C405" s="15"/>
      <c r="D405" s="16"/>
      <c r="E405" s="17">
        <f t="shared" si="12"/>
        <v>5830</v>
      </c>
      <c r="F405" s="18"/>
      <c r="G405" s="18"/>
      <c r="H405" s="19"/>
      <c r="I405" s="19"/>
      <c r="L405" s="18"/>
      <c r="M405" s="18"/>
      <c r="S405" s="18">
        <f t="shared" si="13"/>
        <v>0</v>
      </c>
      <c r="U405" s="20"/>
      <c r="W405" s="21"/>
      <c r="X405"/>
      <c r="Y405"/>
    </row>
    <row r="406" spans="1:975" ht="11.3" customHeight="1">
      <c r="A406" s="23">
        <v>43198</v>
      </c>
      <c r="B406" s="16">
        <v>6000</v>
      </c>
      <c r="C406" s="15"/>
      <c r="D406" s="16"/>
      <c r="E406" s="17">
        <f t="shared" si="12"/>
        <v>6000</v>
      </c>
      <c r="F406" s="19"/>
      <c r="G406" s="19"/>
      <c r="H406" s="19"/>
      <c r="I406" s="19"/>
      <c r="N406" s="19"/>
      <c r="O406" s="19"/>
      <c r="P406" s="19"/>
      <c r="Q406" s="19"/>
      <c r="R406" s="19"/>
      <c r="S406" s="18">
        <f t="shared" si="13"/>
        <v>0</v>
      </c>
      <c r="T406" s="19"/>
      <c r="U406" s="20"/>
      <c r="W406" s="21"/>
      <c r="X406"/>
      <c r="Y406"/>
    </row>
    <row r="407" spans="1:975" ht="14.75">
      <c r="A407" s="32">
        <v>43154</v>
      </c>
      <c r="B407" s="28">
        <v>7081.6</v>
      </c>
      <c r="C407" s="29"/>
      <c r="D407" s="28"/>
      <c r="E407" s="30">
        <f t="shared" si="12"/>
        <v>7081.6</v>
      </c>
      <c r="F407" s="31">
        <v>4800</v>
      </c>
      <c r="G407" s="31"/>
      <c r="H407" s="61">
        <v>10924.21</v>
      </c>
      <c r="I407" s="31"/>
      <c r="J407" s="31"/>
      <c r="L407" s="31"/>
      <c r="M407" s="31"/>
      <c r="N407" s="31"/>
      <c r="O407" s="31"/>
      <c r="P407" s="31"/>
      <c r="Q407" s="31"/>
      <c r="R407" s="31"/>
      <c r="S407" s="18">
        <f t="shared" si="13"/>
        <v>10924.21</v>
      </c>
      <c r="T407" s="31" t="s">
        <v>26</v>
      </c>
      <c r="U407" s="20"/>
      <c r="W407" s="21"/>
      <c r="X407"/>
      <c r="Y407"/>
    </row>
    <row r="408" spans="1:975" ht="11.3" customHeight="1">
      <c r="A408" s="23">
        <v>43394</v>
      </c>
      <c r="B408" s="16">
        <v>7356.09</v>
      </c>
      <c r="C408" s="15"/>
      <c r="D408" s="16"/>
      <c r="E408" s="17">
        <f t="shared" si="12"/>
        <v>7356.09</v>
      </c>
      <c r="F408" s="18"/>
      <c r="G408" s="18"/>
      <c r="H408" s="19"/>
      <c r="I408" s="19"/>
      <c r="L408" s="18"/>
      <c r="M408" s="18"/>
      <c r="S408" s="18">
        <f t="shared" si="13"/>
        <v>0</v>
      </c>
      <c r="U408" s="20"/>
      <c r="W408" s="21"/>
      <c r="X408"/>
      <c r="Y408"/>
    </row>
    <row r="409" spans="1:975" ht="11.3" customHeight="1">
      <c r="A409" s="23">
        <v>43268</v>
      </c>
      <c r="B409" s="16">
        <v>10156.5</v>
      </c>
      <c r="C409" s="15"/>
      <c r="D409" s="16"/>
      <c r="E409" s="17">
        <f t="shared" si="12"/>
        <v>10156.5</v>
      </c>
      <c r="F409" s="18"/>
      <c r="G409" s="18"/>
      <c r="H409" s="19"/>
      <c r="I409" s="19"/>
      <c r="L409" s="18"/>
      <c r="M409" s="18"/>
      <c r="S409" s="18">
        <f t="shared" si="13"/>
        <v>0</v>
      </c>
      <c r="U409" s="20"/>
      <c r="W409" s="21"/>
      <c r="X409"/>
      <c r="Y409"/>
    </row>
    <row r="410" spans="1:975" ht="14.75">
      <c r="A410" s="23">
        <v>43274</v>
      </c>
      <c r="B410" s="46"/>
      <c r="C410" s="15" t="s">
        <v>23</v>
      </c>
      <c r="D410" s="16">
        <v>50954.9</v>
      </c>
      <c r="E410" s="17">
        <f t="shared" si="12"/>
        <v>50954.9</v>
      </c>
      <c r="F410" s="18"/>
      <c r="G410" s="18"/>
      <c r="H410" s="19"/>
      <c r="I410" s="19"/>
      <c r="L410" s="18"/>
      <c r="M410" s="18"/>
      <c r="S410" s="18">
        <f t="shared" si="13"/>
        <v>0</v>
      </c>
      <c r="U410" s="20"/>
      <c r="W410" s="21"/>
      <c r="X410"/>
      <c r="Y410"/>
    </row>
    <row r="411" spans="1:975" ht="11.3" customHeight="1">
      <c r="A411" s="32">
        <v>43167</v>
      </c>
      <c r="B411" s="28">
        <v>2650.01</v>
      </c>
      <c r="C411" s="29"/>
      <c r="D411" s="28"/>
      <c r="E411" s="30">
        <f t="shared" si="12"/>
        <v>2650.01</v>
      </c>
      <c r="F411" s="28">
        <v>2650.01</v>
      </c>
      <c r="G411" s="28">
        <v>2650.01</v>
      </c>
      <c r="H411" s="31"/>
      <c r="I411" s="31"/>
      <c r="J411" s="31"/>
      <c r="L411" s="31"/>
      <c r="M411" s="31"/>
      <c r="N411" s="31"/>
      <c r="O411" s="31"/>
      <c r="P411" s="31"/>
      <c r="Q411" s="31"/>
      <c r="R411" s="31"/>
      <c r="S411" s="18">
        <f t="shared" si="13"/>
        <v>0</v>
      </c>
      <c r="T411" s="31" t="s">
        <v>28</v>
      </c>
      <c r="U411" s="20"/>
      <c r="W411" s="21"/>
      <c r="X411"/>
      <c r="Y411"/>
    </row>
    <row r="412" spans="1:975" ht="14.75">
      <c r="A412" s="23">
        <v>43155</v>
      </c>
      <c r="B412" s="14"/>
      <c r="C412" s="15"/>
      <c r="D412" s="16"/>
      <c r="E412" s="17">
        <f t="shared" si="12"/>
        <v>0</v>
      </c>
      <c r="F412" s="18"/>
      <c r="G412" s="18"/>
      <c r="H412" s="19"/>
      <c r="I412" s="19"/>
      <c r="L412" s="18"/>
      <c r="M412" s="18"/>
      <c r="S412" s="18">
        <f t="shared" si="13"/>
        <v>0</v>
      </c>
      <c r="U412" s="20"/>
      <c r="W412" s="21"/>
      <c r="X412"/>
      <c r="Y412"/>
    </row>
    <row r="413" spans="1:975" ht="14.75">
      <c r="A413" s="23">
        <v>43159</v>
      </c>
      <c r="B413" s="14"/>
      <c r="C413" s="15"/>
      <c r="D413" s="16"/>
      <c r="E413" s="17">
        <f t="shared" si="12"/>
        <v>0</v>
      </c>
      <c r="F413" s="18"/>
      <c r="G413" s="18"/>
      <c r="H413" s="19"/>
      <c r="I413" s="19"/>
      <c r="L413" s="18"/>
      <c r="M413" s="18"/>
      <c r="S413" s="18">
        <f t="shared" si="13"/>
        <v>0</v>
      </c>
      <c r="U413" s="20"/>
      <c r="W413" s="21"/>
      <c r="X413"/>
      <c r="Y413"/>
    </row>
    <row r="414" spans="1:975" ht="11.3" customHeight="1">
      <c r="A414" s="23">
        <v>43275</v>
      </c>
      <c r="B414" s="14"/>
      <c r="C414" s="15"/>
      <c r="D414" s="16"/>
      <c r="E414" s="17">
        <f t="shared" si="12"/>
        <v>0</v>
      </c>
      <c r="F414" s="18"/>
      <c r="G414" s="18"/>
      <c r="H414" s="19"/>
      <c r="I414" s="19"/>
      <c r="L414" s="18"/>
      <c r="M414" s="18"/>
      <c r="S414" s="18">
        <f t="shared" si="13"/>
        <v>0</v>
      </c>
      <c r="U414" s="20"/>
      <c r="W414" s="21"/>
      <c r="X414"/>
      <c r="Y414"/>
    </row>
    <row r="415" spans="1:975" ht="11.3" customHeight="1">
      <c r="A415" s="23">
        <v>43347</v>
      </c>
      <c r="B415" s="14"/>
      <c r="C415" s="15"/>
      <c r="D415" s="16"/>
      <c r="E415" s="17">
        <f t="shared" si="12"/>
        <v>0</v>
      </c>
      <c r="F415" s="18"/>
      <c r="G415" s="18"/>
      <c r="H415" s="19"/>
      <c r="I415" s="19"/>
      <c r="L415" s="18"/>
      <c r="M415" s="18"/>
      <c r="S415" s="18">
        <f t="shared" si="13"/>
        <v>0</v>
      </c>
      <c r="U415" s="20"/>
      <c r="W415" s="21"/>
      <c r="X415"/>
      <c r="Y415"/>
    </row>
    <row r="416" spans="1:975" ht="14.75">
      <c r="A416" s="23">
        <v>43144</v>
      </c>
      <c r="B416" s="16">
        <v>1950</v>
      </c>
      <c r="C416" s="15"/>
      <c r="D416" s="16"/>
      <c r="E416" s="17">
        <f t="shared" si="12"/>
        <v>1950</v>
      </c>
      <c r="F416" s="18"/>
      <c r="G416" s="18"/>
      <c r="H416" s="19"/>
      <c r="I416" s="19"/>
      <c r="L416" s="18"/>
      <c r="M416" s="18"/>
      <c r="S416" s="18">
        <f t="shared" si="13"/>
        <v>0</v>
      </c>
      <c r="U416" s="21"/>
      <c r="V416" s="21"/>
      <c r="W416" s="21"/>
      <c r="X416"/>
      <c r="Y416"/>
      <c r="Z416" s="21"/>
      <c r="AA416" s="21"/>
      <c r="AB416" s="21"/>
      <c r="AC416" s="21"/>
      <c r="AD416" s="21"/>
    </row>
    <row r="417" spans="1:974" ht="11.3" customHeight="1">
      <c r="A417" s="23">
        <v>43117</v>
      </c>
      <c r="B417" s="16">
        <v>2010.95</v>
      </c>
      <c r="C417" s="15"/>
      <c r="D417" s="16"/>
      <c r="E417" s="17">
        <f t="shared" si="12"/>
        <v>2010.95</v>
      </c>
      <c r="F417" s="18"/>
      <c r="G417" s="18"/>
      <c r="H417" s="19"/>
      <c r="I417" s="19"/>
      <c r="L417" s="18"/>
      <c r="M417" s="18"/>
      <c r="S417" s="18">
        <f t="shared" si="13"/>
        <v>0</v>
      </c>
      <c r="U417" s="20"/>
      <c r="W417" s="21"/>
      <c r="X417"/>
      <c r="Y417"/>
    </row>
    <row r="418" spans="1:974" ht="11.3" customHeight="1">
      <c r="A418" s="23">
        <v>43403</v>
      </c>
      <c r="B418" s="16">
        <v>2100</v>
      </c>
      <c r="C418" s="15"/>
      <c r="D418" s="16"/>
      <c r="E418" s="17">
        <f t="shared" si="12"/>
        <v>2100</v>
      </c>
      <c r="F418" s="18"/>
      <c r="G418" s="18"/>
      <c r="H418" s="19"/>
      <c r="I418" s="19"/>
      <c r="L418" s="18"/>
      <c r="M418" s="18"/>
      <c r="S418" s="18">
        <f t="shared" si="13"/>
        <v>0</v>
      </c>
      <c r="U418" s="20"/>
      <c r="W418" s="21"/>
      <c r="X418"/>
      <c r="Y418"/>
    </row>
    <row r="419" spans="1:974" ht="14.75">
      <c r="A419" s="32">
        <v>43140</v>
      </c>
      <c r="B419" s="28">
        <v>2800</v>
      </c>
      <c r="C419" s="29"/>
      <c r="D419" s="28"/>
      <c r="E419" s="30">
        <f t="shared" si="12"/>
        <v>2800</v>
      </c>
      <c r="F419" s="28">
        <v>2800</v>
      </c>
      <c r="G419" s="28"/>
      <c r="H419" s="34">
        <v>2829.01</v>
      </c>
      <c r="I419" s="34"/>
      <c r="J419" s="31"/>
      <c r="L419" s="31"/>
      <c r="M419" s="31"/>
      <c r="N419" s="31"/>
      <c r="O419" s="31"/>
      <c r="P419" s="31"/>
      <c r="Q419" s="31"/>
      <c r="R419" s="31"/>
      <c r="S419" s="18">
        <f t="shared" si="13"/>
        <v>2829.01</v>
      </c>
      <c r="T419" s="31" t="s">
        <v>29</v>
      </c>
      <c r="U419" s="20"/>
      <c r="W419" s="21"/>
      <c r="X419"/>
      <c r="Y419"/>
    </row>
    <row r="420" spans="1:974" ht="11.3" customHeight="1">
      <c r="A420" s="23">
        <v>43192</v>
      </c>
      <c r="B420" s="16">
        <v>4027.15</v>
      </c>
      <c r="C420" s="15"/>
      <c r="D420" s="16"/>
      <c r="E420" s="17">
        <f t="shared" si="12"/>
        <v>4027.15</v>
      </c>
      <c r="F420" s="18"/>
      <c r="G420" s="18"/>
      <c r="H420" s="19"/>
      <c r="I420" s="19"/>
      <c r="L420" s="18"/>
      <c r="M420" s="18"/>
      <c r="S420" s="18">
        <f t="shared" si="13"/>
        <v>0</v>
      </c>
      <c r="U420" s="20"/>
      <c r="W420" s="21"/>
      <c r="X420"/>
      <c r="Y420"/>
    </row>
    <row r="421" spans="1:974" ht="14.75">
      <c r="A421" s="23">
        <v>43211</v>
      </c>
      <c r="B421" s="16">
        <v>4113.5200000000004</v>
      </c>
      <c r="C421" s="15"/>
      <c r="D421" s="16"/>
      <c r="E421" s="17">
        <f t="shared" si="12"/>
        <v>4113.5200000000004</v>
      </c>
      <c r="F421" s="18"/>
      <c r="G421" s="18"/>
      <c r="H421" s="19"/>
      <c r="I421" s="19"/>
      <c r="L421" s="18"/>
      <c r="M421" s="18"/>
      <c r="S421" s="18">
        <f t="shared" si="13"/>
        <v>0</v>
      </c>
      <c r="U421" s="20"/>
      <c r="W421" s="21"/>
      <c r="X421"/>
      <c r="Y421"/>
    </row>
    <row r="422" spans="1:974" ht="14.75">
      <c r="A422" s="23">
        <v>43464</v>
      </c>
      <c r="B422" s="16">
        <v>4782.55</v>
      </c>
      <c r="C422" s="15"/>
      <c r="D422" s="16"/>
      <c r="E422" s="17">
        <f t="shared" si="12"/>
        <v>4782.55</v>
      </c>
      <c r="F422" s="18"/>
      <c r="G422" s="18"/>
      <c r="H422" s="19"/>
      <c r="I422" s="19"/>
      <c r="L422" s="18"/>
      <c r="M422" s="18"/>
      <c r="S422" s="18">
        <f t="shared" si="13"/>
        <v>0</v>
      </c>
      <c r="U422" s="20"/>
      <c r="W422" s="21"/>
      <c r="X422"/>
      <c r="Y422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  <c r="IT422" s="26"/>
      <c r="IU422" s="26"/>
      <c r="IV422" s="26"/>
      <c r="IW422" s="26"/>
      <c r="IX422" s="26"/>
      <c r="IY422" s="26"/>
      <c r="IZ422" s="26"/>
      <c r="JA422" s="26"/>
      <c r="JB422" s="26"/>
      <c r="JC422" s="26"/>
      <c r="JD422" s="26"/>
      <c r="JE422" s="26"/>
      <c r="JF422" s="26"/>
      <c r="JG422" s="26"/>
      <c r="JH422" s="26"/>
      <c r="JI422" s="26"/>
      <c r="JJ422" s="26"/>
      <c r="JK422" s="26"/>
      <c r="JL422" s="26"/>
      <c r="JM422" s="26"/>
      <c r="JN422" s="26"/>
      <c r="JO422" s="26"/>
      <c r="JP422" s="26"/>
      <c r="JQ422" s="26"/>
      <c r="JR422" s="26"/>
      <c r="JS422" s="26"/>
      <c r="JT422" s="26"/>
      <c r="JU422" s="26"/>
      <c r="JV422" s="26"/>
      <c r="JW422" s="26"/>
      <c r="JX422" s="26"/>
      <c r="JY422" s="26"/>
      <c r="JZ422" s="26"/>
      <c r="KA422" s="26"/>
      <c r="KB422" s="26"/>
      <c r="KC422" s="26"/>
      <c r="KD422" s="26"/>
      <c r="KE422" s="26"/>
      <c r="KF422" s="26"/>
      <c r="KG422" s="26"/>
      <c r="KH422" s="26"/>
      <c r="KI422" s="26"/>
      <c r="KJ422" s="26"/>
      <c r="KK422" s="26"/>
      <c r="KL422" s="26"/>
      <c r="KM422" s="26"/>
      <c r="KN422" s="26"/>
      <c r="KO422" s="26"/>
      <c r="KP422" s="26"/>
      <c r="KQ422" s="26"/>
      <c r="KR422" s="26"/>
      <c r="KS422" s="26"/>
      <c r="KT422" s="26"/>
      <c r="KU422" s="26"/>
      <c r="KV422" s="26"/>
      <c r="KW422" s="26"/>
      <c r="KX422" s="26"/>
      <c r="KY422" s="26"/>
      <c r="KZ422" s="26"/>
      <c r="LA422" s="26"/>
      <c r="LB422" s="26"/>
      <c r="LC422" s="26"/>
      <c r="LD422" s="26"/>
      <c r="LE422" s="26"/>
      <c r="LF422" s="26"/>
      <c r="LG422" s="26"/>
      <c r="LH422" s="26"/>
      <c r="LI422" s="26"/>
      <c r="LJ422" s="26"/>
      <c r="LK422" s="26"/>
      <c r="LL422" s="26"/>
      <c r="LM422" s="26"/>
      <c r="LN422" s="26"/>
      <c r="LO422" s="26"/>
      <c r="LP422" s="26"/>
      <c r="LQ422" s="26"/>
      <c r="LR422" s="26"/>
      <c r="LS422" s="26"/>
      <c r="LT422" s="26"/>
      <c r="LU422" s="26"/>
      <c r="LV422" s="26"/>
      <c r="LW422" s="26"/>
      <c r="LX422" s="26"/>
      <c r="LY422" s="26"/>
      <c r="LZ422" s="26"/>
      <c r="MA422" s="26"/>
      <c r="MB422" s="26"/>
      <c r="MC422" s="26"/>
      <c r="MD422" s="26"/>
      <c r="ME422" s="26"/>
      <c r="MF422" s="26"/>
      <c r="MG422" s="26"/>
      <c r="MH422" s="26"/>
      <c r="MI422" s="26"/>
      <c r="MJ422" s="26"/>
      <c r="MK422" s="26"/>
      <c r="ML422" s="26"/>
      <c r="MM422" s="26"/>
      <c r="MN422" s="26"/>
      <c r="MO422" s="26"/>
      <c r="MP422" s="26"/>
      <c r="MQ422" s="26"/>
      <c r="MR422" s="26"/>
      <c r="MS422" s="26"/>
      <c r="MT422" s="26"/>
      <c r="MU422" s="26"/>
      <c r="MV422" s="26"/>
      <c r="MW422" s="26"/>
      <c r="MX422" s="26"/>
      <c r="MY422" s="26"/>
      <c r="MZ422" s="26"/>
      <c r="NA422" s="26"/>
      <c r="NB422" s="26"/>
      <c r="NC422" s="26"/>
      <c r="ND422" s="26"/>
      <c r="NE422" s="26"/>
      <c r="NF422" s="26"/>
      <c r="NG422" s="26"/>
      <c r="NH422" s="26"/>
      <c r="NI422" s="26"/>
      <c r="NJ422" s="26"/>
      <c r="NK422" s="26"/>
      <c r="NL422" s="26"/>
      <c r="NM422" s="26"/>
      <c r="NN422" s="26"/>
      <c r="NO422" s="26"/>
      <c r="NP422" s="26"/>
      <c r="NQ422" s="26"/>
      <c r="NR422" s="26"/>
      <c r="NS422" s="26"/>
      <c r="NT422" s="26"/>
      <c r="NU422" s="26"/>
      <c r="NV422" s="26"/>
      <c r="NW422" s="26"/>
      <c r="NX422" s="26"/>
      <c r="NY422" s="26"/>
      <c r="NZ422" s="26"/>
      <c r="OA422" s="26"/>
      <c r="OB422" s="26"/>
      <c r="OC422" s="26"/>
      <c r="OD422" s="26"/>
      <c r="OE422" s="26"/>
      <c r="OF422" s="26"/>
      <c r="OG422" s="26"/>
      <c r="OH422" s="26"/>
      <c r="OI422" s="26"/>
      <c r="OJ422" s="26"/>
      <c r="OK422" s="26"/>
      <c r="OL422" s="26"/>
      <c r="OM422" s="26"/>
      <c r="ON422" s="26"/>
      <c r="OO422" s="26"/>
      <c r="OP422" s="26"/>
      <c r="OQ422" s="26"/>
      <c r="OR422" s="26"/>
      <c r="OS422" s="26"/>
      <c r="OT422" s="26"/>
      <c r="OU422" s="26"/>
      <c r="OV422" s="26"/>
      <c r="OW422" s="26"/>
      <c r="OX422" s="26"/>
      <c r="OY422" s="26"/>
      <c r="OZ422" s="26"/>
      <c r="PA422" s="26"/>
      <c r="PB422" s="26"/>
      <c r="PC422" s="26"/>
      <c r="PD422" s="26"/>
      <c r="PE422" s="26"/>
      <c r="PF422" s="26"/>
      <c r="PG422" s="26"/>
      <c r="PH422" s="26"/>
      <c r="PI422" s="26"/>
      <c r="PJ422" s="26"/>
      <c r="PK422" s="26"/>
      <c r="PL422" s="26"/>
      <c r="PM422" s="26"/>
      <c r="PN422" s="26"/>
      <c r="PO422" s="26"/>
      <c r="PP422" s="26"/>
      <c r="PQ422" s="26"/>
      <c r="PR422" s="26"/>
      <c r="PS422" s="26"/>
      <c r="PT422" s="26"/>
      <c r="PU422" s="26"/>
      <c r="PV422" s="26"/>
      <c r="PW422" s="26"/>
      <c r="PX422" s="26"/>
      <c r="PY422" s="26"/>
      <c r="PZ422" s="26"/>
      <c r="QA422" s="26"/>
      <c r="QB422" s="26"/>
      <c r="QC422" s="26"/>
      <c r="QD422" s="26"/>
      <c r="QE422" s="26"/>
      <c r="QF422" s="26"/>
      <c r="QG422" s="26"/>
      <c r="QH422" s="26"/>
      <c r="QI422" s="26"/>
      <c r="QJ422" s="26"/>
      <c r="QK422" s="26"/>
      <c r="QL422" s="26"/>
      <c r="QM422" s="26"/>
      <c r="QN422" s="26"/>
      <c r="QO422" s="26"/>
      <c r="QP422" s="26"/>
      <c r="QQ422" s="26"/>
      <c r="QR422" s="26"/>
      <c r="QS422" s="26"/>
      <c r="QT422" s="26"/>
      <c r="QU422" s="26"/>
      <c r="QV422" s="26"/>
      <c r="QW422" s="26"/>
      <c r="QX422" s="26"/>
      <c r="QY422" s="26"/>
      <c r="QZ422" s="26"/>
      <c r="RA422" s="26"/>
      <c r="RB422" s="26"/>
      <c r="RC422" s="26"/>
      <c r="RD422" s="26"/>
      <c r="RE422" s="26"/>
      <c r="RF422" s="26"/>
      <c r="RG422" s="26"/>
      <c r="RH422" s="26"/>
      <c r="RI422" s="26"/>
      <c r="RJ422" s="26"/>
      <c r="RK422" s="26"/>
      <c r="RL422" s="26"/>
      <c r="RM422" s="26"/>
      <c r="RN422" s="26"/>
      <c r="RO422" s="26"/>
      <c r="RP422" s="26"/>
      <c r="RQ422" s="26"/>
      <c r="RR422" s="26"/>
      <c r="RS422" s="26"/>
      <c r="RT422" s="26"/>
      <c r="RU422" s="26"/>
      <c r="RV422" s="26"/>
      <c r="RW422" s="26"/>
      <c r="RX422" s="26"/>
      <c r="RY422" s="26"/>
      <c r="RZ422" s="26"/>
      <c r="SA422" s="26"/>
      <c r="SB422" s="26"/>
      <c r="SC422" s="26"/>
      <c r="SD422" s="26"/>
      <c r="SE422" s="26"/>
      <c r="SF422" s="26"/>
      <c r="SG422" s="26"/>
      <c r="SH422" s="26"/>
      <c r="SI422" s="26"/>
      <c r="SJ422" s="26"/>
      <c r="SK422" s="26"/>
      <c r="SL422" s="26"/>
      <c r="SM422" s="26"/>
      <c r="SN422" s="26"/>
      <c r="SO422" s="26"/>
      <c r="SP422" s="26"/>
      <c r="SQ422" s="26"/>
      <c r="SR422" s="26"/>
      <c r="SS422" s="26"/>
      <c r="ST422" s="26"/>
      <c r="SU422" s="26"/>
      <c r="SV422" s="26"/>
      <c r="SW422" s="26"/>
      <c r="SX422" s="26"/>
      <c r="SY422" s="26"/>
      <c r="SZ422" s="26"/>
      <c r="TA422" s="26"/>
      <c r="TB422" s="26"/>
      <c r="TC422" s="26"/>
      <c r="TD422" s="26"/>
      <c r="TE422" s="26"/>
      <c r="TF422" s="26"/>
      <c r="TG422" s="26"/>
      <c r="TH422" s="26"/>
      <c r="TI422" s="26"/>
      <c r="TJ422" s="26"/>
      <c r="TK422" s="26"/>
      <c r="TL422" s="26"/>
      <c r="TM422" s="26"/>
      <c r="TN422" s="26"/>
      <c r="TO422" s="26"/>
      <c r="TP422" s="26"/>
      <c r="TQ422" s="26"/>
      <c r="TR422" s="26"/>
      <c r="TS422" s="26"/>
      <c r="TT422" s="26"/>
      <c r="TU422" s="26"/>
      <c r="TV422" s="26"/>
      <c r="TW422" s="26"/>
      <c r="TX422" s="26"/>
      <c r="TY422" s="26"/>
      <c r="TZ422" s="26"/>
      <c r="UA422" s="26"/>
      <c r="UB422" s="26"/>
      <c r="UC422" s="26"/>
      <c r="UD422" s="26"/>
      <c r="UE422" s="26"/>
      <c r="UF422" s="26"/>
      <c r="UG422" s="26"/>
      <c r="UH422" s="26"/>
      <c r="UI422" s="26"/>
      <c r="UJ422" s="26"/>
      <c r="UK422" s="26"/>
      <c r="UL422" s="26"/>
      <c r="UM422" s="26"/>
      <c r="UN422" s="26"/>
      <c r="UO422" s="26"/>
      <c r="UP422" s="26"/>
      <c r="UQ422" s="26"/>
      <c r="UR422" s="26"/>
      <c r="US422" s="26"/>
      <c r="UT422" s="26"/>
      <c r="UU422" s="26"/>
      <c r="UV422" s="26"/>
      <c r="UW422" s="26"/>
      <c r="UX422" s="26"/>
      <c r="UY422" s="26"/>
      <c r="UZ422" s="26"/>
      <c r="VA422" s="26"/>
      <c r="VB422" s="26"/>
      <c r="VC422" s="26"/>
      <c r="VD422" s="26"/>
      <c r="VE422" s="26"/>
      <c r="VF422" s="26"/>
      <c r="VG422" s="26"/>
      <c r="VH422" s="26"/>
      <c r="VI422" s="26"/>
      <c r="VJ422" s="26"/>
      <c r="VK422" s="26"/>
      <c r="VL422" s="26"/>
      <c r="VM422" s="26"/>
      <c r="VN422" s="26"/>
      <c r="VO422" s="26"/>
      <c r="VP422" s="26"/>
      <c r="VQ422" s="26"/>
      <c r="VR422" s="26"/>
      <c r="VS422" s="26"/>
      <c r="VT422" s="26"/>
      <c r="VU422" s="26"/>
      <c r="VV422" s="26"/>
      <c r="VW422" s="26"/>
      <c r="VX422" s="26"/>
      <c r="VY422" s="26"/>
      <c r="VZ422" s="26"/>
      <c r="WA422" s="26"/>
      <c r="WB422" s="26"/>
      <c r="WC422" s="26"/>
      <c r="WD422" s="26"/>
      <c r="WE422" s="26"/>
      <c r="WF422" s="26"/>
      <c r="WG422" s="26"/>
      <c r="WH422" s="26"/>
      <c r="WI422" s="26"/>
      <c r="WJ422" s="26"/>
      <c r="WK422" s="26"/>
      <c r="WL422" s="26"/>
      <c r="WM422" s="26"/>
      <c r="WN422" s="26"/>
      <c r="WO422" s="26"/>
      <c r="WP422" s="26"/>
      <c r="WQ422" s="26"/>
      <c r="WR422" s="26"/>
      <c r="WS422" s="26"/>
      <c r="WT422" s="26"/>
      <c r="WU422" s="26"/>
      <c r="WV422" s="26"/>
      <c r="WW422" s="26"/>
      <c r="WX422" s="26"/>
      <c r="WY422" s="26"/>
      <c r="WZ422" s="26"/>
      <c r="XA422" s="26"/>
      <c r="XB422" s="26"/>
      <c r="XC422" s="26"/>
      <c r="XD422" s="26"/>
      <c r="XE422" s="26"/>
      <c r="XF422" s="26"/>
      <c r="XG422" s="26"/>
      <c r="XH422" s="26"/>
      <c r="XI422" s="26"/>
      <c r="XJ422" s="26"/>
      <c r="XK422" s="26"/>
      <c r="XL422" s="26"/>
      <c r="XM422" s="26"/>
      <c r="XN422" s="26"/>
      <c r="XO422" s="26"/>
      <c r="XP422" s="26"/>
      <c r="XQ422" s="26"/>
      <c r="XR422" s="26"/>
      <c r="XS422" s="26"/>
      <c r="XT422" s="26"/>
      <c r="XU422" s="26"/>
      <c r="XV422" s="26"/>
      <c r="XW422" s="26"/>
      <c r="XX422" s="26"/>
      <c r="XY422" s="26"/>
      <c r="XZ422" s="26"/>
      <c r="YA422" s="26"/>
      <c r="YB422" s="26"/>
      <c r="YC422" s="26"/>
      <c r="YD422" s="26"/>
      <c r="YE422" s="26"/>
      <c r="YF422" s="26"/>
      <c r="YG422" s="26"/>
      <c r="YH422" s="26"/>
      <c r="YI422" s="26"/>
      <c r="YJ422" s="26"/>
      <c r="YK422" s="26"/>
      <c r="YL422" s="26"/>
      <c r="YM422" s="26"/>
      <c r="YN422" s="26"/>
      <c r="YO422" s="26"/>
      <c r="YP422" s="26"/>
      <c r="YQ422" s="26"/>
      <c r="YR422" s="26"/>
      <c r="YS422" s="26"/>
      <c r="YT422" s="26"/>
      <c r="YU422" s="26"/>
      <c r="YV422" s="26"/>
      <c r="YW422" s="26"/>
      <c r="YX422" s="26"/>
      <c r="YY422" s="26"/>
      <c r="YZ422" s="26"/>
      <c r="ZA422" s="26"/>
      <c r="ZB422" s="26"/>
      <c r="ZC422" s="26"/>
      <c r="ZD422" s="26"/>
      <c r="ZE422" s="26"/>
      <c r="ZF422" s="26"/>
      <c r="ZG422" s="26"/>
      <c r="ZH422" s="26"/>
      <c r="ZI422" s="26"/>
      <c r="ZJ422" s="26"/>
      <c r="ZK422" s="26"/>
      <c r="ZL422" s="26"/>
      <c r="ZM422" s="26"/>
      <c r="ZN422" s="26"/>
      <c r="ZO422" s="26"/>
      <c r="ZP422" s="26"/>
      <c r="ZQ422" s="26"/>
      <c r="ZR422" s="26"/>
      <c r="ZS422" s="26"/>
      <c r="ZT422" s="26"/>
      <c r="ZU422" s="26"/>
      <c r="ZV422" s="26"/>
      <c r="ZW422" s="26"/>
      <c r="ZX422" s="26"/>
      <c r="ZY422" s="26"/>
      <c r="ZZ422" s="26"/>
      <c r="AAA422" s="26"/>
      <c r="AAB422" s="26"/>
      <c r="AAC422" s="26"/>
      <c r="AAD422" s="26"/>
      <c r="AAE422" s="26"/>
      <c r="AAF422" s="26"/>
      <c r="AAG422" s="26"/>
      <c r="AAH422" s="26"/>
      <c r="AAI422" s="26"/>
      <c r="AAJ422" s="26"/>
      <c r="AAK422" s="26"/>
      <c r="AAL422" s="26"/>
      <c r="AAM422" s="26"/>
      <c r="AAN422" s="26"/>
      <c r="AAO422" s="26"/>
      <c r="AAP422" s="26"/>
      <c r="AAQ422" s="26"/>
      <c r="AAR422" s="26"/>
      <c r="AAS422" s="26"/>
      <c r="AAT422" s="26"/>
      <c r="AAU422" s="26"/>
      <c r="AAV422" s="26"/>
      <c r="AAW422" s="26"/>
      <c r="AAX422" s="26"/>
      <c r="AAY422" s="26"/>
      <c r="AAZ422" s="26"/>
      <c r="ABA422" s="26"/>
      <c r="ABB422" s="26"/>
      <c r="ABC422" s="26"/>
      <c r="ABD422" s="26"/>
      <c r="ABE422" s="26"/>
      <c r="ABF422" s="26"/>
      <c r="ABG422" s="26"/>
      <c r="ABH422" s="26"/>
      <c r="ABI422" s="26"/>
      <c r="ABJ422" s="26"/>
      <c r="ABK422" s="26"/>
      <c r="ABL422" s="26"/>
      <c r="ABM422" s="26"/>
      <c r="ABN422" s="26"/>
      <c r="ABO422" s="26"/>
      <c r="ABP422" s="26"/>
      <c r="ABQ422" s="26"/>
      <c r="ABR422" s="26"/>
      <c r="ABS422" s="26"/>
      <c r="ABT422" s="26"/>
      <c r="ABU422" s="26"/>
      <c r="ABV422" s="26"/>
      <c r="ABW422" s="26"/>
      <c r="ABX422" s="26"/>
      <c r="ABY422" s="26"/>
      <c r="ABZ422" s="26"/>
      <c r="ACA422" s="26"/>
      <c r="ACB422" s="26"/>
      <c r="ACC422" s="26"/>
      <c r="ACD422" s="26"/>
      <c r="ACE422" s="26"/>
      <c r="ACF422" s="26"/>
      <c r="ACG422" s="26"/>
      <c r="ACH422" s="26"/>
      <c r="ACI422" s="26"/>
      <c r="ACJ422" s="26"/>
      <c r="ACK422" s="26"/>
      <c r="ACL422" s="26"/>
      <c r="ACM422" s="26"/>
      <c r="ACN422" s="26"/>
      <c r="ACO422" s="26"/>
      <c r="ACP422" s="26"/>
      <c r="ACQ422" s="26"/>
      <c r="ACR422" s="26"/>
      <c r="ACS422" s="26"/>
      <c r="ACT422" s="26"/>
      <c r="ACU422" s="26"/>
      <c r="ACV422" s="26"/>
      <c r="ACW422" s="26"/>
      <c r="ACX422" s="26"/>
      <c r="ACY422" s="26"/>
      <c r="ACZ422" s="26"/>
      <c r="ADA422" s="26"/>
      <c r="ADB422" s="26"/>
      <c r="ADC422" s="26"/>
      <c r="ADD422" s="26"/>
      <c r="ADE422" s="26"/>
      <c r="ADF422" s="26"/>
      <c r="ADG422" s="26"/>
      <c r="ADH422" s="26"/>
      <c r="ADI422" s="26"/>
      <c r="ADJ422" s="26"/>
      <c r="ADK422" s="26"/>
      <c r="ADL422" s="26"/>
      <c r="ADM422" s="26"/>
      <c r="ADN422" s="26"/>
      <c r="ADO422" s="26"/>
      <c r="ADP422" s="26"/>
      <c r="ADQ422" s="26"/>
      <c r="ADR422" s="26"/>
      <c r="ADS422" s="26"/>
      <c r="ADT422" s="26"/>
      <c r="ADU422" s="26"/>
      <c r="ADV422" s="26"/>
      <c r="ADW422" s="26"/>
      <c r="ADX422" s="26"/>
      <c r="ADY422" s="26"/>
      <c r="ADZ422" s="26"/>
      <c r="AEA422" s="26"/>
      <c r="AEB422" s="26"/>
      <c r="AEC422" s="26"/>
      <c r="AED422" s="26"/>
      <c r="AEE422" s="26"/>
      <c r="AEF422" s="26"/>
      <c r="AEG422" s="26"/>
      <c r="AEH422" s="26"/>
      <c r="AEI422" s="26"/>
      <c r="AEJ422" s="26"/>
      <c r="AEK422" s="26"/>
      <c r="AEL422" s="26"/>
      <c r="AEM422" s="26"/>
      <c r="AEN422" s="26"/>
      <c r="AEO422" s="26"/>
      <c r="AEP422" s="26"/>
      <c r="AEQ422" s="26"/>
      <c r="AER422" s="26"/>
      <c r="AES422" s="26"/>
      <c r="AET422" s="26"/>
      <c r="AEU422" s="26"/>
      <c r="AEV422" s="26"/>
      <c r="AEW422" s="26"/>
      <c r="AEX422" s="26"/>
      <c r="AEY422" s="26"/>
      <c r="AEZ422" s="26"/>
      <c r="AFA422" s="26"/>
      <c r="AFB422" s="26"/>
      <c r="AFC422" s="26"/>
      <c r="AFD422" s="26"/>
      <c r="AFE422" s="26"/>
      <c r="AFF422" s="26"/>
      <c r="AFG422" s="26"/>
      <c r="AFH422" s="26"/>
      <c r="AFI422" s="26"/>
      <c r="AFJ422" s="26"/>
      <c r="AFK422" s="26"/>
      <c r="AFL422" s="26"/>
      <c r="AFM422" s="26"/>
      <c r="AFN422" s="26"/>
      <c r="AFO422" s="26"/>
      <c r="AFP422" s="26"/>
      <c r="AFQ422" s="26"/>
      <c r="AFR422" s="26"/>
      <c r="AFS422" s="26"/>
      <c r="AFT422" s="26"/>
      <c r="AFU422" s="26"/>
      <c r="AFV422" s="26"/>
      <c r="AFW422" s="26"/>
      <c r="AFX422" s="26"/>
      <c r="AFY422" s="26"/>
      <c r="AFZ422" s="26"/>
      <c r="AGA422" s="26"/>
      <c r="AGB422" s="26"/>
      <c r="AGC422" s="26"/>
      <c r="AGD422" s="26"/>
      <c r="AGE422" s="26"/>
      <c r="AGF422" s="26"/>
      <c r="AGG422" s="26"/>
      <c r="AGH422" s="26"/>
      <c r="AGI422" s="26"/>
      <c r="AGJ422" s="26"/>
      <c r="AGK422" s="26"/>
      <c r="AGL422" s="26"/>
      <c r="AGM422" s="26"/>
      <c r="AGN422" s="26"/>
      <c r="AGO422" s="26"/>
      <c r="AGP422" s="26"/>
      <c r="AGQ422" s="26"/>
      <c r="AGR422" s="26"/>
      <c r="AGS422" s="26"/>
      <c r="AGT422" s="26"/>
      <c r="AGU422" s="26"/>
      <c r="AGV422" s="26"/>
      <c r="AGW422" s="26"/>
      <c r="AGX422" s="26"/>
      <c r="AGY422" s="26"/>
      <c r="AGZ422" s="26"/>
      <c r="AHA422" s="26"/>
      <c r="AHB422" s="26"/>
      <c r="AHC422" s="26"/>
      <c r="AHD422" s="26"/>
      <c r="AHE422" s="26"/>
      <c r="AHF422" s="26"/>
      <c r="AHG422" s="26"/>
      <c r="AHH422" s="26"/>
      <c r="AHI422" s="26"/>
      <c r="AHJ422" s="26"/>
      <c r="AHK422" s="26"/>
      <c r="AHL422" s="26"/>
      <c r="AHM422" s="26"/>
      <c r="AHN422" s="26"/>
      <c r="AHO422" s="26"/>
      <c r="AHP422" s="26"/>
      <c r="AHQ422" s="26"/>
      <c r="AHR422" s="26"/>
      <c r="AHS422" s="26"/>
      <c r="AHT422" s="26"/>
      <c r="AHU422" s="26"/>
      <c r="AHV422" s="26"/>
      <c r="AHW422" s="26"/>
      <c r="AHX422" s="26"/>
      <c r="AHY422" s="26"/>
      <c r="AHZ422" s="26"/>
      <c r="AIA422" s="26"/>
      <c r="AIB422" s="26"/>
      <c r="AIC422" s="26"/>
      <c r="AID422" s="26"/>
      <c r="AIE422" s="26"/>
      <c r="AIF422" s="26"/>
      <c r="AIG422" s="26"/>
      <c r="AIH422" s="26"/>
      <c r="AII422" s="26"/>
      <c r="AIJ422" s="26"/>
      <c r="AIK422" s="26"/>
      <c r="AIL422" s="26"/>
      <c r="AIM422" s="26"/>
      <c r="AIN422" s="26"/>
      <c r="AIO422" s="26"/>
      <c r="AIP422" s="26"/>
      <c r="AIQ422" s="26"/>
      <c r="AIR422" s="26"/>
      <c r="AIS422" s="26"/>
      <c r="AIT422" s="26"/>
      <c r="AIU422" s="26"/>
      <c r="AIV422" s="26"/>
      <c r="AIW422" s="26"/>
      <c r="AIX422" s="26"/>
      <c r="AIY422" s="26"/>
      <c r="AIZ422" s="26"/>
      <c r="AJA422" s="26"/>
      <c r="AJB422" s="26"/>
      <c r="AJC422" s="26"/>
      <c r="AJD422" s="26"/>
      <c r="AJE422" s="26"/>
      <c r="AJF422" s="26"/>
      <c r="AJG422" s="26"/>
      <c r="AJH422" s="26"/>
      <c r="AJI422" s="26"/>
      <c r="AJJ422" s="26"/>
      <c r="AJK422" s="26"/>
      <c r="AJL422" s="26"/>
      <c r="AJM422" s="26"/>
      <c r="AJN422" s="26"/>
      <c r="AJO422" s="26"/>
      <c r="AJP422" s="26"/>
      <c r="AJQ422" s="26"/>
      <c r="AJR422" s="26"/>
      <c r="AJS422" s="26"/>
      <c r="AJT422" s="26"/>
      <c r="AJU422" s="26"/>
      <c r="AJV422" s="26"/>
      <c r="AJW422" s="26"/>
      <c r="AJX422" s="26"/>
      <c r="AJY422" s="26"/>
      <c r="AJZ422" s="26"/>
      <c r="AKA422" s="26"/>
      <c r="AKB422" s="26"/>
      <c r="AKC422" s="26"/>
      <c r="AKD422" s="26"/>
      <c r="AKE422" s="26"/>
      <c r="AKF422" s="26"/>
      <c r="AKG422" s="26"/>
      <c r="AKH422" s="26"/>
      <c r="AKI422" s="26"/>
      <c r="AKJ422" s="26"/>
      <c r="AKK422" s="26"/>
      <c r="AKL422" s="26"/>
    </row>
    <row r="423" spans="1:974" ht="17.05" customHeight="1">
      <c r="A423" s="32">
        <v>43173</v>
      </c>
      <c r="B423" s="28">
        <v>5000</v>
      </c>
      <c r="C423" s="29"/>
      <c r="D423" s="28"/>
      <c r="E423" s="30">
        <f t="shared" si="12"/>
        <v>5000</v>
      </c>
      <c r="F423" s="28">
        <v>5000</v>
      </c>
      <c r="G423" s="28"/>
      <c r="H423" s="28">
        <v>5000</v>
      </c>
      <c r="I423" s="28"/>
      <c r="J423" s="31"/>
      <c r="L423" s="31"/>
      <c r="M423" s="31">
        <v>7930</v>
      </c>
      <c r="N423" s="31"/>
      <c r="O423" s="31"/>
      <c r="P423" s="31"/>
      <c r="Q423" s="31"/>
      <c r="R423" s="31"/>
      <c r="S423" s="18">
        <f t="shared" si="13"/>
        <v>5000</v>
      </c>
      <c r="T423" s="36" t="s">
        <v>50</v>
      </c>
      <c r="U423" s="20"/>
      <c r="W423" s="21"/>
      <c r="X423"/>
      <c r="Y423"/>
    </row>
    <row r="424" spans="1:974" ht="14.75">
      <c r="A424" s="23">
        <v>43264</v>
      </c>
      <c r="B424" s="16">
        <v>6290.31</v>
      </c>
      <c r="C424" s="15"/>
      <c r="D424" s="16"/>
      <c r="E424" s="17">
        <f t="shared" si="12"/>
        <v>6290.31</v>
      </c>
      <c r="F424" s="18"/>
      <c r="G424" s="18"/>
      <c r="H424" s="19"/>
      <c r="I424" s="19"/>
      <c r="L424" s="18"/>
      <c r="M424" s="18"/>
      <c r="S424" s="18">
        <f t="shared" si="13"/>
        <v>0</v>
      </c>
      <c r="U424" s="20"/>
      <c r="W424" s="21"/>
      <c r="X424"/>
      <c r="Y424"/>
    </row>
    <row r="425" spans="1:974" ht="14.75">
      <c r="A425" s="23">
        <v>43285</v>
      </c>
      <c r="B425" s="16">
        <v>6768</v>
      </c>
      <c r="C425" s="15"/>
      <c r="D425" s="16"/>
      <c r="E425" s="17">
        <f t="shared" si="12"/>
        <v>6768</v>
      </c>
      <c r="F425" s="18"/>
      <c r="G425" s="18"/>
      <c r="H425" s="19"/>
      <c r="I425" s="19"/>
      <c r="L425" s="18"/>
      <c r="M425" s="18"/>
      <c r="S425" s="18">
        <f t="shared" si="13"/>
        <v>0</v>
      </c>
      <c r="U425" s="20"/>
      <c r="W425" s="21"/>
      <c r="X425"/>
      <c r="Y425"/>
    </row>
    <row r="426" spans="1:974" ht="14.75">
      <c r="A426" s="23">
        <v>43408</v>
      </c>
      <c r="B426" s="16">
        <v>33625.99</v>
      </c>
      <c r="C426" s="15"/>
      <c r="D426" s="16"/>
      <c r="E426" s="17">
        <f t="shared" si="12"/>
        <v>33625.99</v>
      </c>
      <c r="F426" s="18"/>
      <c r="G426" s="18"/>
      <c r="H426" s="19"/>
      <c r="I426" s="19"/>
      <c r="L426" s="18"/>
      <c r="M426" s="18"/>
      <c r="S426" s="18">
        <f t="shared" si="13"/>
        <v>0</v>
      </c>
      <c r="U426" s="20"/>
      <c r="W426" s="21"/>
      <c r="X426"/>
      <c r="Y426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  <c r="IY426" s="11"/>
      <c r="IZ426" s="11"/>
      <c r="JA426" s="11"/>
      <c r="JB426" s="11"/>
      <c r="JC426" s="11"/>
      <c r="JD426" s="11"/>
      <c r="JE426" s="11"/>
      <c r="JF426" s="11"/>
      <c r="JG426" s="11"/>
      <c r="JH426" s="11"/>
      <c r="JI426" s="11"/>
      <c r="JJ426" s="11"/>
      <c r="JK426" s="11"/>
      <c r="JL426" s="11"/>
      <c r="JM426" s="11"/>
      <c r="JN426" s="11"/>
      <c r="JO426" s="11"/>
      <c r="JP426" s="11"/>
      <c r="JQ426" s="11"/>
      <c r="JR426" s="11"/>
      <c r="JS426" s="11"/>
      <c r="JT426" s="11"/>
      <c r="JU426" s="11"/>
      <c r="JV426" s="11"/>
      <c r="JW426" s="11"/>
      <c r="JX426" s="11"/>
      <c r="JY426" s="11"/>
      <c r="JZ426" s="11"/>
      <c r="KA426" s="11"/>
      <c r="KB426" s="11"/>
      <c r="KC426" s="11"/>
      <c r="KD426" s="11"/>
      <c r="KE426" s="11"/>
      <c r="KF426" s="11"/>
      <c r="KG426" s="11"/>
      <c r="KH426" s="11"/>
      <c r="KI426" s="11"/>
      <c r="KJ426" s="11"/>
      <c r="KK426" s="11"/>
      <c r="KL426" s="11"/>
      <c r="KM426" s="11"/>
      <c r="KN426" s="11"/>
      <c r="KO426" s="11"/>
      <c r="KP426" s="11"/>
      <c r="KQ426" s="11"/>
      <c r="KR426" s="11"/>
      <c r="KS426" s="11"/>
      <c r="KT426" s="11"/>
      <c r="KU426" s="11"/>
      <c r="KV426" s="11"/>
      <c r="KW426" s="11"/>
      <c r="KX426" s="11"/>
      <c r="KY426" s="11"/>
      <c r="KZ426" s="11"/>
      <c r="LA426" s="11"/>
      <c r="LB426" s="11"/>
      <c r="LC426" s="11"/>
      <c r="LD426" s="11"/>
      <c r="LE426" s="11"/>
      <c r="LF426" s="11"/>
      <c r="LG426" s="11"/>
      <c r="LH426" s="11"/>
      <c r="LI426" s="11"/>
      <c r="LJ426" s="11"/>
      <c r="LK426" s="11"/>
      <c r="LL426" s="11"/>
      <c r="LM426" s="11"/>
      <c r="LN426" s="11"/>
      <c r="LO426" s="11"/>
      <c r="LP426" s="11"/>
      <c r="LQ426" s="11"/>
      <c r="LR426" s="11"/>
      <c r="LS426" s="11"/>
      <c r="LT426" s="11"/>
      <c r="LU426" s="11"/>
      <c r="LV426" s="11"/>
      <c r="LW426" s="11"/>
      <c r="LX426" s="11"/>
      <c r="LY426" s="11"/>
      <c r="LZ426" s="11"/>
      <c r="MA426" s="11"/>
      <c r="MB426" s="11"/>
      <c r="MC426" s="11"/>
      <c r="MD426" s="11"/>
      <c r="ME426" s="11"/>
      <c r="MF426" s="11"/>
      <c r="MG426" s="11"/>
      <c r="MH426" s="11"/>
      <c r="MI426" s="11"/>
      <c r="MJ426" s="11"/>
      <c r="MK426" s="11"/>
      <c r="ML426" s="11"/>
      <c r="MM426" s="11"/>
      <c r="MN426" s="11"/>
      <c r="MO426" s="11"/>
      <c r="MP426" s="11"/>
      <c r="MQ426" s="11"/>
      <c r="MR426" s="11"/>
      <c r="MS426" s="11"/>
      <c r="MT426" s="11"/>
      <c r="MU426" s="11"/>
      <c r="MV426" s="11"/>
      <c r="MW426" s="11"/>
      <c r="MX426" s="11"/>
      <c r="MY426" s="11"/>
      <c r="MZ426" s="11"/>
      <c r="NA426" s="11"/>
      <c r="NB426" s="11"/>
      <c r="NC426" s="11"/>
      <c r="ND426" s="11"/>
      <c r="NE426" s="11"/>
      <c r="NF426" s="11"/>
      <c r="NG426" s="11"/>
      <c r="NH426" s="11"/>
      <c r="NI426" s="11"/>
      <c r="NJ426" s="11"/>
      <c r="NK426" s="11"/>
      <c r="NL426" s="11"/>
      <c r="NM426" s="11"/>
      <c r="NN426" s="11"/>
      <c r="NO426" s="11"/>
      <c r="NP426" s="11"/>
      <c r="NQ426" s="11"/>
      <c r="NR426" s="11"/>
      <c r="NS426" s="11"/>
      <c r="NT426" s="11"/>
      <c r="NU426" s="11"/>
      <c r="NV426" s="11"/>
      <c r="NW426" s="11"/>
      <c r="NX426" s="11"/>
      <c r="NY426" s="11"/>
      <c r="NZ426" s="11"/>
      <c r="OA426" s="11"/>
      <c r="OB426" s="11"/>
      <c r="OC426" s="11"/>
      <c r="OD426" s="11"/>
      <c r="OE426" s="11"/>
      <c r="OF426" s="11"/>
      <c r="OG426" s="11"/>
      <c r="OH426" s="11"/>
      <c r="OI426" s="11"/>
      <c r="OJ426" s="11"/>
      <c r="OK426" s="11"/>
      <c r="OL426" s="11"/>
      <c r="OM426" s="11"/>
      <c r="ON426" s="11"/>
      <c r="OO426" s="11"/>
      <c r="OP426" s="11"/>
      <c r="OQ426" s="11"/>
      <c r="OR426" s="11"/>
      <c r="OS426" s="11"/>
      <c r="OT426" s="11"/>
      <c r="OU426" s="11"/>
      <c r="OV426" s="11"/>
      <c r="OW426" s="11"/>
      <c r="OX426" s="11"/>
      <c r="OY426" s="11"/>
      <c r="OZ426" s="11"/>
      <c r="PA426" s="11"/>
      <c r="PB426" s="11"/>
      <c r="PC426" s="11"/>
      <c r="PD426" s="11"/>
      <c r="PE426" s="11"/>
      <c r="PF426" s="11"/>
      <c r="PG426" s="11"/>
      <c r="PH426" s="11"/>
      <c r="PI426" s="11"/>
      <c r="PJ426" s="11"/>
      <c r="PK426" s="11"/>
      <c r="PL426" s="11"/>
      <c r="PM426" s="11"/>
      <c r="PN426" s="11"/>
      <c r="PO426" s="11"/>
      <c r="PP426" s="11"/>
      <c r="PQ426" s="11"/>
      <c r="PR426" s="11"/>
      <c r="PS426" s="11"/>
      <c r="PT426" s="11"/>
      <c r="PU426" s="11"/>
      <c r="PV426" s="11"/>
      <c r="PW426" s="11"/>
      <c r="PX426" s="11"/>
      <c r="PY426" s="11"/>
      <c r="PZ426" s="11"/>
      <c r="QA426" s="11"/>
      <c r="QB426" s="11"/>
      <c r="QC426" s="11"/>
      <c r="QD426" s="11"/>
      <c r="QE426" s="11"/>
      <c r="QF426" s="11"/>
      <c r="QG426" s="11"/>
      <c r="QH426" s="11"/>
      <c r="QI426" s="11"/>
      <c r="QJ426" s="11"/>
      <c r="QK426" s="11"/>
      <c r="QL426" s="11"/>
      <c r="QM426" s="11"/>
      <c r="QN426" s="11"/>
      <c r="QO426" s="11"/>
      <c r="QP426" s="11"/>
      <c r="QQ426" s="11"/>
      <c r="QR426" s="11"/>
      <c r="QS426" s="11"/>
      <c r="QT426" s="11"/>
      <c r="QU426" s="11"/>
      <c r="QV426" s="11"/>
      <c r="QW426" s="11"/>
      <c r="QX426" s="11"/>
      <c r="QY426" s="11"/>
      <c r="QZ426" s="11"/>
      <c r="RA426" s="11"/>
      <c r="RB426" s="11"/>
      <c r="RC426" s="11"/>
      <c r="RD426" s="11"/>
      <c r="RE426" s="11"/>
      <c r="RF426" s="11"/>
      <c r="RG426" s="11"/>
      <c r="RH426" s="11"/>
      <c r="RI426" s="11"/>
      <c r="RJ426" s="11"/>
      <c r="RK426" s="11"/>
      <c r="RL426" s="11"/>
      <c r="RM426" s="11"/>
      <c r="RN426" s="11"/>
      <c r="RO426" s="11"/>
      <c r="RP426" s="11"/>
      <c r="RQ426" s="11"/>
      <c r="RR426" s="11"/>
      <c r="RS426" s="11"/>
      <c r="RT426" s="11"/>
      <c r="RU426" s="11"/>
      <c r="RV426" s="11"/>
      <c r="RW426" s="11"/>
      <c r="RX426" s="11"/>
      <c r="RY426" s="11"/>
      <c r="RZ426" s="11"/>
      <c r="SA426" s="11"/>
      <c r="SB426" s="11"/>
      <c r="SC426" s="11"/>
      <c r="SD426" s="11"/>
      <c r="SE426" s="11"/>
      <c r="SF426" s="11"/>
      <c r="SG426" s="11"/>
      <c r="SH426" s="11"/>
      <c r="SI426" s="11"/>
      <c r="SJ426" s="11"/>
      <c r="SK426" s="11"/>
      <c r="SL426" s="11"/>
      <c r="SM426" s="11"/>
      <c r="SN426" s="11"/>
      <c r="SO426" s="11"/>
      <c r="SP426" s="11"/>
      <c r="SQ426" s="11"/>
      <c r="SR426" s="11"/>
      <c r="SS426" s="11"/>
      <c r="ST426" s="11"/>
      <c r="SU426" s="11"/>
      <c r="SV426" s="11"/>
      <c r="SW426" s="11"/>
      <c r="SX426" s="11"/>
      <c r="SY426" s="11"/>
      <c r="SZ426" s="11"/>
      <c r="TA426" s="11"/>
      <c r="TB426" s="11"/>
      <c r="TC426" s="11"/>
      <c r="TD426" s="11"/>
      <c r="TE426" s="11"/>
      <c r="TF426" s="11"/>
      <c r="TG426" s="11"/>
      <c r="TH426" s="11"/>
      <c r="TI426" s="11"/>
      <c r="TJ426" s="11"/>
      <c r="TK426" s="11"/>
      <c r="TL426" s="11"/>
      <c r="TM426" s="11"/>
      <c r="TN426" s="11"/>
      <c r="TO426" s="11"/>
      <c r="TP426" s="11"/>
      <c r="TQ426" s="11"/>
      <c r="TR426" s="11"/>
      <c r="TS426" s="11"/>
      <c r="TT426" s="11"/>
      <c r="TU426" s="11"/>
      <c r="TV426" s="11"/>
      <c r="TW426" s="11"/>
      <c r="TX426" s="11"/>
      <c r="TY426" s="11"/>
      <c r="TZ426" s="11"/>
      <c r="UA426" s="11"/>
      <c r="UB426" s="11"/>
      <c r="UC426" s="11"/>
      <c r="UD426" s="11"/>
      <c r="UE426" s="11"/>
      <c r="UF426" s="11"/>
      <c r="UG426" s="11"/>
      <c r="UH426" s="11"/>
      <c r="UI426" s="11"/>
      <c r="UJ426" s="11"/>
      <c r="UK426" s="11"/>
      <c r="UL426" s="11"/>
      <c r="UM426" s="11"/>
      <c r="UN426" s="11"/>
      <c r="UO426" s="11"/>
      <c r="UP426" s="11"/>
      <c r="UQ426" s="11"/>
      <c r="UR426" s="11"/>
      <c r="US426" s="11"/>
      <c r="UT426" s="11"/>
      <c r="UU426" s="11"/>
      <c r="UV426" s="11"/>
      <c r="UW426" s="11"/>
      <c r="UX426" s="11"/>
      <c r="UY426" s="11"/>
      <c r="UZ426" s="11"/>
      <c r="VA426" s="11"/>
      <c r="VB426" s="11"/>
      <c r="VC426" s="11"/>
      <c r="VD426" s="11"/>
      <c r="VE426" s="11"/>
      <c r="VF426" s="11"/>
      <c r="VG426" s="11"/>
      <c r="VH426" s="11"/>
      <c r="VI426" s="11"/>
      <c r="VJ426" s="11"/>
      <c r="VK426" s="11"/>
      <c r="VL426" s="11"/>
      <c r="VM426" s="11"/>
      <c r="VN426" s="11"/>
      <c r="VO426" s="11"/>
      <c r="VP426" s="11"/>
      <c r="VQ426" s="11"/>
      <c r="VR426" s="11"/>
      <c r="VS426" s="11"/>
      <c r="VT426" s="11"/>
      <c r="VU426" s="11"/>
      <c r="VV426" s="11"/>
      <c r="VW426" s="11"/>
      <c r="VX426" s="11"/>
      <c r="VY426" s="11"/>
      <c r="VZ426" s="11"/>
      <c r="WA426" s="11"/>
      <c r="WB426" s="11"/>
      <c r="WC426" s="11"/>
      <c r="WD426" s="11"/>
      <c r="WE426" s="11"/>
      <c r="WF426" s="11"/>
      <c r="WG426" s="11"/>
      <c r="WH426" s="11"/>
      <c r="WI426" s="11"/>
      <c r="WJ426" s="11"/>
      <c r="WK426" s="11"/>
      <c r="WL426" s="11"/>
      <c r="WM426" s="11"/>
      <c r="WN426" s="11"/>
      <c r="WO426" s="11"/>
      <c r="WP426" s="11"/>
      <c r="WQ426" s="11"/>
      <c r="WR426" s="11"/>
      <c r="WS426" s="11"/>
      <c r="WT426" s="11"/>
      <c r="WU426" s="11"/>
      <c r="WV426" s="11"/>
      <c r="WW426" s="11"/>
      <c r="WX426" s="11"/>
      <c r="WY426" s="11"/>
      <c r="WZ426" s="11"/>
      <c r="XA426" s="11"/>
      <c r="XB426" s="11"/>
      <c r="XC426" s="11"/>
      <c r="XD426" s="11"/>
      <c r="XE426" s="11"/>
      <c r="XF426" s="11"/>
      <c r="XG426" s="11"/>
      <c r="XH426" s="11"/>
      <c r="XI426" s="11"/>
      <c r="XJ426" s="11"/>
      <c r="XK426" s="11"/>
      <c r="XL426" s="11"/>
      <c r="XM426" s="11"/>
      <c r="XN426" s="11"/>
      <c r="XO426" s="11"/>
      <c r="XP426" s="11"/>
      <c r="XQ426" s="11"/>
      <c r="XR426" s="11"/>
      <c r="XS426" s="11"/>
      <c r="XT426" s="11"/>
      <c r="XU426" s="11"/>
      <c r="XV426" s="11"/>
      <c r="XW426" s="11"/>
      <c r="XX426" s="11"/>
      <c r="XY426" s="11"/>
      <c r="XZ426" s="11"/>
      <c r="YA426" s="11"/>
      <c r="YB426" s="11"/>
      <c r="YC426" s="11"/>
      <c r="YD426" s="11"/>
      <c r="YE426" s="11"/>
      <c r="YF426" s="11"/>
      <c r="YG426" s="11"/>
      <c r="YH426" s="11"/>
      <c r="YI426" s="11"/>
      <c r="YJ426" s="11"/>
      <c r="YK426" s="11"/>
      <c r="YL426" s="11"/>
      <c r="YM426" s="11"/>
      <c r="YN426" s="11"/>
      <c r="YO426" s="11"/>
      <c r="YP426" s="11"/>
      <c r="YQ426" s="11"/>
      <c r="YR426" s="11"/>
      <c r="YS426" s="11"/>
      <c r="YT426" s="11"/>
      <c r="YU426" s="11"/>
      <c r="YV426" s="11"/>
      <c r="YW426" s="11"/>
      <c r="YX426" s="11"/>
      <c r="YY426" s="11"/>
      <c r="YZ426" s="11"/>
      <c r="ZA426" s="11"/>
      <c r="ZB426" s="11"/>
      <c r="ZC426" s="11"/>
      <c r="ZD426" s="11"/>
      <c r="ZE426" s="11"/>
      <c r="ZF426" s="11"/>
      <c r="ZG426" s="11"/>
      <c r="ZH426" s="11"/>
      <c r="ZI426" s="11"/>
      <c r="ZJ426" s="11"/>
      <c r="ZK426" s="11"/>
      <c r="ZL426" s="11"/>
      <c r="ZM426" s="11"/>
      <c r="ZN426" s="11"/>
      <c r="ZO426" s="11"/>
      <c r="ZP426" s="11"/>
      <c r="ZQ426" s="11"/>
      <c r="ZR426" s="11"/>
      <c r="ZS426" s="11"/>
      <c r="ZT426" s="11"/>
      <c r="ZU426" s="11"/>
      <c r="ZV426" s="11"/>
      <c r="ZW426" s="11"/>
      <c r="ZX426" s="11"/>
      <c r="ZY426" s="11"/>
      <c r="ZZ426" s="11"/>
      <c r="AAA426" s="11"/>
      <c r="AAB426" s="11"/>
      <c r="AAC426" s="11"/>
      <c r="AAD426" s="11"/>
      <c r="AAE426" s="11"/>
      <c r="AAF426" s="11"/>
      <c r="AAG426" s="11"/>
      <c r="AAH426" s="11"/>
      <c r="AAI426" s="11"/>
      <c r="AAJ426" s="11"/>
      <c r="AAK426" s="11"/>
      <c r="AAL426" s="11"/>
      <c r="AAM426" s="11"/>
      <c r="AAN426" s="11"/>
      <c r="AAO426" s="11"/>
      <c r="AAP426" s="11"/>
      <c r="AAQ426" s="11"/>
      <c r="AAR426" s="11"/>
      <c r="AAS426" s="11"/>
      <c r="AAT426" s="11"/>
      <c r="AAU426" s="11"/>
      <c r="AAV426" s="11"/>
      <c r="AAW426" s="11"/>
      <c r="AAX426" s="11"/>
      <c r="AAY426" s="11"/>
      <c r="AAZ426" s="11"/>
      <c r="ABA426" s="11"/>
      <c r="ABB426" s="11"/>
      <c r="ABC426" s="11"/>
      <c r="ABD426" s="11"/>
      <c r="ABE426" s="11"/>
      <c r="ABF426" s="11"/>
      <c r="ABG426" s="11"/>
      <c r="ABH426" s="11"/>
      <c r="ABI426" s="11"/>
      <c r="ABJ426" s="11"/>
      <c r="ABK426" s="11"/>
      <c r="ABL426" s="11"/>
      <c r="ABM426" s="11"/>
      <c r="ABN426" s="11"/>
      <c r="ABO426" s="11"/>
      <c r="ABP426" s="11"/>
      <c r="ABQ426" s="11"/>
      <c r="ABR426" s="11"/>
      <c r="ABS426" s="11"/>
      <c r="ABT426" s="11"/>
      <c r="ABU426" s="11"/>
      <c r="ABV426" s="11"/>
      <c r="ABW426" s="11"/>
      <c r="ABX426" s="11"/>
      <c r="ABY426" s="11"/>
      <c r="ABZ426" s="11"/>
      <c r="ACA426" s="11"/>
      <c r="ACB426" s="11"/>
      <c r="ACC426" s="11"/>
      <c r="ACD426" s="11"/>
      <c r="ACE426" s="11"/>
      <c r="ACF426" s="11"/>
      <c r="ACG426" s="11"/>
      <c r="ACH426" s="11"/>
      <c r="ACI426" s="11"/>
      <c r="ACJ426" s="11"/>
      <c r="ACK426" s="11"/>
      <c r="ACL426" s="11"/>
      <c r="ACM426" s="11"/>
      <c r="ACN426" s="11"/>
      <c r="ACO426" s="11"/>
      <c r="ACP426" s="11"/>
      <c r="ACQ426" s="11"/>
      <c r="ACR426" s="11"/>
      <c r="ACS426" s="11"/>
      <c r="ACT426" s="11"/>
      <c r="ACU426" s="11"/>
      <c r="ACV426" s="11"/>
      <c r="ACW426" s="11"/>
      <c r="ACX426" s="11"/>
      <c r="ACY426" s="11"/>
      <c r="ACZ426" s="11"/>
      <c r="ADA426" s="11"/>
      <c r="ADB426" s="11"/>
      <c r="ADC426" s="11"/>
      <c r="ADD426" s="11"/>
      <c r="ADE426" s="11"/>
      <c r="ADF426" s="11"/>
      <c r="ADG426" s="11"/>
      <c r="ADH426" s="11"/>
      <c r="ADI426" s="11"/>
      <c r="ADJ426" s="11"/>
      <c r="ADK426" s="11"/>
      <c r="ADL426" s="11"/>
      <c r="ADM426" s="11"/>
      <c r="ADN426" s="11"/>
      <c r="ADO426" s="11"/>
      <c r="ADP426" s="11"/>
      <c r="ADQ426" s="11"/>
      <c r="ADR426" s="11"/>
      <c r="ADS426" s="11"/>
      <c r="ADT426" s="11"/>
      <c r="ADU426" s="11"/>
      <c r="ADV426" s="11"/>
      <c r="ADW426" s="11"/>
      <c r="ADX426" s="11"/>
      <c r="ADY426" s="11"/>
      <c r="ADZ426" s="11"/>
      <c r="AEA426" s="11"/>
      <c r="AEB426" s="11"/>
      <c r="AEC426" s="11"/>
      <c r="AED426" s="11"/>
      <c r="AEE426" s="11"/>
      <c r="AEF426" s="11"/>
      <c r="AEG426" s="11"/>
      <c r="AEH426" s="11"/>
      <c r="AEI426" s="11"/>
      <c r="AEJ426" s="11"/>
      <c r="AEK426" s="11"/>
      <c r="AEL426" s="11"/>
      <c r="AEM426" s="11"/>
      <c r="AEN426" s="11"/>
      <c r="AEO426" s="11"/>
      <c r="AEP426" s="11"/>
      <c r="AEQ426" s="11"/>
      <c r="AER426" s="11"/>
      <c r="AES426" s="11"/>
      <c r="AET426" s="11"/>
      <c r="AEU426" s="11"/>
      <c r="AEV426" s="11"/>
      <c r="AEW426" s="11"/>
      <c r="AEX426" s="11"/>
      <c r="AEY426" s="11"/>
      <c r="AEZ426" s="11"/>
      <c r="AFA426" s="11"/>
      <c r="AFB426" s="11"/>
      <c r="AFC426" s="11"/>
      <c r="AFD426" s="11"/>
      <c r="AFE426" s="11"/>
      <c r="AFF426" s="11"/>
      <c r="AFG426" s="11"/>
      <c r="AFH426" s="11"/>
      <c r="AFI426" s="11"/>
      <c r="AFJ426" s="11"/>
      <c r="AFK426" s="11"/>
      <c r="AFL426" s="11"/>
      <c r="AFM426" s="11"/>
      <c r="AFN426" s="11"/>
      <c r="AFO426" s="11"/>
      <c r="AFP426" s="11"/>
      <c r="AFQ426" s="11"/>
      <c r="AFR426" s="11"/>
      <c r="AFS426" s="11"/>
      <c r="AFT426" s="11"/>
      <c r="AFU426" s="11"/>
      <c r="AFV426" s="11"/>
      <c r="AFW426" s="11"/>
      <c r="AFX426" s="11"/>
      <c r="AFY426" s="11"/>
      <c r="AFZ426" s="11"/>
      <c r="AGA426" s="11"/>
      <c r="AGB426" s="11"/>
      <c r="AGC426" s="11"/>
      <c r="AGD426" s="11"/>
      <c r="AGE426" s="11"/>
      <c r="AGF426" s="11"/>
      <c r="AGG426" s="11"/>
      <c r="AGH426" s="11"/>
      <c r="AGI426" s="11"/>
      <c r="AGJ426" s="11"/>
      <c r="AGK426" s="11"/>
      <c r="AGL426" s="11"/>
      <c r="AGM426" s="11"/>
      <c r="AGN426" s="11"/>
      <c r="AGO426" s="11"/>
      <c r="AGP426" s="11"/>
      <c r="AGQ426" s="11"/>
      <c r="AGR426" s="11"/>
      <c r="AGS426" s="11"/>
      <c r="AGT426" s="11"/>
      <c r="AGU426" s="11"/>
      <c r="AGV426" s="11"/>
      <c r="AGW426" s="11"/>
      <c r="AGX426" s="11"/>
      <c r="AGY426" s="11"/>
      <c r="AGZ426" s="11"/>
      <c r="AHA426" s="11"/>
      <c r="AHB426" s="11"/>
      <c r="AHC426" s="11"/>
      <c r="AHD426" s="11"/>
      <c r="AHE426" s="11"/>
      <c r="AHF426" s="11"/>
      <c r="AHG426" s="11"/>
      <c r="AHH426" s="11"/>
      <c r="AHI426" s="11"/>
      <c r="AHJ426" s="11"/>
      <c r="AHK426" s="11"/>
      <c r="AHL426" s="11"/>
      <c r="AHM426" s="11"/>
      <c r="AHN426" s="11"/>
      <c r="AHO426" s="11"/>
      <c r="AHP426" s="11"/>
      <c r="AHQ426" s="11"/>
      <c r="AHR426" s="11"/>
      <c r="AHS426" s="11"/>
      <c r="AHT426" s="11"/>
      <c r="AHU426" s="11"/>
      <c r="AHV426" s="11"/>
      <c r="AHW426" s="11"/>
      <c r="AHX426" s="11"/>
      <c r="AHY426" s="11"/>
      <c r="AHZ426" s="11"/>
      <c r="AIA426" s="11"/>
      <c r="AIB426" s="11"/>
      <c r="AIC426" s="11"/>
      <c r="AID426" s="11"/>
      <c r="AIE426" s="11"/>
      <c r="AIF426" s="11"/>
      <c r="AIG426" s="11"/>
      <c r="AIH426" s="11"/>
      <c r="AII426" s="11"/>
      <c r="AIJ426" s="11"/>
      <c r="AIK426" s="11"/>
      <c r="AIL426" s="11"/>
      <c r="AIM426" s="11"/>
      <c r="AIN426" s="11"/>
      <c r="AIO426" s="11"/>
      <c r="AIP426" s="11"/>
      <c r="AIQ426" s="11"/>
      <c r="AIR426" s="11"/>
      <c r="AIS426" s="11"/>
      <c r="AIT426" s="11"/>
      <c r="AIU426" s="11"/>
      <c r="AIV426" s="11"/>
      <c r="AIW426" s="11"/>
      <c r="AIX426" s="11"/>
      <c r="AIY426" s="11"/>
      <c r="AIZ426" s="11"/>
      <c r="AJA426" s="11"/>
      <c r="AJB426" s="11"/>
      <c r="AJC426" s="11"/>
      <c r="AJD426" s="11"/>
      <c r="AJE426" s="11"/>
      <c r="AJF426" s="11"/>
      <c r="AJG426" s="11"/>
      <c r="AJH426" s="11"/>
      <c r="AJI426" s="11"/>
      <c r="AJJ426" s="11"/>
      <c r="AJK426" s="11"/>
      <c r="AJL426" s="11"/>
      <c r="AJM426" s="11"/>
      <c r="AJN426" s="11"/>
      <c r="AJO426" s="11"/>
      <c r="AJP426" s="11"/>
      <c r="AJQ426" s="11"/>
      <c r="AJR426" s="11"/>
      <c r="AJS426" s="11"/>
      <c r="AJT426" s="11"/>
      <c r="AJU426" s="11"/>
      <c r="AJV426" s="11"/>
      <c r="AJW426" s="11"/>
      <c r="AJX426" s="11"/>
      <c r="AJY426" s="11"/>
      <c r="AJZ426" s="11"/>
      <c r="AKA426" s="11"/>
      <c r="AKB426" s="11"/>
      <c r="AKC426" s="11"/>
      <c r="AKD426" s="11"/>
      <c r="AKE426" s="11"/>
      <c r="AKF426" s="11"/>
      <c r="AKG426" s="11"/>
      <c r="AKH426" s="11"/>
      <c r="AKI426" s="11"/>
      <c r="AKJ426" s="11"/>
      <c r="AKK426" s="11"/>
      <c r="AKL426" s="11"/>
    </row>
    <row r="427" spans="1:974" ht="14.75">
      <c r="A427" s="32">
        <v>43435</v>
      </c>
      <c r="B427" s="28">
        <v>5900.77</v>
      </c>
      <c r="C427" s="29"/>
      <c r="D427" s="28"/>
      <c r="E427" s="30">
        <f t="shared" si="12"/>
        <v>5900.77</v>
      </c>
      <c r="F427" s="33">
        <v>5900.77</v>
      </c>
      <c r="G427" s="33">
        <v>5900.77</v>
      </c>
      <c r="H427" s="31"/>
      <c r="I427" s="31"/>
      <c r="J427" s="31"/>
      <c r="L427" s="31"/>
      <c r="M427" s="31"/>
      <c r="N427" s="31"/>
      <c r="O427" s="31"/>
      <c r="P427" s="31"/>
      <c r="Q427" s="31"/>
      <c r="R427" s="31"/>
      <c r="S427" s="18">
        <f t="shared" si="13"/>
        <v>0</v>
      </c>
      <c r="T427" s="31" t="s">
        <v>28</v>
      </c>
      <c r="U427" s="20"/>
      <c r="W427" s="21"/>
      <c r="X427"/>
      <c r="Y427"/>
    </row>
    <row r="428" spans="1:974" ht="20.95" customHeight="1">
      <c r="A428" s="51">
        <v>43355</v>
      </c>
      <c r="B428" s="62"/>
      <c r="C428" s="52" t="s">
        <v>23</v>
      </c>
      <c r="D428" s="53">
        <v>42830.89</v>
      </c>
      <c r="E428" s="30">
        <f t="shared" si="12"/>
        <v>42830.89</v>
      </c>
      <c r="F428" s="28">
        <v>133385.29999999999</v>
      </c>
      <c r="G428" s="28">
        <v>133385.29999999999</v>
      </c>
      <c r="H428" s="54"/>
      <c r="I428" s="54"/>
      <c r="J428" s="54"/>
      <c r="L428" s="54"/>
      <c r="M428" s="54"/>
      <c r="N428" s="54"/>
      <c r="O428" s="54"/>
      <c r="P428" s="54"/>
      <c r="Q428" s="54"/>
      <c r="R428" s="54"/>
      <c r="S428" s="18">
        <f t="shared" si="13"/>
        <v>0</v>
      </c>
      <c r="T428" s="31" t="s">
        <v>28</v>
      </c>
      <c r="U428" s="20"/>
      <c r="W428" s="21"/>
      <c r="X428"/>
      <c r="Y428"/>
    </row>
    <row r="429" spans="1:974" ht="11.3" customHeight="1">
      <c r="A429" s="23">
        <v>43121</v>
      </c>
      <c r="B429" s="14"/>
      <c r="C429" s="15"/>
      <c r="D429" s="16"/>
      <c r="E429" s="17">
        <f t="shared" si="12"/>
        <v>0</v>
      </c>
      <c r="F429" s="18"/>
      <c r="G429" s="18"/>
      <c r="H429" s="19"/>
      <c r="I429" s="19"/>
      <c r="L429" s="18"/>
      <c r="M429" s="18"/>
      <c r="S429" s="18">
        <f t="shared" si="13"/>
        <v>0</v>
      </c>
      <c r="U429" s="20"/>
      <c r="W429" s="21"/>
      <c r="X429"/>
      <c r="Y429"/>
    </row>
    <row r="430" spans="1:974" ht="14.75">
      <c r="A430" s="23">
        <v>43269</v>
      </c>
      <c r="B430" s="14"/>
      <c r="C430" s="15" t="s">
        <v>23</v>
      </c>
      <c r="D430" s="14"/>
      <c r="E430" s="17">
        <f t="shared" si="12"/>
        <v>0</v>
      </c>
      <c r="F430" s="18"/>
      <c r="G430" s="18"/>
      <c r="H430" s="19"/>
      <c r="I430" s="19"/>
      <c r="L430" s="18"/>
      <c r="M430" s="18"/>
      <c r="S430" s="18">
        <f t="shared" si="13"/>
        <v>0</v>
      </c>
      <c r="U430" s="20"/>
      <c r="W430" s="21"/>
      <c r="X430"/>
      <c r="Y430"/>
    </row>
    <row r="431" spans="1:974" ht="14.75">
      <c r="A431" s="23">
        <v>43279</v>
      </c>
      <c r="B431" s="14"/>
      <c r="C431" s="15" t="s">
        <v>23</v>
      </c>
      <c r="D431" s="14"/>
      <c r="E431" s="17">
        <f t="shared" si="12"/>
        <v>0</v>
      </c>
      <c r="F431" s="18"/>
      <c r="G431" s="18"/>
      <c r="H431" s="19"/>
      <c r="I431" s="19"/>
      <c r="L431" s="18"/>
      <c r="M431" s="18"/>
      <c r="S431" s="18">
        <f t="shared" si="13"/>
        <v>0</v>
      </c>
      <c r="U431" s="20"/>
      <c r="W431" s="21"/>
      <c r="X431"/>
      <c r="Y431"/>
    </row>
    <row r="432" spans="1:974" ht="14.75">
      <c r="A432" s="23">
        <v>43280</v>
      </c>
      <c r="B432" s="14"/>
      <c r="C432" s="15" t="s">
        <v>23</v>
      </c>
      <c r="D432" s="14"/>
      <c r="E432" s="17">
        <f t="shared" si="12"/>
        <v>0</v>
      </c>
      <c r="F432" s="18"/>
      <c r="G432" s="18"/>
      <c r="H432" s="19"/>
      <c r="I432" s="19"/>
      <c r="L432" s="18"/>
      <c r="M432" s="18"/>
      <c r="S432" s="18">
        <f t="shared" si="13"/>
        <v>0</v>
      </c>
      <c r="U432" s="20"/>
      <c r="W432" s="21"/>
      <c r="X432"/>
      <c r="Y432"/>
    </row>
    <row r="433" spans="1:974" ht="11.3" customHeight="1">
      <c r="A433" s="23">
        <v>43289</v>
      </c>
      <c r="B433" s="14"/>
      <c r="C433" s="15"/>
      <c r="D433" s="16"/>
      <c r="E433" s="17">
        <f t="shared" si="12"/>
        <v>0</v>
      </c>
      <c r="F433" s="18"/>
      <c r="G433" s="18"/>
      <c r="H433" s="19"/>
      <c r="I433" s="19"/>
      <c r="L433" s="18"/>
      <c r="M433" s="18"/>
      <c r="S433" s="18">
        <f t="shared" si="13"/>
        <v>0</v>
      </c>
      <c r="U433" s="20"/>
      <c r="W433" s="21"/>
      <c r="X433"/>
      <c r="Y433"/>
    </row>
    <row r="434" spans="1:974" ht="14.75">
      <c r="A434" s="23">
        <v>43330</v>
      </c>
      <c r="B434" s="14"/>
      <c r="C434" s="15"/>
      <c r="D434" s="16"/>
      <c r="E434" s="17">
        <f t="shared" si="12"/>
        <v>0</v>
      </c>
      <c r="F434" s="18"/>
      <c r="G434" s="18"/>
      <c r="H434" s="19"/>
      <c r="I434" s="19"/>
      <c r="L434" s="18"/>
      <c r="M434" s="18"/>
      <c r="S434" s="18">
        <f t="shared" si="13"/>
        <v>0</v>
      </c>
      <c r="U434" s="20"/>
      <c r="W434" s="21"/>
      <c r="X434"/>
      <c r="Y434"/>
    </row>
    <row r="435" spans="1:974" ht="14.75">
      <c r="A435" s="23">
        <v>43332</v>
      </c>
      <c r="B435" s="14"/>
      <c r="C435" s="15"/>
      <c r="D435" s="16"/>
      <c r="E435" s="17">
        <f t="shared" si="12"/>
        <v>0</v>
      </c>
      <c r="F435" s="18"/>
      <c r="G435" s="18"/>
      <c r="H435" s="19"/>
      <c r="I435" s="19"/>
      <c r="L435" s="18"/>
      <c r="M435" s="18"/>
      <c r="S435" s="18">
        <f t="shared" si="13"/>
        <v>0</v>
      </c>
      <c r="U435" s="20"/>
      <c r="W435" s="21"/>
      <c r="X435"/>
      <c r="Y435"/>
    </row>
    <row r="436" spans="1:974" ht="11.3" customHeight="1">
      <c r="A436" s="23">
        <v>43335</v>
      </c>
      <c r="B436" s="14"/>
      <c r="C436" s="15"/>
      <c r="D436" s="16"/>
      <c r="E436" s="17">
        <f t="shared" si="12"/>
        <v>0</v>
      </c>
      <c r="F436" s="18"/>
      <c r="G436" s="18"/>
      <c r="H436" s="19"/>
      <c r="I436" s="19"/>
      <c r="L436" s="18"/>
      <c r="M436" s="18"/>
      <c r="S436" s="18">
        <f t="shared" si="13"/>
        <v>0</v>
      </c>
      <c r="U436" s="20"/>
      <c r="W436" s="21"/>
      <c r="X436"/>
      <c r="Y436"/>
    </row>
    <row r="437" spans="1:974" ht="14.75">
      <c r="A437" s="23">
        <v>43356</v>
      </c>
      <c r="B437" s="14"/>
      <c r="C437" s="15"/>
      <c r="D437" s="16"/>
      <c r="E437" s="17">
        <f t="shared" si="12"/>
        <v>0</v>
      </c>
      <c r="F437" s="18"/>
      <c r="G437" s="18"/>
      <c r="H437" s="19"/>
      <c r="I437" s="19"/>
      <c r="L437" s="18"/>
      <c r="M437" s="18"/>
      <c r="S437" s="18">
        <f t="shared" si="13"/>
        <v>0</v>
      </c>
      <c r="U437" s="20"/>
      <c r="W437" s="21"/>
      <c r="X437"/>
      <c r="Y437"/>
    </row>
    <row r="438" spans="1:974" ht="14.75">
      <c r="A438" s="23">
        <v>43379</v>
      </c>
      <c r="B438" s="63"/>
      <c r="C438" s="15"/>
      <c r="D438" s="64"/>
      <c r="E438" s="17">
        <f t="shared" si="12"/>
        <v>0</v>
      </c>
      <c r="F438" s="65"/>
      <c r="G438" s="65"/>
      <c r="H438" s="66"/>
      <c r="S438" s="18">
        <f t="shared" si="13"/>
        <v>0</v>
      </c>
      <c r="U438" s="20"/>
      <c r="W438" s="21"/>
      <c r="X438"/>
      <c r="Y438"/>
    </row>
    <row r="439" spans="1:974" ht="11.3" customHeight="1">
      <c r="A439" s="23">
        <v>43396</v>
      </c>
      <c r="B439" s="18"/>
      <c r="C439" s="15"/>
      <c r="D439" s="16"/>
      <c r="E439" s="17">
        <f t="shared" si="12"/>
        <v>0</v>
      </c>
      <c r="F439" s="18"/>
      <c r="G439" s="18"/>
      <c r="H439" s="19"/>
      <c r="I439" s="19"/>
      <c r="L439" s="18"/>
      <c r="M439" s="18"/>
      <c r="S439" s="18">
        <f t="shared" si="13"/>
        <v>0</v>
      </c>
      <c r="U439" s="20"/>
      <c r="W439" s="21"/>
      <c r="X439"/>
      <c r="Y439"/>
    </row>
    <row r="440" spans="1:974" ht="14.75">
      <c r="A440" s="23">
        <v>43405</v>
      </c>
      <c r="B440" s="18"/>
      <c r="C440" s="15"/>
      <c r="D440" s="16"/>
      <c r="E440" s="17">
        <f t="shared" si="12"/>
        <v>0</v>
      </c>
      <c r="F440" s="18"/>
      <c r="G440" s="18"/>
      <c r="H440" s="19"/>
      <c r="I440" s="19"/>
      <c r="L440" s="18"/>
      <c r="M440" s="18"/>
      <c r="S440" s="18">
        <f t="shared" si="13"/>
        <v>0</v>
      </c>
      <c r="U440" s="20"/>
      <c r="W440" s="21"/>
      <c r="X440"/>
      <c r="Y440"/>
    </row>
    <row r="441" spans="1:974" ht="14.75">
      <c r="A441" s="23">
        <v>43416</v>
      </c>
      <c r="B441" s="18"/>
      <c r="C441" s="15" t="s">
        <v>23</v>
      </c>
      <c r="D441" s="14"/>
      <c r="E441" s="17">
        <f t="shared" si="12"/>
        <v>0</v>
      </c>
      <c r="F441" s="18"/>
      <c r="G441" s="18"/>
      <c r="H441" s="19"/>
      <c r="I441" s="19"/>
      <c r="L441" s="18"/>
      <c r="M441" s="18"/>
      <c r="S441" s="18">
        <f t="shared" si="13"/>
        <v>0</v>
      </c>
      <c r="U441" s="20"/>
      <c r="W441" s="21"/>
      <c r="X441"/>
      <c r="Y441"/>
    </row>
    <row r="442" spans="1:974" ht="14.75">
      <c r="A442" s="23">
        <v>43418</v>
      </c>
      <c r="B442" s="18"/>
      <c r="C442" s="15"/>
      <c r="D442" s="16"/>
      <c r="E442" s="17">
        <f t="shared" si="12"/>
        <v>0</v>
      </c>
      <c r="F442" s="18"/>
      <c r="G442" s="18"/>
      <c r="H442" s="19"/>
      <c r="I442" s="19"/>
      <c r="L442" s="18"/>
      <c r="M442" s="18"/>
      <c r="S442" s="18">
        <f t="shared" si="13"/>
        <v>0</v>
      </c>
      <c r="U442" s="20"/>
      <c r="W442" s="21"/>
      <c r="X442"/>
      <c r="Y442"/>
    </row>
    <row r="443" spans="1:974" ht="14.75">
      <c r="A443" s="23">
        <v>43434</v>
      </c>
      <c r="B443" s="18"/>
      <c r="C443" s="15"/>
      <c r="D443" s="16"/>
      <c r="E443" s="17">
        <f t="shared" si="12"/>
        <v>0</v>
      </c>
      <c r="F443" s="18"/>
      <c r="G443" s="18"/>
      <c r="H443" s="19"/>
      <c r="I443" s="19"/>
      <c r="L443" s="18"/>
      <c r="M443" s="18"/>
      <c r="S443" s="18">
        <f t="shared" si="13"/>
        <v>0</v>
      </c>
      <c r="U443" s="20"/>
      <c r="W443" s="21"/>
      <c r="X443"/>
      <c r="Y443"/>
    </row>
    <row r="444" spans="1:974" ht="11.3" customHeight="1">
      <c r="A444" s="23">
        <v>43457</v>
      </c>
      <c r="B444" s="14"/>
      <c r="C444" s="15"/>
      <c r="D444" s="16"/>
      <c r="E444" s="17">
        <f t="shared" si="12"/>
        <v>0</v>
      </c>
      <c r="F444" s="18"/>
      <c r="G444" s="18"/>
      <c r="H444" s="19"/>
      <c r="I444" s="19"/>
      <c r="L444" s="18"/>
      <c r="M444" s="18"/>
      <c r="S444" s="18">
        <f t="shared" si="13"/>
        <v>0</v>
      </c>
      <c r="U444" s="20"/>
      <c r="W444" s="21"/>
      <c r="X444"/>
      <c r="Y444"/>
    </row>
    <row r="445" spans="1:974" ht="14.75">
      <c r="A445" s="32">
        <v>43276</v>
      </c>
      <c r="B445" s="31">
        <v>380.01</v>
      </c>
      <c r="C445" s="29"/>
      <c r="D445" s="28"/>
      <c r="E445" s="30">
        <f t="shared" si="12"/>
        <v>380.01</v>
      </c>
      <c r="F445" s="31">
        <v>380.01</v>
      </c>
      <c r="G445" s="31"/>
      <c r="H445" s="31"/>
      <c r="I445" s="31"/>
      <c r="J445" s="31"/>
      <c r="L445" s="31">
        <v>380.01</v>
      </c>
      <c r="M445" s="31"/>
      <c r="N445" s="31"/>
      <c r="O445" s="31"/>
      <c r="P445" s="31"/>
      <c r="Q445" s="31"/>
      <c r="R445" s="31"/>
      <c r="S445" s="18">
        <f t="shared" si="13"/>
        <v>0</v>
      </c>
      <c r="T445" s="31" t="s">
        <v>24</v>
      </c>
      <c r="U445" s="20"/>
      <c r="W445" s="21"/>
      <c r="X445"/>
      <c r="Y445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  <c r="FV445" s="24"/>
      <c r="FW445" s="24"/>
      <c r="FX445" s="24"/>
      <c r="FY445" s="24"/>
      <c r="FZ445" s="24"/>
      <c r="GA445" s="24"/>
      <c r="GB445" s="24"/>
      <c r="GC445" s="24"/>
      <c r="GD445" s="24"/>
      <c r="GE445" s="24"/>
      <c r="GF445" s="24"/>
      <c r="GG445" s="24"/>
      <c r="GH445" s="24"/>
      <c r="GI445" s="24"/>
      <c r="GJ445" s="24"/>
      <c r="GK445" s="24"/>
      <c r="GL445" s="24"/>
      <c r="GM445" s="24"/>
      <c r="GN445" s="24"/>
      <c r="GO445" s="24"/>
      <c r="GP445" s="24"/>
      <c r="GQ445" s="24"/>
      <c r="GR445" s="24"/>
      <c r="GS445" s="24"/>
      <c r="GT445" s="24"/>
      <c r="GU445" s="24"/>
      <c r="GV445" s="24"/>
      <c r="GW445" s="24"/>
      <c r="GX445" s="24"/>
      <c r="GY445" s="24"/>
      <c r="GZ445" s="24"/>
      <c r="HA445" s="24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4"/>
      <c r="IW445" s="24"/>
      <c r="IX445" s="24"/>
      <c r="IY445" s="24"/>
      <c r="IZ445" s="24"/>
      <c r="JA445" s="24"/>
      <c r="JB445" s="24"/>
      <c r="JC445" s="24"/>
      <c r="JD445" s="24"/>
      <c r="JE445" s="24"/>
      <c r="JF445" s="24"/>
      <c r="JG445" s="24"/>
      <c r="JH445" s="24"/>
      <c r="JI445" s="24"/>
      <c r="JJ445" s="24"/>
      <c r="JK445" s="24"/>
      <c r="JL445" s="24"/>
      <c r="JM445" s="24"/>
      <c r="JN445" s="24"/>
      <c r="JO445" s="24"/>
      <c r="JP445" s="24"/>
      <c r="JQ445" s="24"/>
      <c r="JR445" s="24"/>
      <c r="JS445" s="24"/>
      <c r="JT445" s="24"/>
      <c r="JU445" s="24"/>
      <c r="JV445" s="24"/>
      <c r="JW445" s="24"/>
      <c r="JX445" s="24"/>
      <c r="JY445" s="24"/>
      <c r="JZ445" s="24"/>
      <c r="KA445" s="24"/>
      <c r="KB445" s="24"/>
      <c r="KC445" s="24"/>
      <c r="KD445" s="24"/>
      <c r="KE445" s="24"/>
      <c r="KF445" s="24"/>
      <c r="KG445" s="24"/>
      <c r="KH445" s="24"/>
      <c r="KI445" s="24"/>
      <c r="KJ445" s="24"/>
      <c r="KK445" s="24"/>
      <c r="KL445" s="24"/>
      <c r="KM445" s="24"/>
      <c r="KN445" s="24"/>
      <c r="KO445" s="24"/>
      <c r="KP445" s="24"/>
      <c r="KQ445" s="24"/>
      <c r="KR445" s="24"/>
      <c r="KS445" s="24"/>
      <c r="KT445" s="24"/>
      <c r="KU445" s="24"/>
      <c r="KV445" s="24"/>
      <c r="KW445" s="24"/>
      <c r="KX445" s="24"/>
      <c r="KY445" s="24"/>
      <c r="KZ445" s="24"/>
      <c r="LA445" s="24"/>
      <c r="LB445" s="24"/>
      <c r="LC445" s="24"/>
      <c r="LD445" s="24"/>
      <c r="LE445" s="24"/>
      <c r="LF445" s="24"/>
      <c r="LG445" s="24"/>
      <c r="LH445" s="24"/>
      <c r="LI445" s="24"/>
      <c r="LJ445" s="24"/>
      <c r="LK445" s="24"/>
      <c r="LL445" s="24"/>
      <c r="LM445" s="24"/>
      <c r="LN445" s="24"/>
      <c r="LO445" s="24"/>
      <c r="LP445" s="24"/>
      <c r="LQ445" s="24"/>
      <c r="LR445" s="24"/>
      <c r="LS445" s="24"/>
      <c r="LT445" s="24"/>
      <c r="LU445" s="24"/>
      <c r="LV445" s="24"/>
      <c r="LW445" s="24"/>
      <c r="LX445" s="24"/>
      <c r="LY445" s="24"/>
      <c r="LZ445" s="24"/>
      <c r="MA445" s="24"/>
      <c r="MB445" s="24"/>
      <c r="MC445" s="24"/>
      <c r="MD445" s="24"/>
      <c r="ME445" s="24"/>
      <c r="MF445" s="24"/>
      <c r="MG445" s="24"/>
      <c r="MH445" s="24"/>
      <c r="MI445" s="24"/>
      <c r="MJ445" s="24"/>
      <c r="MK445" s="24"/>
      <c r="ML445" s="24"/>
      <c r="MM445" s="24"/>
      <c r="MN445" s="24"/>
      <c r="MO445" s="24"/>
      <c r="MP445" s="24"/>
      <c r="MQ445" s="24"/>
      <c r="MR445" s="24"/>
      <c r="MS445" s="24"/>
      <c r="MT445" s="24"/>
      <c r="MU445" s="24"/>
      <c r="MV445" s="24"/>
      <c r="MW445" s="24"/>
      <c r="MX445" s="24"/>
      <c r="MY445" s="24"/>
      <c r="MZ445" s="24"/>
      <c r="NA445" s="24"/>
      <c r="NB445" s="24"/>
      <c r="NC445" s="24"/>
      <c r="ND445" s="24"/>
      <c r="NE445" s="24"/>
      <c r="NF445" s="24"/>
      <c r="NG445" s="24"/>
      <c r="NH445" s="24"/>
      <c r="NI445" s="24"/>
      <c r="NJ445" s="24"/>
      <c r="NK445" s="24"/>
      <c r="NL445" s="24"/>
      <c r="NM445" s="24"/>
      <c r="NN445" s="24"/>
      <c r="NO445" s="24"/>
      <c r="NP445" s="24"/>
      <c r="NQ445" s="24"/>
      <c r="NR445" s="24"/>
      <c r="NS445" s="24"/>
      <c r="NT445" s="24"/>
      <c r="NU445" s="24"/>
      <c r="NV445" s="24"/>
      <c r="NW445" s="24"/>
      <c r="NX445" s="24"/>
      <c r="NY445" s="24"/>
      <c r="NZ445" s="24"/>
      <c r="OA445" s="24"/>
      <c r="OB445" s="24"/>
      <c r="OC445" s="24"/>
      <c r="OD445" s="24"/>
      <c r="OE445" s="24"/>
      <c r="OF445" s="24"/>
      <c r="OG445" s="24"/>
      <c r="OH445" s="24"/>
      <c r="OI445" s="24"/>
      <c r="OJ445" s="24"/>
      <c r="OK445" s="24"/>
      <c r="OL445" s="24"/>
      <c r="OM445" s="24"/>
      <c r="ON445" s="24"/>
      <c r="OO445" s="24"/>
      <c r="OP445" s="24"/>
      <c r="OQ445" s="24"/>
      <c r="OR445" s="24"/>
      <c r="OS445" s="24"/>
      <c r="OT445" s="24"/>
      <c r="OU445" s="24"/>
      <c r="OV445" s="24"/>
      <c r="OW445" s="24"/>
      <c r="OX445" s="24"/>
      <c r="OY445" s="24"/>
      <c r="OZ445" s="24"/>
      <c r="PA445" s="24"/>
      <c r="PB445" s="24"/>
      <c r="PC445" s="24"/>
      <c r="PD445" s="24"/>
      <c r="PE445" s="24"/>
      <c r="PF445" s="24"/>
      <c r="PG445" s="24"/>
      <c r="PH445" s="24"/>
      <c r="PI445" s="24"/>
      <c r="PJ445" s="24"/>
      <c r="PK445" s="24"/>
      <c r="PL445" s="24"/>
      <c r="PM445" s="24"/>
      <c r="PN445" s="24"/>
      <c r="PO445" s="24"/>
      <c r="PP445" s="24"/>
      <c r="PQ445" s="24"/>
      <c r="PR445" s="24"/>
      <c r="PS445" s="24"/>
      <c r="PT445" s="24"/>
      <c r="PU445" s="24"/>
      <c r="PV445" s="24"/>
      <c r="PW445" s="24"/>
      <c r="PX445" s="24"/>
      <c r="PY445" s="24"/>
      <c r="PZ445" s="24"/>
      <c r="QA445" s="24"/>
      <c r="QB445" s="24"/>
      <c r="QC445" s="24"/>
      <c r="QD445" s="24"/>
      <c r="QE445" s="24"/>
      <c r="QF445" s="24"/>
      <c r="QG445" s="24"/>
      <c r="QH445" s="24"/>
      <c r="QI445" s="24"/>
      <c r="QJ445" s="24"/>
      <c r="QK445" s="24"/>
      <c r="QL445" s="24"/>
      <c r="QM445" s="24"/>
      <c r="QN445" s="24"/>
      <c r="QO445" s="24"/>
      <c r="QP445" s="24"/>
      <c r="QQ445" s="24"/>
      <c r="QR445" s="24"/>
      <c r="QS445" s="24"/>
      <c r="QT445" s="24"/>
      <c r="QU445" s="24"/>
      <c r="QV445" s="24"/>
      <c r="QW445" s="24"/>
      <c r="QX445" s="24"/>
      <c r="QY445" s="24"/>
      <c r="QZ445" s="24"/>
      <c r="RA445" s="24"/>
      <c r="RB445" s="24"/>
      <c r="RC445" s="24"/>
      <c r="RD445" s="24"/>
      <c r="RE445" s="24"/>
      <c r="RF445" s="24"/>
      <c r="RG445" s="24"/>
      <c r="RH445" s="24"/>
      <c r="RI445" s="24"/>
      <c r="RJ445" s="24"/>
      <c r="RK445" s="24"/>
      <c r="RL445" s="24"/>
      <c r="RM445" s="24"/>
      <c r="RN445" s="24"/>
      <c r="RO445" s="24"/>
      <c r="RP445" s="24"/>
      <c r="RQ445" s="24"/>
      <c r="RR445" s="24"/>
      <c r="RS445" s="24"/>
      <c r="RT445" s="24"/>
      <c r="RU445" s="24"/>
      <c r="RV445" s="24"/>
      <c r="RW445" s="24"/>
      <c r="RX445" s="24"/>
      <c r="RY445" s="24"/>
      <c r="RZ445" s="24"/>
      <c r="SA445" s="24"/>
      <c r="SB445" s="24"/>
      <c r="SC445" s="24"/>
      <c r="SD445" s="24"/>
      <c r="SE445" s="24"/>
      <c r="SF445" s="24"/>
      <c r="SG445" s="24"/>
      <c r="SH445" s="24"/>
      <c r="SI445" s="24"/>
      <c r="SJ445" s="24"/>
      <c r="SK445" s="24"/>
      <c r="SL445" s="24"/>
      <c r="SM445" s="24"/>
      <c r="SN445" s="24"/>
      <c r="SO445" s="24"/>
      <c r="SP445" s="24"/>
      <c r="SQ445" s="24"/>
      <c r="SR445" s="24"/>
      <c r="SS445" s="24"/>
      <c r="ST445" s="24"/>
      <c r="SU445" s="24"/>
      <c r="SV445" s="24"/>
      <c r="SW445" s="24"/>
      <c r="SX445" s="24"/>
      <c r="SY445" s="24"/>
      <c r="SZ445" s="24"/>
      <c r="TA445" s="24"/>
      <c r="TB445" s="24"/>
      <c r="TC445" s="24"/>
      <c r="TD445" s="24"/>
      <c r="TE445" s="24"/>
      <c r="TF445" s="24"/>
      <c r="TG445" s="24"/>
      <c r="TH445" s="24"/>
      <c r="TI445" s="24"/>
      <c r="TJ445" s="24"/>
      <c r="TK445" s="24"/>
      <c r="TL445" s="24"/>
      <c r="TM445" s="24"/>
      <c r="TN445" s="24"/>
      <c r="TO445" s="24"/>
      <c r="TP445" s="24"/>
      <c r="TQ445" s="24"/>
      <c r="TR445" s="24"/>
      <c r="TS445" s="24"/>
      <c r="TT445" s="24"/>
      <c r="TU445" s="24"/>
      <c r="TV445" s="24"/>
      <c r="TW445" s="24"/>
      <c r="TX445" s="24"/>
      <c r="TY445" s="24"/>
      <c r="TZ445" s="24"/>
      <c r="UA445" s="24"/>
      <c r="UB445" s="24"/>
      <c r="UC445" s="24"/>
      <c r="UD445" s="24"/>
      <c r="UE445" s="24"/>
      <c r="UF445" s="24"/>
      <c r="UG445" s="24"/>
      <c r="UH445" s="24"/>
      <c r="UI445" s="24"/>
      <c r="UJ445" s="24"/>
      <c r="UK445" s="24"/>
      <c r="UL445" s="24"/>
      <c r="UM445" s="24"/>
      <c r="UN445" s="24"/>
      <c r="UO445" s="24"/>
      <c r="UP445" s="24"/>
      <c r="UQ445" s="24"/>
      <c r="UR445" s="24"/>
      <c r="US445" s="24"/>
      <c r="UT445" s="24"/>
      <c r="UU445" s="24"/>
      <c r="UV445" s="24"/>
      <c r="UW445" s="24"/>
      <c r="UX445" s="24"/>
      <c r="UY445" s="24"/>
      <c r="UZ445" s="24"/>
      <c r="VA445" s="24"/>
      <c r="VB445" s="24"/>
      <c r="VC445" s="24"/>
      <c r="VD445" s="24"/>
      <c r="VE445" s="24"/>
      <c r="VF445" s="24"/>
      <c r="VG445" s="24"/>
      <c r="VH445" s="24"/>
      <c r="VI445" s="24"/>
      <c r="VJ445" s="24"/>
      <c r="VK445" s="24"/>
      <c r="VL445" s="24"/>
      <c r="VM445" s="24"/>
      <c r="VN445" s="24"/>
      <c r="VO445" s="24"/>
      <c r="VP445" s="24"/>
      <c r="VQ445" s="24"/>
      <c r="VR445" s="24"/>
      <c r="VS445" s="24"/>
      <c r="VT445" s="24"/>
      <c r="VU445" s="24"/>
      <c r="VV445" s="24"/>
      <c r="VW445" s="24"/>
      <c r="VX445" s="24"/>
      <c r="VY445" s="24"/>
      <c r="VZ445" s="24"/>
      <c r="WA445" s="24"/>
      <c r="WB445" s="24"/>
      <c r="WC445" s="24"/>
      <c r="WD445" s="24"/>
      <c r="WE445" s="24"/>
      <c r="WF445" s="24"/>
      <c r="WG445" s="24"/>
      <c r="WH445" s="24"/>
      <c r="WI445" s="24"/>
      <c r="WJ445" s="24"/>
      <c r="WK445" s="24"/>
      <c r="WL445" s="24"/>
      <c r="WM445" s="24"/>
      <c r="WN445" s="24"/>
      <c r="WO445" s="24"/>
      <c r="WP445" s="24"/>
      <c r="WQ445" s="24"/>
      <c r="WR445" s="24"/>
      <c r="WS445" s="24"/>
      <c r="WT445" s="24"/>
      <c r="WU445" s="24"/>
      <c r="WV445" s="24"/>
      <c r="WW445" s="24"/>
      <c r="WX445" s="24"/>
      <c r="WY445" s="24"/>
      <c r="WZ445" s="24"/>
      <c r="XA445" s="24"/>
      <c r="XB445" s="24"/>
      <c r="XC445" s="24"/>
      <c r="XD445" s="24"/>
      <c r="XE445" s="24"/>
      <c r="XF445" s="24"/>
      <c r="XG445" s="24"/>
      <c r="XH445" s="24"/>
      <c r="XI445" s="24"/>
      <c r="XJ445" s="24"/>
      <c r="XK445" s="24"/>
      <c r="XL445" s="24"/>
      <c r="XM445" s="24"/>
      <c r="XN445" s="24"/>
      <c r="XO445" s="24"/>
      <c r="XP445" s="24"/>
      <c r="XQ445" s="24"/>
      <c r="XR445" s="24"/>
      <c r="XS445" s="24"/>
      <c r="XT445" s="24"/>
      <c r="XU445" s="24"/>
      <c r="XV445" s="24"/>
      <c r="XW445" s="24"/>
      <c r="XX445" s="24"/>
      <c r="XY445" s="24"/>
      <c r="XZ445" s="24"/>
      <c r="YA445" s="24"/>
      <c r="YB445" s="24"/>
      <c r="YC445" s="24"/>
      <c r="YD445" s="24"/>
      <c r="YE445" s="24"/>
      <c r="YF445" s="24"/>
      <c r="YG445" s="24"/>
      <c r="YH445" s="24"/>
      <c r="YI445" s="24"/>
      <c r="YJ445" s="24"/>
      <c r="YK445" s="24"/>
      <c r="YL445" s="24"/>
      <c r="YM445" s="24"/>
      <c r="YN445" s="24"/>
      <c r="YO445" s="24"/>
      <c r="YP445" s="24"/>
      <c r="YQ445" s="24"/>
      <c r="YR445" s="24"/>
      <c r="YS445" s="24"/>
      <c r="YT445" s="24"/>
      <c r="YU445" s="24"/>
      <c r="YV445" s="24"/>
      <c r="YW445" s="24"/>
      <c r="YX445" s="24"/>
      <c r="YY445" s="24"/>
      <c r="YZ445" s="24"/>
      <c r="ZA445" s="24"/>
      <c r="ZB445" s="24"/>
      <c r="ZC445" s="24"/>
      <c r="ZD445" s="24"/>
      <c r="ZE445" s="24"/>
      <c r="ZF445" s="24"/>
      <c r="ZG445" s="24"/>
      <c r="ZH445" s="24"/>
      <c r="ZI445" s="24"/>
      <c r="ZJ445" s="24"/>
      <c r="ZK445" s="24"/>
      <c r="ZL445" s="24"/>
      <c r="ZM445" s="24"/>
      <c r="ZN445" s="24"/>
      <c r="ZO445" s="24"/>
      <c r="ZP445" s="24"/>
      <c r="ZQ445" s="24"/>
      <c r="ZR445" s="24"/>
      <c r="ZS445" s="24"/>
      <c r="ZT445" s="24"/>
      <c r="ZU445" s="24"/>
      <c r="ZV445" s="24"/>
      <c r="ZW445" s="24"/>
      <c r="ZX445" s="24"/>
      <c r="ZY445" s="24"/>
      <c r="ZZ445" s="24"/>
      <c r="AAA445" s="24"/>
      <c r="AAB445" s="24"/>
      <c r="AAC445" s="24"/>
      <c r="AAD445" s="24"/>
      <c r="AAE445" s="24"/>
      <c r="AAF445" s="24"/>
      <c r="AAG445" s="24"/>
      <c r="AAH445" s="24"/>
      <c r="AAI445" s="24"/>
      <c r="AAJ445" s="24"/>
      <c r="AAK445" s="24"/>
      <c r="AAL445" s="24"/>
      <c r="AAM445" s="24"/>
      <c r="AAN445" s="24"/>
      <c r="AAO445" s="24"/>
      <c r="AAP445" s="24"/>
      <c r="AAQ445" s="24"/>
      <c r="AAR445" s="24"/>
      <c r="AAS445" s="24"/>
      <c r="AAT445" s="24"/>
      <c r="AAU445" s="24"/>
      <c r="AAV445" s="24"/>
      <c r="AAW445" s="24"/>
      <c r="AAX445" s="24"/>
      <c r="AAY445" s="24"/>
      <c r="AAZ445" s="24"/>
      <c r="ABA445" s="24"/>
      <c r="ABB445" s="24"/>
      <c r="ABC445" s="24"/>
      <c r="ABD445" s="24"/>
      <c r="ABE445" s="24"/>
      <c r="ABF445" s="24"/>
      <c r="ABG445" s="24"/>
      <c r="ABH445" s="24"/>
      <c r="ABI445" s="24"/>
      <c r="ABJ445" s="24"/>
      <c r="ABK445" s="24"/>
      <c r="ABL445" s="24"/>
      <c r="ABM445" s="24"/>
      <c r="ABN445" s="24"/>
      <c r="ABO445" s="24"/>
      <c r="ABP445" s="24"/>
      <c r="ABQ445" s="24"/>
      <c r="ABR445" s="24"/>
      <c r="ABS445" s="24"/>
      <c r="ABT445" s="24"/>
      <c r="ABU445" s="24"/>
      <c r="ABV445" s="24"/>
      <c r="ABW445" s="24"/>
      <c r="ABX445" s="24"/>
      <c r="ABY445" s="24"/>
      <c r="ABZ445" s="24"/>
      <c r="ACA445" s="24"/>
      <c r="ACB445" s="24"/>
      <c r="ACC445" s="24"/>
      <c r="ACD445" s="24"/>
      <c r="ACE445" s="24"/>
      <c r="ACF445" s="24"/>
      <c r="ACG445" s="24"/>
      <c r="ACH445" s="24"/>
      <c r="ACI445" s="24"/>
      <c r="ACJ445" s="24"/>
      <c r="ACK445" s="24"/>
      <c r="ACL445" s="24"/>
      <c r="ACM445" s="24"/>
      <c r="ACN445" s="24"/>
      <c r="ACO445" s="24"/>
      <c r="ACP445" s="24"/>
      <c r="ACQ445" s="24"/>
      <c r="ACR445" s="24"/>
      <c r="ACS445" s="24"/>
      <c r="ACT445" s="24"/>
      <c r="ACU445" s="24"/>
      <c r="ACV445" s="24"/>
      <c r="ACW445" s="24"/>
      <c r="ACX445" s="24"/>
      <c r="ACY445" s="24"/>
      <c r="ACZ445" s="24"/>
      <c r="ADA445" s="24"/>
      <c r="ADB445" s="24"/>
      <c r="ADC445" s="24"/>
      <c r="ADD445" s="24"/>
      <c r="ADE445" s="24"/>
      <c r="ADF445" s="24"/>
      <c r="ADG445" s="24"/>
      <c r="ADH445" s="24"/>
      <c r="ADI445" s="24"/>
      <c r="ADJ445" s="24"/>
      <c r="ADK445" s="24"/>
      <c r="ADL445" s="24"/>
      <c r="ADM445" s="24"/>
      <c r="ADN445" s="24"/>
      <c r="ADO445" s="24"/>
      <c r="ADP445" s="24"/>
      <c r="ADQ445" s="24"/>
      <c r="ADR445" s="24"/>
      <c r="ADS445" s="24"/>
      <c r="ADT445" s="24"/>
      <c r="ADU445" s="24"/>
      <c r="ADV445" s="24"/>
      <c r="ADW445" s="24"/>
      <c r="ADX445" s="24"/>
      <c r="ADY445" s="24"/>
      <c r="ADZ445" s="24"/>
      <c r="AEA445" s="24"/>
      <c r="AEB445" s="24"/>
      <c r="AEC445" s="24"/>
      <c r="AED445" s="24"/>
      <c r="AEE445" s="24"/>
      <c r="AEF445" s="24"/>
      <c r="AEG445" s="24"/>
      <c r="AEH445" s="24"/>
      <c r="AEI445" s="24"/>
      <c r="AEJ445" s="24"/>
      <c r="AEK445" s="24"/>
      <c r="AEL445" s="24"/>
      <c r="AEM445" s="24"/>
      <c r="AEN445" s="24"/>
      <c r="AEO445" s="24"/>
      <c r="AEP445" s="24"/>
      <c r="AEQ445" s="24"/>
      <c r="AER445" s="24"/>
      <c r="AES445" s="24"/>
      <c r="AET445" s="24"/>
      <c r="AEU445" s="24"/>
      <c r="AEV445" s="24"/>
      <c r="AEW445" s="24"/>
      <c r="AEX445" s="24"/>
      <c r="AEY445" s="24"/>
      <c r="AEZ445" s="24"/>
      <c r="AFA445" s="24"/>
      <c r="AFB445" s="24"/>
      <c r="AFC445" s="24"/>
      <c r="AFD445" s="24"/>
      <c r="AFE445" s="24"/>
      <c r="AFF445" s="24"/>
      <c r="AFG445" s="24"/>
      <c r="AFH445" s="24"/>
      <c r="AFI445" s="24"/>
      <c r="AFJ445" s="24"/>
      <c r="AFK445" s="24"/>
      <c r="AFL445" s="24"/>
      <c r="AFM445" s="24"/>
      <c r="AFN445" s="24"/>
      <c r="AFO445" s="24"/>
      <c r="AFP445" s="24"/>
      <c r="AFQ445" s="24"/>
      <c r="AFR445" s="24"/>
      <c r="AFS445" s="24"/>
      <c r="AFT445" s="24"/>
      <c r="AFU445" s="24"/>
      <c r="AFV445" s="24"/>
      <c r="AFW445" s="24"/>
      <c r="AFX445" s="24"/>
      <c r="AFY445" s="24"/>
      <c r="AFZ445" s="24"/>
      <c r="AGA445" s="24"/>
      <c r="AGB445" s="24"/>
      <c r="AGC445" s="24"/>
      <c r="AGD445" s="24"/>
      <c r="AGE445" s="24"/>
      <c r="AGF445" s="24"/>
      <c r="AGG445" s="24"/>
      <c r="AGH445" s="24"/>
      <c r="AGI445" s="24"/>
      <c r="AGJ445" s="24"/>
      <c r="AGK445" s="24"/>
      <c r="AGL445" s="24"/>
      <c r="AGM445" s="24"/>
      <c r="AGN445" s="24"/>
      <c r="AGO445" s="24"/>
      <c r="AGP445" s="24"/>
      <c r="AGQ445" s="24"/>
      <c r="AGR445" s="24"/>
      <c r="AGS445" s="24"/>
      <c r="AGT445" s="24"/>
      <c r="AGU445" s="24"/>
      <c r="AGV445" s="24"/>
      <c r="AGW445" s="24"/>
      <c r="AGX445" s="24"/>
      <c r="AGY445" s="24"/>
      <c r="AGZ445" s="24"/>
      <c r="AHA445" s="24"/>
      <c r="AHB445" s="24"/>
      <c r="AHC445" s="24"/>
      <c r="AHD445" s="24"/>
      <c r="AHE445" s="24"/>
      <c r="AHF445" s="24"/>
      <c r="AHG445" s="24"/>
      <c r="AHH445" s="24"/>
      <c r="AHI445" s="24"/>
      <c r="AHJ445" s="24"/>
      <c r="AHK445" s="24"/>
      <c r="AHL445" s="24"/>
      <c r="AHM445" s="24"/>
      <c r="AHN445" s="24"/>
      <c r="AHO445" s="24"/>
      <c r="AHP445" s="24"/>
      <c r="AHQ445" s="24"/>
      <c r="AHR445" s="24"/>
      <c r="AHS445" s="24"/>
      <c r="AHT445" s="24"/>
      <c r="AHU445" s="24"/>
      <c r="AHV445" s="24"/>
      <c r="AHW445" s="24"/>
      <c r="AHX445" s="24"/>
      <c r="AHY445" s="24"/>
      <c r="AHZ445" s="24"/>
      <c r="AIA445" s="24"/>
      <c r="AIB445" s="24"/>
      <c r="AIC445" s="24"/>
      <c r="AID445" s="24"/>
      <c r="AIE445" s="24"/>
      <c r="AIF445" s="24"/>
      <c r="AIG445" s="24"/>
      <c r="AIH445" s="24"/>
      <c r="AII445" s="24"/>
      <c r="AIJ445" s="24"/>
      <c r="AIK445" s="24"/>
      <c r="AIL445" s="24"/>
      <c r="AIM445" s="24"/>
      <c r="AIN445" s="24"/>
      <c r="AIO445" s="24"/>
      <c r="AIP445" s="24"/>
      <c r="AIQ445" s="24"/>
      <c r="AIR445" s="24"/>
      <c r="AIS445" s="24"/>
      <c r="AIT445" s="24"/>
      <c r="AIU445" s="24"/>
      <c r="AIV445" s="24"/>
      <c r="AIW445" s="24"/>
      <c r="AIX445" s="24"/>
      <c r="AIY445" s="24"/>
      <c r="AIZ445" s="24"/>
      <c r="AJA445" s="24"/>
      <c r="AJB445" s="24"/>
      <c r="AJC445" s="24"/>
      <c r="AJD445" s="24"/>
      <c r="AJE445" s="24"/>
      <c r="AJF445" s="24"/>
      <c r="AJG445" s="24"/>
      <c r="AJH445" s="24"/>
      <c r="AJI445" s="24"/>
      <c r="AJJ445" s="24"/>
      <c r="AJK445" s="24"/>
      <c r="AJL445" s="24"/>
      <c r="AJM445" s="24"/>
      <c r="AJN445" s="24"/>
      <c r="AJO445" s="24"/>
      <c r="AJP445" s="24"/>
      <c r="AJQ445" s="24"/>
      <c r="AJR445" s="24"/>
      <c r="AJS445" s="24"/>
      <c r="AJT445" s="24"/>
      <c r="AJU445" s="24"/>
      <c r="AJV445" s="24"/>
      <c r="AJW445" s="24"/>
      <c r="AJX445" s="24"/>
      <c r="AJY445" s="24"/>
      <c r="AJZ445" s="24"/>
      <c r="AKA445" s="24"/>
      <c r="AKB445" s="24"/>
      <c r="AKC445" s="24"/>
      <c r="AKD445" s="24"/>
      <c r="AKE445" s="24"/>
      <c r="AKF445" s="24"/>
      <c r="AKG445" s="24"/>
      <c r="AKH445" s="24"/>
      <c r="AKI445" s="24"/>
      <c r="AKJ445" s="24"/>
      <c r="AKK445" s="24"/>
      <c r="AKL445" s="24"/>
    </row>
    <row r="446" spans="1:974" ht="11.3" customHeight="1">
      <c r="A446" s="23">
        <v>43113</v>
      </c>
      <c r="B446" s="16">
        <v>1400</v>
      </c>
      <c r="C446" s="15"/>
      <c r="D446" s="16"/>
      <c r="E446" s="17">
        <f t="shared" si="12"/>
        <v>1400</v>
      </c>
      <c r="F446" s="18"/>
      <c r="G446" s="18"/>
      <c r="H446" s="19"/>
      <c r="I446" s="19"/>
      <c r="L446" s="18"/>
      <c r="M446" s="18"/>
      <c r="S446" s="18">
        <f t="shared" si="13"/>
        <v>0</v>
      </c>
      <c r="U446" s="20"/>
      <c r="W446" s="21"/>
      <c r="X446"/>
      <c r="Y446"/>
    </row>
    <row r="447" spans="1:974" ht="14.75">
      <c r="A447" s="32">
        <v>43149</v>
      </c>
      <c r="B447" s="31">
        <v>1442.35</v>
      </c>
      <c r="C447" s="29"/>
      <c r="D447" s="28"/>
      <c r="E447" s="30">
        <f t="shared" si="12"/>
        <v>1442.35</v>
      </c>
      <c r="F447" s="31">
        <v>1442.35</v>
      </c>
      <c r="G447" s="31">
        <v>1442.35</v>
      </c>
      <c r="H447" s="31"/>
      <c r="I447" s="31"/>
      <c r="J447" s="31"/>
      <c r="L447" s="31"/>
      <c r="M447" s="31"/>
      <c r="N447" s="31"/>
      <c r="O447" s="31"/>
      <c r="P447" s="31"/>
      <c r="Q447" s="31"/>
      <c r="R447" s="31"/>
      <c r="S447" s="18">
        <f t="shared" si="13"/>
        <v>0</v>
      </c>
      <c r="T447" s="31" t="s">
        <v>28</v>
      </c>
      <c r="U447" s="20"/>
      <c r="W447" s="21"/>
      <c r="X447"/>
      <c r="Y447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  <c r="FV447" s="24"/>
      <c r="FW447" s="24"/>
      <c r="FX447" s="24"/>
      <c r="FY447" s="24"/>
      <c r="FZ447" s="24"/>
      <c r="GA447" s="24"/>
      <c r="GB447" s="24"/>
      <c r="GC447" s="24"/>
      <c r="GD447" s="24"/>
      <c r="GE447" s="24"/>
      <c r="GF447" s="24"/>
      <c r="GG447" s="24"/>
      <c r="GH447" s="24"/>
      <c r="GI447" s="24"/>
      <c r="GJ447" s="24"/>
      <c r="GK447" s="24"/>
      <c r="GL447" s="24"/>
      <c r="GM447" s="24"/>
      <c r="GN447" s="24"/>
      <c r="GO447" s="24"/>
      <c r="GP447" s="24"/>
      <c r="GQ447" s="24"/>
      <c r="GR447" s="24"/>
      <c r="GS447" s="24"/>
      <c r="GT447" s="24"/>
      <c r="GU447" s="24"/>
      <c r="GV447" s="24"/>
      <c r="GW447" s="24"/>
      <c r="GX447" s="24"/>
      <c r="GY447" s="24"/>
      <c r="GZ447" s="24"/>
      <c r="HA447" s="24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24"/>
      <c r="IO447" s="24"/>
      <c r="IP447" s="24"/>
      <c r="IQ447" s="24"/>
      <c r="IR447" s="24"/>
      <c r="IS447" s="24"/>
      <c r="IT447" s="24"/>
      <c r="IU447" s="24"/>
      <c r="IV447" s="24"/>
      <c r="IW447" s="24"/>
      <c r="IX447" s="24"/>
      <c r="IY447" s="24"/>
      <c r="IZ447" s="24"/>
      <c r="JA447" s="24"/>
      <c r="JB447" s="24"/>
      <c r="JC447" s="24"/>
      <c r="JD447" s="24"/>
      <c r="JE447" s="24"/>
      <c r="JF447" s="24"/>
      <c r="JG447" s="24"/>
      <c r="JH447" s="24"/>
      <c r="JI447" s="24"/>
      <c r="JJ447" s="24"/>
      <c r="JK447" s="24"/>
      <c r="JL447" s="24"/>
      <c r="JM447" s="24"/>
      <c r="JN447" s="24"/>
      <c r="JO447" s="24"/>
      <c r="JP447" s="24"/>
      <c r="JQ447" s="24"/>
      <c r="JR447" s="24"/>
      <c r="JS447" s="24"/>
      <c r="JT447" s="24"/>
      <c r="JU447" s="24"/>
      <c r="JV447" s="24"/>
      <c r="JW447" s="24"/>
      <c r="JX447" s="24"/>
      <c r="JY447" s="24"/>
      <c r="JZ447" s="24"/>
      <c r="KA447" s="24"/>
      <c r="KB447" s="24"/>
      <c r="KC447" s="24"/>
      <c r="KD447" s="24"/>
      <c r="KE447" s="24"/>
      <c r="KF447" s="24"/>
      <c r="KG447" s="24"/>
      <c r="KH447" s="24"/>
      <c r="KI447" s="24"/>
      <c r="KJ447" s="24"/>
      <c r="KK447" s="24"/>
      <c r="KL447" s="24"/>
      <c r="KM447" s="24"/>
      <c r="KN447" s="24"/>
      <c r="KO447" s="24"/>
      <c r="KP447" s="24"/>
      <c r="KQ447" s="24"/>
      <c r="KR447" s="24"/>
      <c r="KS447" s="24"/>
      <c r="KT447" s="24"/>
      <c r="KU447" s="24"/>
      <c r="KV447" s="24"/>
      <c r="KW447" s="24"/>
      <c r="KX447" s="24"/>
      <c r="KY447" s="24"/>
      <c r="KZ447" s="24"/>
      <c r="LA447" s="24"/>
      <c r="LB447" s="24"/>
      <c r="LC447" s="24"/>
      <c r="LD447" s="24"/>
      <c r="LE447" s="24"/>
      <c r="LF447" s="24"/>
      <c r="LG447" s="24"/>
      <c r="LH447" s="24"/>
      <c r="LI447" s="24"/>
      <c r="LJ447" s="24"/>
      <c r="LK447" s="24"/>
      <c r="LL447" s="24"/>
      <c r="LM447" s="24"/>
      <c r="LN447" s="24"/>
      <c r="LO447" s="24"/>
      <c r="LP447" s="24"/>
      <c r="LQ447" s="24"/>
      <c r="LR447" s="24"/>
      <c r="LS447" s="24"/>
      <c r="LT447" s="24"/>
      <c r="LU447" s="24"/>
      <c r="LV447" s="24"/>
      <c r="LW447" s="24"/>
      <c r="LX447" s="24"/>
      <c r="LY447" s="24"/>
      <c r="LZ447" s="24"/>
      <c r="MA447" s="24"/>
      <c r="MB447" s="24"/>
      <c r="MC447" s="24"/>
      <c r="MD447" s="24"/>
      <c r="ME447" s="24"/>
      <c r="MF447" s="24"/>
      <c r="MG447" s="24"/>
      <c r="MH447" s="24"/>
      <c r="MI447" s="24"/>
      <c r="MJ447" s="24"/>
      <c r="MK447" s="24"/>
      <c r="ML447" s="24"/>
      <c r="MM447" s="24"/>
      <c r="MN447" s="24"/>
      <c r="MO447" s="24"/>
      <c r="MP447" s="24"/>
      <c r="MQ447" s="24"/>
      <c r="MR447" s="24"/>
      <c r="MS447" s="24"/>
      <c r="MT447" s="24"/>
      <c r="MU447" s="24"/>
      <c r="MV447" s="24"/>
      <c r="MW447" s="24"/>
      <c r="MX447" s="24"/>
      <c r="MY447" s="24"/>
      <c r="MZ447" s="24"/>
      <c r="NA447" s="24"/>
      <c r="NB447" s="24"/>
      <c r="NC447" s="24"/>
      <c r="ND447" s="24"/>
      <c r="NE447" s="24"/>
      <c r="NF447" s="24"/>
      <c r="NG447" s="24"/>
      <c r="NH447" s="24"/>
      <c r="NI447" s="24"/>
      <c r="NJ447" s="24"/>
      <c r="NK447" s="24"/>
      <c r="NL447" s="24"/>
      <c r="NM447" s="24"/>
      <c r="NN447" s="24"/>
      <c r="NO447" s="24"/>
      <c r="NP447" s="24"/>
      <c r="NQ447" s="24"/>
      <c r="NR447" s="24"/>
      <c r="NS447" s="24"/>
      <c r="NT447" s="24"/>
      <c r="NU447" s="24"/>
      <c r="NV447" s="24"/>
      <c r="NW447" s="24"/>
      <c r="NX447" s="24"/>
      <c r="NY447" s="24"/>
      <c r="NZ447" s="24"/>
      <c r="OA447" s="24"/>
      <c r="OB447" s="24"/>
      <c r="OC447" s="24"/>
      <c r="OD447" s="24"/>
      <c r="OE447" s="24"/>
      <c r="OF447" s="24"/>
      <c r="OG447" s="24"/>
      <c r="OH447" s="24"/>
      <c r="OI447" s="24"/>
      <c r="OJ447" s="24"/>
      <c r="OK447" s="24"/>
      <c r="OL447" s="24"/>
      <c r="OM447" s="24"/>
      <c r="ON447" s="24"/>
      <c r="OO447" s="24"/>
      <c r="OP447" s="24"/>
      <c r="OQ447" s="24"/>
      <c r="OR447" s="24"/>
      <c r="OS447" s="24"/>
      <c r="OT447" s="24"/>
      <c r="OU447" s="24"/>
      <c r="OV447" s="24"/>
      <c r="OW447" s="24"/>
      <c r="OX447" s="24"/>
      <c r="OY447" s="24"/>
      <c r="OZ447" s="24"/>
      <c r="PA447" s="24"/>
      <c r="PB447" s="24"/>
      <c r="PC447" s="24"/>
      <c r="PD447" s="24"/>
      <c r="PE447" s="24"/>
      <c r="PF447" s="24"/>
      <c r="PG447" s="24"/>
      <c r="PH447" s="24"/>
      <c r="PI447" s="24"/>
      <c r="PJ447" s="24"/>
      <c r="PK447" s="24"/>
      <c r="PL447" s="24"/>
      <c r="PM447" s="24"/>
      <c r="PN447" s="24"/>
      <c r="PO447" s="24"/>
      <c r="PP447" s="24"/>
      <c r="PQ447" s="24"/>
      <c r="PR447" s="24"/>
      <c r="PS447" s="24"/>
      <c r="PT447" s="24"/>
      <c r="PU447" s="24"/>
      <c r="PV447" s="24"/>
      <c r="PW447" s="24"/>
      <c r="PX447" s="24"/>
      <c r="PY447" s="24"/>
      <c r="PZ447" s="24"/>
      <c r="QA447" s="24"/>
      <c r="QB447" s="24"/>
      <c r="QC447" s="24"/>
      <c r="QD447" s="24"/>
      <c r="QE447" s="24"/>
      <c r="QF447" s="24"/>
      <c r="QG447" s="24"/>
      <c r="QH447" s="24"/>
      <c r="QI447" s="24"/>
      <c r="QJ447" s="24"/>
      <c r="QK447" s="24"/>
      <c r="QL447" s="24"/>
      <c r="QM447" s="24"/>
      <c r="QN447" s="24"/>
      <c r="QO447" s="24"/>
      <c r="QP447" s="24"/>
      <c r="QQ447" s="24"/>
      <c r="QR447" s="24"/>
      <c r="QS447" s="24"/>
      <c r="QT447" s="24"/>
      <c r="QU447" s="24"/>
      <c r="QV447" s="24"/>
      <c r="QW447" s="24"/>
      <c r="QX447" s="24"/>
      <c r="QY447" s="24"/>
      <c r="QZ447" s="24"/>
      <c r="RA447" s="24"/>
      <c r="RB447" s="24"/>
      <c r="RC447" s="24"/>
      <c r="RD447" s="24"/>
      <c r="RE447" s="24"/>
      <c r="RF447" s="24"/>
      <c r="RG447" s="24"/>
      <c r="RH447" s="24"/>
      <c r="RI447" s="24"/>
      <c r="RJ447" s="24"/>
      <c r="RK447" s="24"/>
      <c r="RL447" s="24"/>
      <c r="RM447" s="24"/>
      <c r="RN447" s="24"/>
      <c r="RO447" s="24"/>
      <c r="RP447" s="24"/>
      <c r="RQ447" s="24"/>
      <c r="RR447" s="24"/>
      <c r="RS447" s="24"/>
      <c r="RT447" s="24"/>
      <c r="RU447" s="24"/>
      <c r="RV447" s="24"/>
      <c r="RW447" s="24"/>
      <c r="RX447" s="24"/>
      <c r="RY447" s="24"/>
      <c r="RZ447" s="24"/>
      <c r="SA447" s="24"/>
      <c r="SB447" s="24"/>
      <c r="SC447" s="24"/>
      <c r="SD447" s="24"/>
      <c r="SE447" s="24"/>
      <c r="SF447" s="24"/>
      <c r="SG447" s="24"/>
      <c r="SH447" s="24"/>
      <c r="SI447" s="24"/>
      <c r="SJ447" s="24"/>
      <c r="SK447" s="24"/>
      <c r="SL447" s="24"/>
      <c r="SM447" s="24"/>
      <c r="SN447" s="24"/>
      <c r="SO447" s="24"/>
      <c r="SP447" s="24"/>
      <c r="SQ447" s="24"/>
      <c r="SR447" s="24"/>
      <c r="SS447" s="24"/>
      <c r="ST447" s="24"/>
      <c r="SU447" s="24"/>
      <c r="SV447" s="24"/>
      <c r="SW447" s="24"/>
      <c r="SX447" s="24"/>
      <c r="SY447" s="24"/>
      <c r="SZ447" s="24"/>
      <c r="TA447" s="24"/>
      <c r="TB447" s="24"/>
      <c r="TC447" s="24"/>
      <c r="TD447" s="24"/>
      <c r="TE447" s="24"/>
      <c r="TF447" s="24"/>
      <c r="TG447" s="24"/>
      <c r="TH447" s="24"/>
      <c r="TI447" s="24"/>
      <c r="TJ447" s="24"/>
      <c r="TK447" s="24"/>
      <c r="TL447" s="24"/>
      <c r="TM447" s="24"/>
      <c r="TN447" s="24"/>
      <c r="TO447" s="24"/>
      <c r="TP447" s="24"/>
      <c r="TQ447" s="24"/>
      <c r="TR447" s="24"/>
      <c r="TS447" s="24"/>
      <c r="TT447" s="24"/>
      <c r="TU447" s="24"/>
      <c r="TV447" s="24"/>
      <c r="TW447" s="24"/>
      <c r="TX447" s="24"/>
      <c r="TY447" s="24"/>
      <c r="TZ447" s="24"/>
      <c r="UA447" s="24"/>
      <c r="UB447" s="24"/>
      <c r="UC447" s="24"/>
      <c r="UD447" s="24"/>
      <c r="UE447" s="24"/>
      <c r="UF447" s="24"/>
      <c r="UG447" s="24"/>
      <c r="UH447" s="24"/>
      <c r="UI447" s="24"/>
      <c r="UJ447" s="24"/>
      <c r="UK447" s="24"/>
      <c r="UL447" s="24"/>
      <c r="UM447" s="24"/>
      <c r="UN447" s="24"/>
      <c r="UO447" s="24"/>
      <c r="UP447" s="24"/>
      <c r="UQ447" s="24"/>
      <c r="UR447" s="24"/>
      <c r="US447" s="24"/>
      <c r="UT447" s="24"/>
      <c r="UU447" s="24"/>
      <c r="UV447" s="24"/>
      <c r="UW447" s="24"/>
      <c r="UX447" s="24"/>
      <c r="UY447" s="24"/>
      <c r="UZ447" s="24"/>
      <c r="VA447" s="24"/>
      <c r="VB447" s="24"/>
      <c r="VC447" s="24"/>
      <c r="VD447" s="24"/>
      <c r="VE447" s="24"/>
      <c r="VF447" s="24"/>
      <c r="VG447" s="24"/>
      <c r="VH447" s="24"/>
      <c r="VI447" s="24"/>
      <c r="VJ447" s="24"/>
      <c r="VK447" s="24"/>
      <c r="VL447" s="24"/>
      <c r="VM447" s="24"/>
      <c r="VN447" s="24"/>
      <c r="VO447" s="24"/>
      <c r="VP447" s="24"/>
      <c r="VQ447" s="24"/>
      <c r="VR447" s="24"/>
      <c r="VS447" s="24"/>
      <c r="VT447" s="24"/>
      <c r="VU447" s="24"/>
      <c r="VV447" s="24"/>
      <c r="VW447" s="24"/>
      <c r="VX447" s="24"/>
      <c r="VY447" s="24"/>
      <c r="VZ447" s="24"/>
      <c r="WA447" s="24"/>
      <c r="WB447" s="24"/>
      <c r="WC447" s="24"/>
      <c r="WD447" s="24"/>
      <c r="WE447" s="24"/>
      <c r="WF447" s="24"/>
      <c r="WG447" s="24"/>
      <c r="WH447" s="24"/>
      <c r="WI447" s="24"/>
      <c r="WJ447" s="24"/>
      <c r="WK447" s="24"/>
      <c r="WL447" s="24"/>
      <c r="WM447" s="24"/>
      <c r="WN447" s="24"/>
      <c r="WO447" s="24"/>
      <c r="WP447" s="24"/>
      <c r="WQ447" s="24"/>
      <c r="WR447" s="24"/>
      <c r="WS447" s="24"/>
      <c r="WT447" s="24"/>
      <c r="WU447" s="24"/>
      <c r="WV447" s="24"/>
      <c r="WW447" s="24"/>
      <c r="WX447" s="24"/>
      <c r="WY447" s="24"/>
      <c r="WZ447" s="24"/>
      <c r="XA447" s="24"/>
      <c r="XB447" s="24"/>
      <c r="XC447" s="24"/>
      <c r="XD447" s="24"/>
      <c r="XE447" s="24"/>
      <c r="XF447" s="24"/>
      <c r="XG447" s="24"/>
      <c r="XH447" s="24"/>
      <c r="XI447" s="24"/>
      <c r="XJ447" s="24"/>
      <c r="XK447" s="24"/>
      <c r="XL447" s="24"/>
      <c r="XM447" s="24"/>
      <c r="XN447" s="24"/>
      <c r="XO447" s="24"/>
      <c r="XP447" s="24"/>
      <c r="XQ447" s="24"/>
      <c r="XR447" s="24"/>
      <c r="XS447" s="24"/>
      <c r="XT447" s="24"/>
      <c r="XU447" s="24"/>
      <c r="XV447" s="24"/>
      <c r="XW447" s="24"/>
      <c r="XX447" s="24"/>
      <c r="XY447" s="24"/>
      <c r="XZ447" s="24"/>
      <c r="YA447" s="24"/>
      <c r="YB447" s="24"/>
      <c r="YC447" s="24"/>
      <c r="YD447" s="24"/>
      <c r="YE447" s="24"/>
      <c r="YF447" s="24"/>
      <c r="YG447" s="24"/>
      <c r="YH447" s="24"/>
      <c r="YI447" s="24"/>
      <c r="YJ447" s="24"/>
      <c r="YK447" s="24"/>
      <c r="YL447" s="24"/>
      <c r="YM447" s="24"/>
      <c r="YN447" s="24"/>
      <c r="YO447" s="24"/>
      <c r="YP447" s="24"/>
      <c r="YQ447" s="24"/>
      <c r="YR447" s="24"/>
      <c r="YS447" s="24"/>
      <c r="YT447" s="24"/>
      <c r="YU447" s="24"/>
      <c r="YV447" s="24"/>
      <c r="YW447" s="24"/>
      <c r="YX447" s="24"/>
      <c r="YY447" s="24"/>
      <c r="YZ447" s="24"/>
      <c r="ZA447" s="24"/>
      <c r="ZB447" s="24"/>
      <c r="ZC447" s="24"/>
      <c r="ZD447" s="24"/>
      <c r="ZE447" s="24"/>
      <c r="ZF447" s="24"/>
      <c r="ZG447" s="24"/>
      <c r="ZH447" s="24"/>
      <c r="ZI447" s="24"/>
      <c r="ZJ447" s="24"/>
      <c r="ZK447" s="24"/>
      <c r="ZL447" s="24"/>
      <c r="ZM447" s="24"/>
      <c r="ZN447" s="24"/>
      <c r="ZO447" s="24"/>
      <c r="ZP447" s="24"/>
      <c r="ZQ447" s="24"/>
      <c r="ZR447" s="24"/>
      <c r="ZS447" s="24"/>
      <c r="ZT447" s="24"/>
      <c r="ZU447" s="24"/>
      <c r="ZV447" s="24"/>
      <c r="ZW447" s="24"/>
      <c r="ZX447" s="24"/>
      <c r="ZY447" s="24"/>
      <c r="ZZ447" s="24"/>
      <c r="AAA447" s="24"/>
      <c r="AAB447" s="24"/>
      <c r="AAC447" s="24"/>
      <c r="AAD447" s="24"/>
      <c r="AAE447" s="24"/>
      <c r="AAF447" s="24"/>
      <c r="AAG447" s="24"/>
      <c r="AAH447" s="24"/>
      <c r="AAI447" s="24"/>
      <c r="AAJ447" s="24"/>
      <c r="AAK447" s="24"/>
      <c r="AAL447" s="24"/>
      <c r="AAM447" s="24"/>
      <c r="AAN447" s="24"/>
      <c r="AAO447" s="24"/>
      <c r="AAP447" s="24"/>
      <c r="AAQ447" s="24"/>
      <c r="AAR447" s="24"/>
      <c r="AAS447" s="24"/>
      <c r="AAT447" s="24"/>
      <c r="AAU447" s="24"/>
      <c r="AAV447" s="24"/>
      <c r="AAW447" s="24"/>
      <c r="AAX447" s="24"/>
      <c r="AAY447" s="24"/>
      <c r="AAZ447" s="24"/>
      <c r="ABA447" s="24"/>
      <c r="ABB447" s="24"/>
      <c r="ABC447" s="24"/>
      <c r="ABD447" s="24"/>
      <c r="ABE447" s="24"/>
      <c r="ABF447" s="24"/>
      <c r="ABG447" s="24"/>
      <c r="ABH447" s="24"/>
      <c r="ABI447" s="24"/>
      <c r="ABJ447" s="24"/>
      <c r="ABK447" s="24"/>
      <c r="ABL447" s="24"/>
      <c r="ABM447" s="24"/>
      <c r="ABN447" s="24"/>
      <c r="ABO447" s="24"/>
      <c r="ABP447" s="24"/>
      <c r="ABQ447" s="24"/>
      <c r="ABR447" s="24"/>
      <c r="ABS447" s="24"/>
      <c r="ABT447" s="24"/>
      <c r="ABU447" s="24"/>
      <c r="ABV447" s="24"/>
      <c r="ABW447" s="24"/>
      <c r="ABX447" s="24"/>
      <c r="ABY447" s="24"/>
      <c r="ABZ447" s="24"/>
      <c r="ACA447" s="24"/>
      <c r="ACB447" s="24"/>
      <c r="ACC447" s="24"/>
      <c r="ACD447" s="24"/>
      <c r="ACE447" s="24"/>
      <c r="ACF447" s="24"/>
      <c r="ACG447" s="24"/>
      <c r="ACH447" s="24"/>
      <c r="ACI447" s="24"/>
      <c r="ACJ447" s="24"/>
      <c r="ACK447" s="24"/>
      <c r="ACL447" s="24"/>
      <c r="ACM447" s="24"/>
      <c r="ACN447" s="24"/>
      <c r="ACO447" s="24"/>
      <c r="ACP447" s="24"/>
      <c r="ACQ447" s="24"/>
      <c r="ACR447" s="24"/>
      <c r="ACS447" s="24"/>
      <c r="ACT447" s="24"/>
      <c r="ACU447" s="24"/>
      <c r="ACV447" s="24"/>
      <c r="ACW447" s="24"/>
      <c r="ACX447" s="24"/>
      <c r="ACY447" s="24"/>
      <c r="ACZ447" s="24"/>
      <c r="ADA447" s="24"/>
      <c r="ADB447" s="24"/>
      <c r="ADC447" s="24"/>
      <c r="ADD447" s="24"/>
      <c r="ADE447" s="24"/>
      <c r="ADF447" s="24"/>
      <c r="ADG447" s="24"/>
      <c r="ADH447" s="24"/>
      <c r="ADI447" s="24"/>
      <c r="ADJ447" s="24"/>
      <c r="ADK447" s="24"/>
      <c r="ADL447" s="24"/>
      <c r="ADM447" s="24"/>
      <c r="ADN447" s="24"/>
      <c r="ADO447" s="24"/>
      <c r="ADP447" s="24"/>
      <c r="ADQ447" s="24"/>
      <c r="ADR447" s="24"/>
      <c r="ADS447" s="24"/>
      <c r="ADT447" s="24"/>
      <c r="ADU447" s="24"/>
      <c r="ADV447" s="24"/>
      <c r="ADW447" s="24"/>
      <c r="ADX447" s="24"/>
      <c r="ADY447" s="24"/>
      <c r="ADZ447" s="24"/>
      <c r="AEA447" s="24"/>
      <c r="AEB447" s="24"/>
      <c r="AEC447" s="24"/>
      <c r="AED447" s="24"/>
      <c r="AEE447" s="24"/>
      <c r="AEF447" s="24"/>
      <c r="AEG447" s="24"/>
      <c r="AEH447" s="24"/>
      <c r="AEI447" s="24"/>
      <c r="AEJ447" s="24"/>
      <c r="AEK447" s="24"/>
      <c r="AEL447" s="24"/>
      <c r="AEM447" s="24"/>
      <c r="AEN447" s="24"/>
      <c r="AEO447" s="24"/>
      <c r="AEP447" s="24"/>
      <c r="AEQ447" s="24"/>
      <c r="AER447" s="24"/>
      <c r="AES447" s="24"/>
      <c r="AET447" s="24"/>
      <c r="AEU447" s="24"/>
      <c r="AEV447" s="24"/>
      <c r="AEW447" s="24"/>
      <c r="AEX447" s="24"/>
      <c r="AEY447" s="24"/>
      <c r="AEZ447" s="24"/>
      <c r="AFA447" s="24"/>
      <c r="AFB447" s="24"/>
      <c r="AFC447" s="24"/>
      <c r="AFD447" s="24"/>
      <c r="AFE447" s="24"/>
      <c r="AFF447" s="24"/>
      <c r="AFG447" s="24"/>
      <c r="AFH447" s="24"/>
      <c r="AFI447" s="24"/>
      <c r="AFJ447" s="24"/>
      <c r="AFK447" s="24"/>
      <c r="AFL447" s="24"/>
      <c r="AFM447" s="24"/>
      <c r="AFN447" s="24"/>
      <c r="AFO447" s="24"/>
      <c r="AFP447" s="24"/>
      <c r="AFQ447" s="24"/>
      <c r="AFR447" s="24"/>
      <c r="AFS447" s="24"/>
      <c r="AFT447" s="24"/>
      <c r="AFU447" s="24"/>
      <c r="AFV447" s="24"/>
      <c r="AFW447" s="24"/>
      <c r="AFX447" s="24"/>
      <c r="AFY447" s="24"/>
      <c r="AFZ447" s="24"/>
      <c r="AGA447" s="24"/>
      <c r="AGB447" s="24"/>
      <c r="AGC447" s="24"/>
      <c r="AGD447" s="24"/>
      <c r="AGE447" s="24"/>
      <c r="AGF447" s="24"/>
      <c r="AGG447" s="24"/>
      <c r="AGH447" s="24"/>
      <c r="AGI447" s="24"/>
      <c r="AGJ447" s="24"/>
      <c r="AGK447" s="24"/>
      <c r="AGL447" s="24"/>
      <c r="AGM447" s="24"/>
      <c r="AGN447" s="24"/>
      <c r="AGO447" s="24"/>
      <c r="AGP447" s="24"/>
      <c r="AGQ447" s="24"/>
      <c r="AGR447" s="24"/>
      <c r="AGS447" s="24"/>
      <c r="AGT447" s="24"/>
      <c r="AGU447" s="24"/>
      <c r="AGV447" s="24"/>
      <c r="AGW447" s="24"/>
      <c r="AGX447" s="24"/>
      <c r="AGY447" s="24"/>
      <c r="AGZ447" s="24"/>
      <c r="AHA447" s="24"/>
      <c r="AHB447" s="24"/>
      <c r="AHC447" s="24"/>
      <c r="AHD447" s="24"/>
      <c r="AHE447" s="24"/>
      <c r="AHF447" s="24"/>
      <c r="AHG447" s="24"/>
      <c r="AHH447" s="24"/>
      <c r="AHI447" s="24"/>
      <c r="AHJ447" s="24"/>
      <c r="AHK447" s="24"/>
      <c r="AHL447" s="24"/>
      <c r="AHM447" s="24"/>
      <c r="AHN447" s="24"/>
      <c r="AHO447" s="24"/>
      <c r="AHP447" s="24"/>
      <c r="AHQ447" s="24"/>
      <c r="AHR447" s="24"/>
      <c r="AHS447" s="24"/>
      <c r="AHT447" s="24"/>
      <c r="AHU447" s="24"/>
      <c r="AHV447" s="24"/>
      <c r="AHW447" s="24"/>
      <c r="AHX447" s="24"/>
      <c r="AHY447" s="24"/>
      <c r="AHZ447" s="24"/>
      <c r="AIA447" s="24"/>
      <c r="AIB447" s="24"/>
      <c r="AIC447" s="24"/>
      <c r="AID447" s="24"/>
      <c r="AIE447" s="24"/>
      <c r="AIF447" s="24"/>
      <c r="AIG447" s="24"/>
      <c r="AIH447" s="24"/>
      <c r="AII447" s="24"/>
      <c r="AIJ447" s="24"/>
      <c r="AIK447" s="24"/>
      <c r="AIL447" s="24"/>
      <c r="AIM447" s="24"/>
      <c r="AIN447" s="24"/>
      <c r="AIO447" s="24"/>
      <c r="AIP447" s="24"/>
      <c r="AIQ447" s="24"/>
      <c r="AIR447" s="24"/>
      <c r="AIS447" s="24"/>
      <c r="AIT447" s="24"/>
      <c r="AIU447" s="24"/>
      <c r="AIV447" s="24"/>
      <c r="AIW447" s="24"/>
      <c r="AIX447" s="24"/>
      <c r="AIY447" s="24"/>
      <c r="AIZ447" s="24"/>
      <c r="AJA447" s="24"/>
      <c r="AJB447" s="24"/>
      <c r="AJC447" s="24"/>
      <c r="AJD447" s="24"/>
      <c r="AJE447" s="24"/>
      <c r="AJF447" s="24"/>
      <c r="AJG447" s="24"/>
      <c r="AJH447" s="24"/>
      <c r="AJI447" s="24"/>
      <c r="AJJ447" s="24"/>
      <c r="AJK447" s="24"/>
      <c r="AJL447" s="24"/>
      <c r="AJM447" s="24"/>
      <c r="AJN447" s="24"/>
      <c r="AJO447" s="24"/>
      <c r="AJP447" s="24"/>
      <c r="AJQ447" s="24"/>
      <c r="AJR447" s="24"/>
      <c r="AJS447" s="24"/>
      <c r="AJT447" s="24"/>
      <c r="AJU447" s="24"/>
      <c r="AJV447" s="24"/>
      <c r="AJW447" s="24"/>
      <c r="AJX447" s="24"/>
      <c r="AJY447" s="24"/>
      <c r="AJZ447" s="24"/>
      <c r="AKA447" s="24"/>
      <c r="AKB447" s="24"/>
      <c r="AKC447" s="24"/>
      <c r="AKD447" s="24"/>
      <c r="AKE447" s="24"/>
      <c r="AKF447" s="24"/>
      <c r="AKG447" s="24"/>
      <c r="AKH447" s="24"/>
      <c r="AKI447" s="24"/>
      <c r="AKJ447" s="24"/>
      <c r="AKK447" s="24"/>
      <c r="AKL447" s="24"/>
    </row>
    <row r="448" spans="1:974" ht="20.149999999999999" customHeight="1">
      <c r="A448" s="23">
        <v>43274</v>
      </c>
      <c r="B448" s="16">
        <v>2000</v>
      </c>
      <c r="C448" s="15" t="s">
        <v>23</v>
      </c>
      <c r="D448" s="14"/>
      <c r="E448" s="17">
        <f t="shared" si="12"/>
        <v>2000</v>
      </c>
      <c r="F448" s="18"/>
      <c r="G448" s="18"/>
      <c r="H448" s="19"/>
      <c r="I448" s="19"/>
      <c r="L448" s="18"/>
      <c r="M448" s="18"/>
      <c r="S448" s="18">
        <f t="shared" si="13"/>
        <v>0</v>
      </c>
      <c r="U448" s="20"/>
      <c r="W448" s="21"/>
      <c r="X448"/>
      <c r="Y448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  <c r="IR448" s="21"/>
      <c r="IS448" s="21"/>
      <c r="IT448" s="21"/>
      <c r="IU448" s="21"/>
      <c r="IV448" s="21"/>
      <c r="IW448" s="21"/>
      <c r="IX448" s="21"/>
      <c r="IY448" s="21"/>
      <c r="IZ448" s="21"/>
      <c r="JA448" s="21"/>
      <c r="JB448" s="21"/>
      <c r="JC448" s="21"/>
      <c r="JD448" s="21"/>
      <c r="JE448" s="21"/>
      <c r="JF448" s="21"/>
      <c r="JG448" s="21"/>
      <c r="JH448" s="21"/>
      <c r="JI448" s="21"/>
      <c r="JJ448" s="21"/>
      <c r="JK448" s="21"/>
      <c r="JL448" s="21"/>
      <c r="JM448" s="21"/>
      <c r="JN448" s="21"/>
      <c r="JO448" s="21"/>
      <c r="JP448" s="21"/>
      <c r="JQ448" s="21"/>
      <c r="JR448" s="21"/>
      <c r="JS448" s="21"/>
      <c r="JT448" s="21"/>
      <c r="JU448" s="21"/>
      <c r="JV448" s="21"/>
      <c r="JW448" s="21"/>
      <c r="JX448" s="21"/>
      <c r="JY448" s="21"/>
      <c r="JZ448" s="21"/>
      <c r="KA448" s="21"/>
      <c r="KB448" s="21"/>
      <c r="KC448" s="21"/>
      <c r="KD448" s="21"/>
      <c r="KE448" s="21"/>
      <c r="KF448" s="21"/>
      <c r="KG448" s="21"/>
      <c r="KH448" s="21"/>
      <c r="KI448" s="21"/>
      <c r="KJ448" s="21"/>
      <c r="KK448" s="21"/>
      <c r="KL448" s="21"/>
      <c r="KM448" s="21"/>
      <c r="KN448" s="21"/>
      <c r="KO448" s="21"/>
      <c r="KP448" s="21"/>
      <c r="KQ448" s="21"/>
      <c r="KR448" s="21"/>
      <c r="KS448" s="21"/>
      <c r="KT448" s="21"/>
      <c r="KU448" s="21"/>
      <c r="KV448" s="21"/>
      <c r="KW448" s="21"/>
      <c r="KX448" s="21"/>
      <c r="KY448" s="21"/>
      <c r="KZ448" s="21"/>
      <c r="LA448" s="21"/>
      <c r="LB448" s="21"/>
      <c r="LC448" s="21"/>
      <c r="LD448" s="21"/>
      <c r="LE448" s="21"/>
      <c r="LF448" s="21"/>
      <c r="LG448" s="21"/>
      <c r="LH448" s="21"/>
      <c r="LI448" s="21"/>
      <c r="LJ448" s="21"/>
      <c r="LK448" s="21"/>
      <c r="LL448" s="21"/>
      <c r="LM448" s="21"/>
      <c r="LN448" s="21"/>
      <c r="LO448" s="21"/>
      <c r="LP448" s="21"/>
      <c r="LQ448" s="21"/>
      <c r="LR448" s="21"/>
      <c r="LS448" s="21"/>
      <c r="LT448" s="21"/>
      <c r="LU448" s="21"/>
      <c r="LV448" s="21"/>
      <c r="LW448" s="21"/>
      <c r="LX448" s="21"/>
      <c r="LY448" s="21"/>
      <c r="LZ448" s="21"/>
      <c r="MA448" s="21"/>
      <c r="MB448" s="21"/>
      <c r="MC448" s="21"/>
      <c r="MD448" s="21"/>
      <c r="ME448" s="21"/>
      <c r="MF448" s="21"/>
      <c r="MG448" s="21"/>
      <c r="MH448" s="21"/>
      <c r="MI448" s="21"/>
      <c r="MJ448" s="21"/>
      <c r="MK448" s="21"/>
      <c r="ML448" s="21"/>
      <c r="MM448" s="21"/>
      <c r="MN448" s="21"/>
      <c r="MO448" s="21"/>
      <c r="MP448" s="21"/>
      <c r="MQ448" s="21"/>
      <c r="MR448" s="21"/>
      <c r="MS448" s="21"/>
      <c r="MT448" s="21"/>
      <c r="MU448" s="21"/>
      <c r="MV448" s="21"/>
      <c r="MW448" s="21"/>
      <c r="MX448" s="21"/>
      <c r="MY448" s="21"/>
      <c r="MZ448" s="21"/>
      <c r="NA448" s="21"/>
      <c r="NB448" s="21"/>
      <c r="NC448" s="21"/>
      <c r="ND448" s="21"/>
      <c r="NE448" s="21"/>
      <c r="NF448" s="21"/>
      <c r="NG448" s="21"/>
      <c r="NH448" s="21"/>
      <c r="NI448" s="21"/>
      <c r="NJ448" s="21"/>
      <c r="NK448" s="21"/>
      <c r="NL448" s="21"/>
      <c r="NM448" s="21"/>
      <c r="NN448" s="21"/>
      <c r="NO448" s="21"/>
      <c r="NP448" s="21"/>
      <c r="NQ448" s="21"/>
      <c r="NR448" s="21"/>
      <c r="NS448" s="21"/>
      <c r="NT448" s="21"/>
      <c r="NU448" s="21"/>
      <c r="NV448" s="21"/>
      <c r="NW448" s="21"/>
      <c r="NX448" s="21"/>
      <c r="NY448" s="21"/>
      <c r="NZ448" s="21"/>
      <c r="OA448" s="21"/>
      <c r="OB448" s="21"/>
      <c r="OC448" s="21"/>
      <c r="OD448" s="21"/>
      <c r="OE448" s="21"/>
      <c r="OF448" s="21"/>
      <c r="OG448" s="21"/>
      <c r="OH448" s="21"/>
      <c r="OI448" s="21"/>
      <c r="OJ448" s="21"/>
      <c r="OK448" s="21"/>
      <c r="OL448" s="21"/>
      <c r="OM448" s="21"/>
      <c r="ON448" s="21"/>
      <c r="OO448" s="21"/>
      <c r="OP448" s="21"/>
      <c r="OQ448" s="21"/>
      <c r="OR448" s="21"/>
      <c r="OS448" s="21"/>
      <c r="OT448" s="21"/>
      <c r="OU448" s="21"/>
      <c r="OV448" s="21"/>
      <c r="OW448" s="21"/>
      <c r="OX448" s="21"/>
      <c r="OY448" s="21"/>
      <c r="OZ448" s="21"/>
      <c r="PA448" s="21"/>
      <c r="PB448" s="21"/>
      <c r="PC448" s="21"/>
      <c r="PD448" s="21"/>
      <c r="PE448" s="21"/>
      <c r="PF448" s="21"/>
      <c r="PG448" s="21"/>
      <c r="PH448" s="21"/>
      <c r="PI448" s="21"/>
      <c r="PJ448" s="21"/>
      <c r="PK448" s="21"/>
      <c r="PL448" s="21"/>
      <c r="PM448" s="21"/>
      <c r="PN448" s="21"/>
      <c r="PO448" s="21"/>
      <c r="PP448" s="21"/>
      <c r="PQ448" s="21"/>
      <c r="PR448" s="21"/>
      <c r="PS448" s="21"/>
      <c r="PT448" s="21"/>
      <c r="PU448" s="21"/>
      <c r="PV448" s="21"/>
      <c r="PW448" s="21"/>
      <c r="PX448" s="21"/>
      <c r="PY448" s="21"/>
      <c r="PZ448" s="21"/>
      <c r="QA448" s="21"/>
      <c r="QB448" s="21"/>
      <c r="QC448" s="21"/>
      <c r="QD448" s="21"/>
      <c r="QE448" s="21"/>
      <c r="QF448" s="21"/>
      <c r="QG448" s="21"/>
      <c r="QH448" s="21"/>
      <c r="QI448" s="21"/>
      <c r="QJ448" s="21"/>
      <c r="QK448" s="21"/>
      <c r="QL448" s="21"/>
      <c r="QM448" s="21"/>
      <c r="QN448" s="21"/>
      <c r="QO448" s="21"/>
      <c r="QP448" s="21"/>
      <c r="QQ448" s="21"/>
      <c r="QR448" s="21"/>
      <c r="QS448" s="21"/>
      <c r="QT448" s="21"/>
      <c r="QU448" s="21"/>
      <c r="QV448" s="21"/>
      <c r="QW448" s="21"/>
      <c r="QX448" s="21"/>
      <c r="QY448" s="21"/>
      <c r="QZ448" s="21"/>
      <c r="RA448" s="21"/>
      <c r="RB448" s="21"/>
      <c r="RC448" s="21"/>
      <c r="RD448" s="21"/>
      <c r="RE448" s="21"/>
      <c r="RF448" s="21"/>
      <c r="RG448" s="21"/>
      <c r="RH448" s="21"/>
      <c r="RI448" s="21"/>
      <c r="RJ448" s="21"/>
      <c r="RK448" s="21"/>
      <c r="RL448" s="21"/>
      <c r="RM448" s="21"/>
      <c r="RN448" s="21"/>
      <c r="RO448" s="21"/>
      <c r="RP448" s="21"/>
      <c r="RQ448" s="21"/>
      <c r="RR448" s="21"/>
      <c r="RS448" s="21"/>
      <c r="RT448" s="21"/>
      <c r="RU448" s="21"/>
      <c r="RV448" s="21"/>
      <c r="RW448" s="21"/>
      <c r="RX448" s="21"/>
      <c r="RY448" s="21"/>
      <c r="RZ448" s="21"/>
      <c r="SA448" s="21"/>
      <c r="SB448" s="21"/>
      <c r="SC448" s="21"/>
      <c r="SD448" s="21"/>
      <c r="SE448" s="21"/>
      <c r="SF448" s="21"/>
      <c r="SG448" s="21"/>
      <c r="SH448" s="21"/>
      <c r="SI448" s="21"/>
      <c r="SJ448" s="21"/>
      <c r="SK448" s="21"/>
      <c r="SL448" s="21"/>
      <c r="SM448" s="21"/>
      <c r="SN448" s="21"/>
      <c r="SO448" s="21"/>
      <c r="SP448" s="21"/>
      <c r="SQ448" s="21"/>
      <c r="SR448" s="21"/>
      <c r="SS448" s="21"/>
      <c r="ST448" s="21"/>
      <c r="SU448" s="21"/>
      <c r="SV448" s="21"/>
      <c r="SW448" s="21"/>
      <c r="SX448" s="21"/>
      <c r="SY448" s="21"/>
      <c r="SZ448" s="21"/>
      <c r="TA448" s="21"/>
      <c r="TB448" s="21"/>
      <c r="TC448" s="21"/>
      <c r="TD448" s="21"/>
      <c r="TE448" s="21"/>
      <c r="TF448" s="21"/>
      <c r="TG448" s="21"/>
      <c r="TH448" s="21"/>
      <c r="TI448" s="21"/>
      <c r="TJ448" s="21"/>
      <c r="TK448" s="21"/>
      <c r="TL448" s="21"/>
      <c r="TM448" s="21"/>
      <c r="TN448" s="21"/>
      <c r="TO448" s="21"/>
      <c r="TP448" s="21"/>
      <c r="TQ448" s="21"/>
      <c r="TR448" s="21"/>
      <c r="TS448" s="21"/>
      <c r="TT448" s="21"/>
      <c r="TU448" s="21"/>
      <c r="TV448" s="21"/>
      <c r="TW448" s="21"/>
      <c r="TX448" s="21"/>
      <c r="TY448" s="21"/>
      <c r="TZ448" s="21"/>
      <c r="UA448" s="21"/>
      <c r="UB448" s="21"/>
      <c r="UC448" s="21"/>
      <c r="UD448" s="21"/>
      <c r="UE448" s="21"/>
      <c r="UF448" s="21"/>
      <c r="UG448" s="21"/>
      <c r="UH448" s="21"/>
      <c r="UI448" s="21"/>
      <c r="UJ448" s="21"/>
      <c r="UK448" s="21"/>
      <c r="UL448" s="21"/>
      <c r="UM448" s="21"/>
      <c r="UN448" s="21"/>
      <c r="UO448" s="21"/>
      <c r="UP448" s="21"/>
      <c r="UQ448" s="21"/>
      <c r="UR448" s="21"/>
      <c r="US448" s="21"/>
      <c r="UT448" s="21"/>
      <c r="UU448" s="21"/>
      <c r="UV448" s="21"/>
      <c r="UW448" s="21"/>
      <c r="UX448" s="21"/>
      <c r="UY448" s="21"/>
      <c r="UZ448" s="21"/>
      <c r="VA448" s="21"/>
      <c r="VB448" s="21"/>
      <c r="VC448" s="21"/>
      <c r="VD448" s="21"/>
      <c r="VE448" s="21"/>
      <c r="VF448" s="21"/>
      <c r="VG448" s="21"/>
      <c r="VH448" s="21"/>
      <c r="VI448" s="21"/>
      <c r="VJ448" s="21"/>
      <c r="VK448" s="21"/>
      <c r="VL448" s="21"/>
      <c r="VM448" s="21"/>
      <c r="VN448" s="21"/>
      <c r="VO448" s="21"/>
      <c r="VP448" s="21"/>
      <c r="VQ448" s="21"/>
      <c r="VR448" s="21"/>
      <c r="VS448" s="21"/>
      <c r="VT448" s="21"/>
      <c r="VU448" s="21"/>
      <c r="VV448" s="21"/>
      <c r="VW448" s="21"/>
      <c r="VX448" s="21"/>
      <c r="VY448" s="21"/>
      <c r="VZ448" s="21"/>
      <c r="WA448" s="21"/>
      <c r="WB448" s="21"/>
      <c r="WC448" s="21"/>
      <c r="WD448" s="21"/>
      <c r="WE448" s="21"/>
      <c r="WF448" s="21"/>
      <c r="WG448" s="21"/>
      <c r="WH448" s="21"/>
      <c r="WI448" s="21"/>
      <c r="WJ448" s="21"/>
      <c r="WK448" s="21"/>
      <c r="WL448" s="21"/>
      <c r="WM448" s="21"/>
      <c r="WN448" s="21"/>
      <c r="WO448" s="21"/>
      <c r="WP448" s="21"/>
      <c r="WQ448" s="21"/>
      <c r="WR448" s="21"/>
      <c r="WS448" s="21"/>
      <c r="WT448" s="21"/>
      <c r="WU448" s="21"/>
      <c r="WV448" s="21"/>
      <c r="WW448" s="21"/>
      <c r="WX448" s="21"/>
      <c r="WY448" s="21"/>
      <c r="WZ448" s="21"/>
      <c r="XA448" s="21"/>
      <c r="XB448" s="21"/>
      <c r="XC448" s="21"/>
      <c r="XD448" s="21"/>
      <c r="XE448" s="21"/>
      <c r="XF448" s="21"/>
      <c r="XG448" s="21"/>
      <c r="XH448" s="21"/>
      <c r="XI448" s="21"/>
      <c r="XJ448" s="21"/>
      <c r="XK448" s="21"/>
      <c r="XL448" s="21"/>
      <c r="XM448" s="21"/>
      <c r="XN448" s="21"/>
      <c r="XO448" s="21"/>
      <c r="XP448" s="21"/>
      <c r="XQ448" s="21"/>
      <c r="XR448" s="21"/>
      <c r="XS448" s="21"/>
      <c r="XT448" s="21"/>
      <c r="XU448" s="21"/>
      <c r="XV448" s="21"/>
      <c r="XW448" s="21"/>
      <c r="XX448" s="21"/>
      <c r="XY448" s="21"/>
      <c r="XZ448" s="21"/>
      <c r="YA448" s="21"/>
      <c r="YB448" s="21"/>
      <c r="YC448" s="21"/>
      <c r="YD448" s="21"/>
      <c r="YE448" s="21"/>
      <c r="YF448" s="21"/>
      <c r="YG448" s="21"/>
      <c r="YH448" s="21"/>
      <c r="YI448" s="21"/>
      <c r="YJ448" s="21"/>
      <c r="YK448" s="21"/>
      <c r="YL448" s="21"/>
      <c r="YM448" s="21"/>
      <c r="YN448" s="21"/>
      <c r="YO448" s="21"/>
      <c r="YP448" s="21"/>
      <c r="YQ448" s="21"/>
      <c r="YR448" s="21"/>
      <c r="YS448" s="21"/>
      <c r="YT448" s="21"/>
      <c r="YU448" s="21"/>
      <c r="YV448" s="21"/>
      <c r="YW448" s="21"/>
      <c r="YX448" s="21"/>
      <c r="YY448" s="21"/>
      <c r="YZ448" s="21"/>
      <c r="ZA448" s="21"/>
      <c r="ZB448" s="21"/>
      <c r="ZC448" s="21"/>
      <c r="ZD448" s="21"/>
      <c r="ZE448" s="21"/>
      <c r="ZF448" s="21"/>
      <c r="ZG448" s="21"/>
      <c r="ZH448" s="21"/>
      <c r="ZI448" s="21"/>
      <c r="ZJ448" s="21"/>
      <c r="ZK448" s="21"/>
      <c r="ZL448" s="21"/>
      <c r="ZM448" s="21"/>
      <c r="ZN448" s="21"/>
      <c r="ZO448" s="21"/>
      <c r="ZP448" s="21"/>
      <c r="ZQ448" s="21"/>
      <c r="ZR448" s="21"/>
      <c r="ZS448" s="21"/>
      <c r="ZT448" s="21"/>
      <c r="ZU448" s="21"/>
      <c r="ZV448" s="21"/>
      <c r="ZW448" s="21"/>
      <c r="ZX448" s="21"/>
      <c r="ZY448" s="21"/>
      <c r="ZZ448" s="21"/>
      <c r="AAA448" s="21"/>
      <c r="AAB448" s="21"/>
      <c r="AAC448" s="21"/>
      <c r="AAD448" s="21"/>
      <c r="AAE448" s="21"/>
      <c r="AAF448" s="21"/>
      <c r="AAG448" s="21"/>
      <c r="AAH448" s="21"/>
      <c r="AAI448" s="21"/>
      <c r="AAJ448" s="21"/>
      <c r="AAK448" s="21"/>
      <c r="AAL448" s="21"/>
      <c r="AAM448" s="21"/>
      <c r="AAN448" s="21"/>
      <c r="AAO448" s="21"/>
      <c r="AAP448" s="21"/>
      <c r="AAQ448" s="21"/>
      <c r="AAR448" s="21"/>
      <c r="AAS448" s="21"/>
      <c r="AAT448" s="21"/>
      <c r="AAU448" s="21"/>
      <c r="AAV448" s="21"/>
      <c r="AAW448" s="21"/>
      <c r="AAX448" s="21"/>
      <c r="AAY448" s="21"/>
      <c r="AAZ448" s="21"/>
      <c r="ABA448" s="21"/>
      <c r="ABB448" s="21"/>
      <c r="ABC448" s="21"/>
      <c r="ABD448" s="21"/>
      <c r="ABE448" s="21"/>
      <c r="ABF448" s="21"/>
      <c r="ABG448" s="21"/>
      <c r="ABH448" s="21"/>
      <c r="ABI448" s="21"/>
      <c r="ABJ448" s="21"/>
      <c r="ABK448" s="21"/>
      <c r="ABL448" s="21"/>
      <c r="ABM448" s="21"/>
      <c r="ABN448" s="21"/>
      <c r="ABO448" s="21"/>
      <c r="ABP448" s="21"/>
      <c r="ABQ448" s="21"/>
      <c r="ABR448" s="21"/>
      <c r="ABS448" s="21"/>
      <c r="ABT448" s="21"/>
      <c r="ABU448" s="21"/>
      <c r="ABV448" s="21"/>
      <c r="ABW448" s="21"/>
      <c r="ABX448" s="21"/>
      <c r="ABY448" s="21"/>
      <c r="ABZ448" s="21"/>
      <c r="ACA448" s="21"/>
      <c r="ACB448" s="21"/>
      <c r="ACC448" s="21"/>
      <c r="ACD448" s="21"/>
      <c r="ACE448" s="21"/>
      <c r="ACF448" s="21"/>
      <c r="ACG448" s="21"/>
      <c r="ACH448" s="21"/>
      <c r="ACI448" s="21"/>
      <c r="ACJ448" s="21"/>
      <c r="ACK448" s="21"/>
      <c r="ACL448" s="21"/>
      <c r="ACM448" s="21"/>
      <c r="ACN448" s="21"/>
      <c r="ACO448" s="21"/>
      <c r="ACP448" s="21"/>
      <c r="ACQ448" s="21"/>
      <c r="ACR448" s="21"/>
      <c r="ACS448" s="21"/>
      <c r="ACT448" s="21"/>
      <c r="ACU448" s="21"/>
      <c r="ACV448" s="21"/>
      <c r="ACW448" s="21"/>
      <c r="ACX448" s="21"/>
      <c r="ACY448" s="21"/>
      <c r="ACZ448" s="21"/>
      <c r="ADA448" s="21"/>
      <c r="ADB448" s="21"/>
      <c r="ADC448" s="21"/>
      <c r="ADD448" s="21"/>
      <c r="ADE448" s="21"/>
      <c r="ADF448" s="21"/>
      <c r="ADG448" s="21"/>
      <c r="ADH448" s="21"/>
      <c r="ADI448" s="21"/>
      <c r="ADJ448" s="21"/>
      <c r="ADK448" s="21"/>
      <c r="ADL448" s="21"/>
      <c r="ADM448" s="21"/>
      <c r="ADN448" s="21"/>
      <c r="ADO448" s="21"/>
      <c r="ADP448" s="21"/>
      <c r="ADQ448" s="21"/>
      <c r="ADR448" s="21"/>
      <c r="ADS448" s="21"/>
      <c r="ADT448" s="21"/>
      <c r="ADU448" s="21"/>
      <c r="ADV448" s="21"/>
      <c r="ADW448" s="21"/>
      <c r="ADX448" s="21"/>
      <c r="ADY448" s="21"/>
      <c r="ADZ448" s="21"/>
      <c r="AEA448" s="21"/>
      <c r="AEB448" s="21"/>
      <c r="AEC448" s="21"/>
      <c r="AED448" s="21"/>
      <c r="AEE448" s="21"/>
      <c r="AEF448" s="21"/>
      <c r="AEG448" s="21"/>
      <c r="AEH448" s="21"/>
      <c r="AEI448" s="21"/>
      <c r="AEJ448" s="21"/>
      <c r="AEK448" s="21"/>
      <c r="AEL448" s="21"/>
      <c r="AEM448" s="21"/>
      <c r="AEN448" s="21"/>
      <c r="AEO448" s="21"/>
      <c r="AEP448" s="21"/>
      <c r="AEQ448" s="21"/>
      <c r="AER448" s="21"/>
      <c r="AES448" s="21"/>
      <c r="AET448" s="21"/>
      <c r="AEU448" s="21"/>
      <c r="AEV448" s="21"/>
      <c r="AEW448" s="21"/>
      <c r="AEX448" s="21"/>
      <c r="AEY448" s="21"/>
      <c r="AEZ448" s="21"/>
      <c r="AFA448" s="21"/>
      <c r="AFB448" s="21"/>
      <c r="AFC448" s="21"/>
      <c r="AFD448" s="21"/>
      <c r="AFE448" s="21"/>
      <c r="AFF448" s="21"/>
      <c r="AFG448" s="21"/>
      <c r="AFH448" s="21"/>
      <c r="AFI448" s="21"/>
      <c r="AFJ448" s="21"/>
      <c r="AFK448" s="21"/>
      <c r="AFL448" s="21"/>
      <c r="AFM448" s="21"/>
      <c r="AFN448" s="21"/>
      <c r="AFO448" s="21"/>
      <c r="AFP448" s="21"/>
      <c r="AFQ448" s="21"/>
      <c r="AFR448" s="21"/>
      <c r="AFS448" s="21"/>
      <c r="AFT448" s="21"/>
      <c r="AFU448" s="21"/>
      <c r="AFV448" s="21"/>
      <c r="AFW448" s="21"/>
      <c r="AFX448" s="21"/>
      <c r="AFY448" s="21"/>
      <c r="AFZ448" s="21"/>
      <c r="AGA448" s="21"/>
      <c r="AGB448" s="21"/>
      <c r="AGC448" s="21"/>
      <c r="AGD448" s="21"/>
      <c r="AGE448" s="21"/>
      <c r="AGF448" s="21"/>
      <c r="AGG448" s="21"/>
      <c r="AGH448" s="21"/>
      <c r="AGI448" s="21"/>
      <c r="AGJ448" s="21"/>
      <c r="AGK448" s="21"/>
      <c r="AGL448" s="21"/>
      <c r="AGM448" s="21"/>
      <c r="AGN448" s="21"/>
      <c r="AGO448" s="21"/>
      <c r="AGP448" s="21"/>
      <c r="AGQ448" s="21"/>
      <c r="AGR448" s="21"/>
      <c r="AGS448" s="21"/>
      <c r="AGT448" s="21"/>
      <c r="AGU448" s="21"/>
      <c r="AGV448" s="21"/>
      <c r="AGW448" s="21"/>
      <c r="AGX448" s="21"/>
      <c r="AGY448" s="21"/>
      <c r="AGZ448" s="21"/>
      <c r="AHA448" s="21"/>
      <c r="AHB448" s="21"/>
      <c r="AHC448" s="21"/>
      <c r="AHD448" s="21"/>
      <c r="AHE448" s="21"/>
      <c r="AHF448" s="21"/>
      <c r="AHG448" s="21"/>
      <c r="AHH448" s="21"/>
      <c r="AHI448" s="21"/>
      <c r="AHJ448" s="21"/>
      <c r="AHK448" s="21"/>
      <c r="AHL448" s="21"/>
      <c r="AHM448" s="21"/>
      <c r="AHN448" s="21"/>
      <c r="AHO448" s="21"/>
      <c r="AHP448" s="21"/>
      <c r="AHQ448" s="21"/>
      <c r="AHR448" s="21"/>
      <c r="AHS448" s="21"/>
      <c r="AHT448" s="21"/>
      <c r="AHU448" s="21"/>
      <c r="AHV448" s="21"/>
      <c r="AHW448" s="21"/>
      <c r="AHX448" s="21"/>
      <c r="AHY448" s="21"/>
      <c r="AHZ448" s="21"/>
      <c r="AIA448" s="21"/>
      <c r="AIB448" s="21"/>
      <c r="AIC448" s="21"/>
      <c r="AID448" s="21"/>
      <c r="AIE448" s="21"/>
      <c r="AIF448" s="21"/>
      <c r="AIG448" s="21"/>
      <c r="AIH448" s="21"/>
      <c r="AII448" s="21"/>
      <c r="AIJ448" s="21"/>
      <c r="AIK448" s="21"/>
      <c r="AIL448" s="21"/>
      <c r="AIM448" s="21"/>
      <c r="AIN448" s="21"/>
      <c r="AIO448" s="21"/>
      <c r="AIP448" s="21"/>
      <c r="AIQ448" s="21"/>
      <c r="AIR448" s="21"/>
      <c r="AIS448" s="21"/>
      <c r="AIT448" s="21"/>
      <c r="AIU448" s="21"/>
      <c r="AIV448" s="21"/>
      <c r="AIW448" s="21"/>
      <c r="AIX448" s="21"/>
      <c r="AIY448" s="21"/>
      <c r="AIZ448" s="21"/>
      <c r="AJA448" s="21"/>
      <c r="AJB448" s="21"/>
      <c r="AJC448" s="21"/>
      <c r="AJD448" s="21"/>
      <c r="AJE448" s="21"/>
      <c r="AJF448" s="21"/>
      <c r="AJG448" s="21"/>
      <c r="AJH448" s="21"/>
      <c r="AJI448" s="21"/>
      <c r="AJJ448" s="21"/>
      <c r="AJK448" s="21"/>
      <c r="AJL448" s="21"/>
      <c r="AJM448" s="21"/>
      <c r="AJN448" s="21"/>
      <c r="AJO448" s="21"/>
      <c r="AJP448" s="21"/>
      <c r="AJQ448" s="21"/>
      <c r="AJR448" s="21"/>
      <c r="AJS448" s="21"/>
      <c r="AJT448" s="21"/>
      <c r="AJU448" s="21"/>
      <c r="AJV448" s="21"/>
      <c r="AJW448" s="21"/>
      <c r="AJX448" s="21"/>
      <c r="AJY448" s="21"/>
      <c r="AJZ448" s="21"/>
      <c r="AKA448" s="21"/>
      <c r="AKB448" s="21"/>
      <c r="AKC448" s="21"/>
      <c r="AKD448" s="21"/>
      <c r="AKE448" s="21"/>
      <c r="AKF448" s="21"/>
      <c r="AKG448" s="21"/>
      <c r="AKH448" s="21"/>
      <c r="AKI448" s="21"/>
      <c r="AKJ448" s="21"/>
      <c r="AKK448" s="21"/>
      <c r="AKL448" s="21"/>
    </row>
    <row r="449" spans="1:974" ht="11.3" customHeight="1">
      <c r="A449" s="23">
        <v>43380</v>
      </c>
      <c r="B449" s="16">
        <v>2084.88</v>
      </c>
      <c r="C449" s="15"/>
      <c r="D449" s="16"/>
      <c r="E449" s="17">
        <f t="shared" si="12"/>
        <v>2084.88</v>
      </c>
      <c r="F449" s="18"/>
      <c r="G449" s="18"/>
      <c r="H449" s="19"/>
      <c r="I449" s="19"/>
      <c r="L449" s="18"/>
      <c r="M449" s="18"/>
      <c r="S449" s="18">
        <f t="shared" si="13"/>
        <v>0</v>
      </c>
      <c r="U449" s="20"/>
      <c r="W449" s="21"/>
      <c r="X449"/>
      <c r="Y449"/>
    </row>
    <row r="450" spans="1:974" ht="14.75">
      <c r="A450" s="23">
        <v>43422</v>
      </c>
      <c r="B450" s="16">
        <v>2158.9</v>
      </c>
      <c r="C450" s="15"/>
      <c r="D450" s="16"/>
      <c r="E450" s="17">
        <f t="shared" ref="E450:E513" si="14">B450+D450</f>
        <v>2158.9</v>
      </c>
      <c r="F450" s="18"/>
      <c r="G450" s="18"/>
      <c r="H450" s="19"/>
      <c r="I450" s="19"/>
      <c r="L450" s="18"/>
      <c r="M450" s="18"/>
      <c r="S450" s="18">
        <f t="shared" ref="S450:S513" si="15">SUM(H450,I450,O450,Q450)</f>
        <v>0</v>
      </c>
      <c r="U450" s="20"/>
      <c r="W450" s="21"/>
      <c r="X450"/>
      <c r="Y450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  <c r="IW450" s="24"/>
      <c r="IX450" s="24"/>
      <c r="IY450" s="24"/>
      <c r="IZ450" s="24"/>
      <c r="JA450" s="24"/>
      <c r="JB450" s="24"/>
      <c r="JC450" s="24"/>
      <c r="JD450" s="24"/>
      <c r="JE450" s="24"/>
      <c r="JF450" s="24"/>
      <c r="JG450" s="24"/>
      <c r="JH450" s="24"/>
      <c r="JI450" s="24"/>
      <c r="JJ450" s="24"/>
      <c r="JK450" s="24"/>
      <c r="JL450" s="24"/>
      <c r="JM450" s="24"/>
      <c r="JN450" s="24"/>
      <c r="JO450" s="24"/>
      <c r="JP450" s="24"/>
      <c r="JQ450" s="24"/>
      <c r="JR450" s="24"/>
      <c r="JS450" s="24"/>
      <c r="JT450" s="24"/>
      <c r="JU450" s="24"/>
      <c r="JV450" s="24"/>
      <c r="JW450" s="24"/>
      <c r="JX450" s="24"/>
      <c r="JY450" s="24"/>
      <c r="JZ450" s="24"/>
      <c r="KA450" s="24"/>
      <c r="KB450" s="24"/>
      <c r="KC450" s="24"/>
      <c r="KD450" s="24"/>
      <c r="KE450" s="24"/>
      <c r="KF450" s="24"/>
      <c r="KG450" s="24"/>
      <c r="KH450" s="24"/>
      <c r="KI450" s="24"/>
      <c r="KJ450" s="24"/>
      <c r="KK450" s="24"/>
      <c r="KL450" s="24"/>
      <c r="KM450" s="24"/>
      <c r="KN450" s="24"/>
      <c r="KO450" s="24"/>
      <c r="KP450" s="24"/>
      <c r="KQ450" s="24"/>
      <c r="KR450" s="24"/>
      <c r="KS450" s="24"/>
      <c r="KT450" s="24"/>
      <c r="KU450" s="24"/>
      <c r="KV450" s="24"/>
      <c r="KW450" s="24"/>
      <c r="KX450" s="24"/>
      <c r="KY450" s="24"/>
      <c r="KZ450" s="24"/>
      <c r="LA450" s="24"/>
      <c r="LB450" s="24"/>
      <c r="LC450" s="24"/>
      <c r="LD450" s="24"/>
      <c r="LE450" s="24"/>
      <c r="LF450" s="24"/>
      <c r="LG450" s="24"/>
      <c r="LH450" s="24"/>
      <c r="LI450" s="24"/>
      <c r="LJ450" s="24"/>
      <c r="LK450" s="24"/>
      <c r="LL450" s="24"/>
      <c r="LM450" s="24"/>
      <c r="LN450" s="24"/>
      <c r="LO450" s="24"/>
      <c r="LP450" s="24"/>
      <c r="LQ450" s="24"/>
      <c r="LR450" s="24"/>
      <c r="LS450" s="24"/>
      <c r="LT450" s="24"/>
      <c r="LU450" s="24"/>
      <c r="LV450" s="24"/>
      <c r="LW450" s="24"/>
      <c r="LX450" s="24"/>
      <c r="LY450" s="24"/>
      <c r="LZ450" s="24"/>
      <c r="MA450" s="24"/>
      <c r="MB450" s="24"/>
      <c r="MC450" s="24"/>
      <c r="MD450" s="24"/>
      <c r="ME450" s="24"/>
      <c r="MF450" s="24"/>
      <c r="MG450" s="24"/>
      <c r="MH450" s="24"/>
      <c r="MI450" s="24"/>
      <c r="MJ450" s="24"/>
      <c r="MK450" s="24"/>
      <c r="ML450" s="24"/>
      <c r="MM450" s="24"/>
      <c r="MN450" s="24"/>
      <c r="MO450" s="24"/>
      <c r="MP450" s="24"/>
      <c r="MQ450" s="24"/>
      <c r="MR450" s="24"/>
      <c r="MS450" s="24"/>
      <c r="MT450" s="24"/>
      <c r="MU450" s="24"/>
      <c r="MV450" s="24"/>
      <c r="MW450" s="24"/>
      <c r="MX450" s="24"/>
      <c r="MY450" s="24"/>
      <c r="MZ450" s="24"/>
      <c r="NA450" s="24"/>
      <c r="NB450" s="24"/>
      <c r="NC450" s="24"/>
      <c r="ND450" s="24"/>
      <c r="NE450" s="24"/>
      <c r="NF450" s="24"/>
      <c r="NG450" s="24"/>
      <c r="NH450" s="24"/>
      <c r="NI450" s="24"/>
      <c r="NJ450" s="24"/>
      <c r="NK450" s="24"/>
      <c r="NL450" s="24"/>
      <c r="NM450" s="24"/>
      <c r="NN450" s="24"/>
      <c r="NO450" s="24"/>
      <c r="NP450" s="24"/>
      <c r="NQ450" s="24"/>
      <c r="NR450" s="24"/>
      <c r="NS450" s="24"/>
      <c r="NT450" s="24"/>
      <c r="NU450" s="24"/>
      <c r="NV450" s="24"/>
      <c r="NW450" s="24"/>
      <c r="NX450" s="24"/>
      <c r="NY450" s="24"/>
      <c r="NZ450" s="24"/>
      <c r="OA450" s="24"/>
      <c r="OB450" s="24"/>
      <c r="OC450" s="24"/>
      <c r="OD450" s="24"/>
      <c r="OE450" s="24"/>
      <c r="OF450" s="24"/>
      <c r="OG450" s="24"/>
      <c r="OH450" s="24"/>
      <c r="OI450" s="24"/>
      <c r="OJ450" s="24"/>
      <c r="OK450" s="24"/>
      <c r="OL450" s="24"/>
      <c r="OM450" s="24"/>
      <c r="ON450" s="24"/>
      <c r="OO450" s="24"/>
      <c r="OP450" s="24"/>
      <c r="OQ450" s="24"/>
      <c r="OR450" s="24"/>
      <c r="OS450" s="24"/>
      <c r="OT450" s="24"/>
      <c r="OU450" s="24"/>
      <c r="OV450" s="24"/>
      <c r="OW450" s="24"/>
      <c r="OX450" s="24"/>
      <c r="OY450" s="24"/>
      <c r="OZ450" s="24"/>
      <c r="PA450" s="24"/>
      <c r="PB450" s="24"/>
      <c r="PC450" s="24"/>
      <c r="PD450" s="24"/>
      <c r="PE450" s="24"/>
      <c r="PF450" s="24"/>
      <c r="PG450" s="24"/>
      <c r="PH450" s="24"/>
      <c r="PI450" s="24"/>
      <c r="PJ450" s="24"/>
      <c r="PK450" s="24"/>
      <c r="PL450" s="24"/>
      <c r="PM450" s="24"/>
      <c r="PN450" s="24"/>
      <c r="PO450" s="24"/>
      <c r="PP450" s="24"/>
      <c r="PQ450" s="24"/>
      <c r="PR450" s="24"/>
      <c r="PS450" s="24"/>
      <c r="PT450" s="24"/>
      <c r="PU450" s="24"/>
      <c r="PV450" s="24"/>
      <c r="PW450" s="24"/>
      <c r="PX450" s="24"/>
      <c r="PY450" s="24"/>
      <c r="PZ450" s="24"/>
      <c r="QA450" s="24"/>
      <c r="QB450" s="24"/>
      <c r="QC450" s="24"/>
      <c r="QD450" s="24"/>
      <c r="QE450" s="24"/>
      <c r="QF450" s="24"/>
      <c r="QG450" s="24"/>
      <c r="QH450" s="24"/>
      <c r="QI450" s="24"/>
      <c r="QJ450" s="24"/>
      <c r="QK450" s="24"/>
      <c r="QL450" s="24"/>
      <c r="QM450" s="24"/>
      <c r="QN450" s="24"/>
      <c r="QO450" s="24"/>
      <c r="QP450" s="24"/>
      <c r="QQ450" s="24"/>
      <c r="QR450" s="24"/>
      <c r="QS450" s="24"/>
      <c r="QT450" s="24"/>
      <c r="QU450" s="24"/>
      <c r="QV450" s="24"/>
      <c r="QW450" s="24"/>
      <c r="QX450" s="24"/>
      <c r="QY450" s="24"/>
      <c r="QZ450" s="24"/>
      <c r="RA450" s="24"/>
      <c r="RB450" s="24"/>
      <c r="RC450" s="24"/>
      <c r="RD450" s="24"/>
      <c r="RE450" s="24"/>
      <c r="RF450" s="24"/>
      <c r="RG450" s="24"/>
      <c r="RH450" s="24"/>
      <c r="RI450" s="24"/>
      <c r="RJ450" s="24"/>
      <c r="RK450" s="24"/>
      <c r="RL450" s="24"/>
      <c r="RM450" s="24"/>
      <c r="RN450" s="24"/>
      <c r="RO450" s="24"/>
      <c r="RP450" s="24"/>
      <c r="RQ450" s="24"/>
      <c r="RR450" s="24"/>
      <c r="RS450" s="24"/>
      <c r="RT450" s="24"/>
      <c r="RU450" s="24"/>
      <c r="RV450" s="24"/>
      <c r="RW450" s="24"/>
      <c r="RX450" s="24"/>
      <c r="RY450" s="24"/>
      <c r="RZ450" s="24"/>
      <c r="SA450" s="24"/>
      <c r="SB450" s="24"/>
      <c r="SC450" s="24"/>
      <c r="SD450" s="24"/>
      <c r="SE450" s="24"/>
      <c r="SF450" s="24"/>
      <c r="SG450" s="24"/>
      <c r="SH450" s="24"/>
      <c r="SI450" s="24"/>
      <c r="SJ450" s="24"/>
      <c r="SK450" s="24"/>
      <c r="SL450" s="24"/>
      <c r="SM450" s="24"/>
      <c r="SN450" s="24"/>
      <c r="SO450" s="24"/>
      <c r="SP450" s="24"/>
      <c r="SQ450" s="24"/>
      <c r="SR450" s="24"/>
      <c r="SS450" s="24"/>
      <c r="ST450" s="24"/>
      <c r="SU450" s="24"/>
      <c r="SV450" s="24"/>
      <c r="SW450" s="24"/>
      <c r="SX450" s="24"/>
      <c r="SY450" s="24"/>
      <c r="SZ450" s="24"/>
      <c r="TA450" s="24"/>
      <c r="TB450" s="24"/>
      <c r="TC450" s="24"/>
      <c r="TD450" s="24"/>
      <c r="TE450" s="24"/>
      <c r="TF450" s="24"/>
      <c r="TG450" s="24"/>
      <c r="TH450" s="24"/>
      <c r="TI450" s="24"/>
      <c r="TJ450" s="24"/>
      <c r="TK450" s="24"/>
      <c r="TL450" s="24"/>
      <c r="TM450" s="24"/>
      <c r="TN450" s="24"/>
      <c r="TO450" s="24"/>
      <c r="TP450" s="24"/>
      <c r="TQ450" s="24"/>
      <c r="TR450" s="24"/>
      <c r="TS450" s="24"/>
      <c r="TT450" s="24"/>
      <c r="TU450" s="24"/>
      <c r="TV450" s="24"/>
      <c r="TW450" s="24"/>
      <c r="TX450" s="24"/>
      <c r="TY450" s="24"/>
      <c r="TZ450" s="24"/>
      <c r="UA450" s="24"/>
      <c r="UB450" s="24"/>
      <c r="UC450" s="24"/>
      <c r="UD450" s="24"/>
      <c r="UE450" s="24"/>
      <c r="UF450" s="24"/>
      <c r="UG450" s="24"/>
      <c r="UH450" s="24"/>
      <c r="UI450" s="24"/>
      <c r="UJ450" s="24"/>
      <c r="UK450" s="24"/>
      <c r="UL450" s="24"/>
      <c r="UM450" s="24"/>
      <c r="UN450" s="24"/>
      <c r="UO450" s="24"/>
      <c r="UP450" s="24"/>
      <c r="UQ450" s="24"/>
      <c r="UR450" s="24"/>
      <c r="US450" s="24"/>
      <c r="UT450" s="24"/>
      <c r="UU450" s="24"/>
      <c r="UV450" s="24"/>
      <c r="UW450" s="24"/>
      <c r="UX450" s="24"/>
      <c r="UY450" s="24"/>
      <c r="UZ450" s="24"/>
      <c r="VA450" s="24"/>
      <c r="VB450" s="24"/>
      <c r="VC450" s="24"/>
      <c r="VD450" s="24"/>
      <c r="VE450" s="24"/>
      <c r="VF450" s="24"/>
      <c r="VG450" s="24"/>
      <c r="VH450" s="24"/>
      <c r="VI450" s="24"/>
      <c r="VJ450" s="24"/>
      <c r="VK450" s="24"/>
      <c r="VL450" s="24"/>
      <c r="VM450" s="24"/>
      <c r="VN450" s="24"/>
      <c r="VO450" s="24"/>
      <c r="VP450" s="24"/>
      <c r="VQ450" s="24"/>
      <c r="VR450" s="24"/>
      <c r="VS450" s="24"/>
      <c r="VT450" s="24"/>
      <c r="VU450" s="24"/>
      <c r="VV450" s="24"/>
      <c r="VW450" s="24"/>
      <c r="VX450" s="24"/>
      <c r="VY450" s="24"/>
      <c r="VZ450" s="24"/>
      <c r="WA450" s="24"/>
      <c r="WB450" s="24"/>
      <c r="WC450" s="24"/>
      <c r="WD450" s="24"/>
      <c r="WE450" s="24"/>
      <c r="WF450" s="24"/>
      <c r="WG450" s="24"/>
      <c r="WH450" s="24"/>
      <c r="WI450" s="24"/>
      <c r="WJ450" s="24"/>
      <c r="WK450" s="24"/>
      <c r="WL450" s="24"/>
      <c r="WM450" s="24"/>
      <c r="WN450" s="24"/>
      <c r="WO450" s="24"/>
      <c r="WP450" s="24"/>
      <c r="WQ450" s="24"/>
      <c r="WR450" s="24"/>
      <c r="WS450" s="24"/>
      <c r="WT450" s="24"/>
      <c r="WU450" s="24"/>
      <c r="WV450" s="24"/>
      <c r="WW450" s="24"/>
      <c r="WX450" s="24"/>
      <c r="WY450" s="24"/>
      <c r="WZ450" s="24"/>
      <c r="XA450" s="24"/>
      <c r="XB450" s="24"/>
      <c r="XC450" s="24"/>
      <c r="XD450" s="24"/>
      <c r="XE450" s="24"/>
      <c r="XF450" s="24"/>
      <c r="XG450" s="24"/>
      <c r="XH450" s="24"/>
      <c r="XI450" s="24"/>
      <c r="XJ450" s="24"/>
      <c r="XK450" s="24"/>
      <c r="XL450" s="24"/>
      <c r="XM450" s="24"/>
      <c r="XN450" s="24"/>
      <c r="XO450" s="24"/>
      <c r="XP450" s="24"/>
      <c r="XQ450" s="24"/>
      <c r="XR450" s="24"/>
      <c r="XS450" s="24"/>
      <c r="XT450" s="24"/>
      <c r="XU450" s="24"/>
      <c r="XV450" s="24"/>
      <c r="XW450" s="24"/>
      <c r="XX450" s="24"/>
      <c r="XY450" s="24"/>
      <c r="XZ450" s="24"/>
      <c r="YA450" s="24"/>
      <c r="YB450" s="24"/>
      <c r="YC450" s="24"/>
      <c r="YD450" s="24"/>
      <c r="YE450" s="24"/>
      <c r="YF450" s="24"/>
      <c r="YG450" s="24"/>
      <c r="YH450" s="24"/>
      <c r="YI450" s="24"/>
      <c r="YJ450" s="24"/>
      <c r="YK450" s="24"/>
      <c r="YL450" s="24"/>
      <c r="YM450" s="24"/>
      <c r="YN450" s="24"/>
      <c r="YO450" s="24"/>
      <c r="YP450" s="24"/>
      <c r="YQ450" s="24"/>
      <c r="YR450" s="24"/>
      <c r="YS450" s="24"/>
      <c r="YT450" s="24"/>
      <c r="YU450" s="24"/>
      <c r="YV450" s="24"/>
      <c r="YW450" s="24"/>
      <c r="YX450" s="24"/>
      <c r="YY450" s="24"/>
      <c r="YZ450" s="24"/>
      <c r="ZA450" s="24"/>
      <c r="ZB450" s="24"/>
      <c r="ZC450" s="24"/>
      <c r="ZD450" s="24"/>
      <c r="ZE450" s="24"/>
      <c r="ZF450" s="24"/>
      <c r="ZG450" s="24"/>
      <c r="ZH450" s="24"/>
      <c r="ZI450" s="24"/>
      <c r="ZJ450" s="24"/>
      <c r="ZK450" s="24"/>
      <c r="ZL450" s="24"/>
      <c r="ZM450" s="24"/>
      <c r="ZN450" s="24"/>
      <c r="ZO450" s="24"/>
      <c r="ZP450" s="24"/>
      <c r="ZQ450" s="24"/>
      <c r="ZR450" s="24"/>
      <c r="ZS450" s="24"/>
      <c r="ZT450" s="24"/>
      <c r="ZU450" s="24"/>
      <c r="ZV450" s="24"/>
      <c r="ZW450" s="24"/>
      <c r="ZX450" s="24"/>
      <c r="ZY450" s="24"/>
      <c r="ZZ450" s="24"/>
      <c r="AAA450" s="24"/>
      <c r="AAB450" s="24"/>
      <c r="AAC450" s="24"/>
      <c r="AAD450" s="24"/>
      <c r="AAE450" s="24"/>
      <c r="AAF450" s="24"/>
      <c r="AAG450" s="24"/>
      <c r="AAH450" s="24"/>
      <c r="AAI450" s="24"/>
      <c r="AAJ450" s="24"/>
      <c r="AAK450" s="24"/>
      <c r="AAL450" s="24"/>
      <c r="AAM450" s="24"/>
      <c r="AAN450" s="24"/>
      <c r="AAO450" s="24"/>
      <c r="AAP450" s="24"/>
      <c r="AAQ450" s="24"/>
      <c r="AAR450" s="24"/>
      <c r="AAS450" s="24"/>
      <c r="AAT450" s="24"/>
      <c r="AAU450" s="24"/>
      <c r="AAV450" s="24"/>
      <c r="AAW450" s="24"/>
      <c r="AAX450" s="24"/>
      <c r="AAY450" s="24"/>
      <c r="AAZ450" s="24"/>
      <c r="ABA450" s="24"/>
      <c r="ABB450" s="24"/>
      <c r="ABC450" s="24"/>
      <c r="ABD450" s="24"/>
      <c r="ABE450" s="24"/>
      <c r="ABF450" s="24"/>
      <c r="ABG450" s="24"/>
      <c r="ABH450" s="24"/>
      <c r="ABI450" s="24"/>
      <c r="ABJ450" s="24"/>
      <c r="ABK450" s="24"/>
      <c r="ABL450" s="24"/>
      <c r="ABM450" s="24"/>
      <c r="ABN450" s="24"/>
      <c r="ABO450" s="24"/>
      <c r="ABP450" s="24"/>
      <c r="ABQ450" s="24"/>
      <c r="ABR450" s="24"/>
      <c r="ABS450" s="24"/>
      <c r="ABT450" s="24"/>
      <c r="ABU450" s="24"/>
      <c r="ABV450" s="24"/>
      <c r="ABW450" s="24"/>
      <c r="ABX450" s="24"/>
      <c r="ABY450" s="24"/>
      <c r="ABZ450" s="24"/>
      <c r="ACA450" s="24"/>
      <c r="ACB450" s="24"/>
      <c r="ACC450" s="24"/>
      <c r="ACD450" s="24"/>
      <c r="ACE450" s="24"/>
      <c r="ACF450" s="24"/>
      <c r="ACG450" s="24"/>
      <c r="ACH450" s="24"/>
      <c r="ACI450" s="24"/>
      <c r="ACJ450" s="24"/>
      <c r="ACK450" s="24"/>
      <c r="ACL450" s="24"/>
      <c r="ACM450" s="24"/>
      <c r="ACN450" s="24"/>
      <c r="ACO450" s="24"/>
      <c r="ACP450" s="24"/>
      <c r="ACQ450" s="24"/>
      <c r="ACR450" s="24"/>
      <c r="ACS450" s="24"/>
      <c r="ACT450" s="24"/>
      <c r="ACU450" s="24"/>
      <c r="ACV450" s="24"/>
      <c r="ACW450" s="24"/>
      <c r="ACX450" s="24"/>
      <c r="ACY450" s="24"/>
      <c r="ACZ450" s="24"/>
      <c r="ADA450" s="24"/>
      <c r="ADB450" s="24"/>
      <c r="ADC450" s="24"/>
      <c r="ADD450" s="24"/>
      <c r="ADE450" s="24"/>
      <c r="ADF450" s="24"/>
      <c r="ADG450" s="24"/>
      <c r="ADH450" s="24"/>
      <c r="ADI450" s="24"/>
      <c r="ADJ450" s="24"/>
      <c r="ADK450" s="24"/>
      <c r="ADL450" s="24"/>
      <c r="ADM450" s="24"/>
      <c r="ADN450" s="24"/>
      <c r="ADO450" s="24"/>
      <c r="ADP450" s="24"/>
      <c r="ADQ450" s="24"/>
      <c r="ADR450" s="24"/>
      <c r="ADS450" s="24"/>
      <c r="ADT450" s="24"/>
      <c r="ADU450" s="24"/>
      <c r="ADV450" s="24"/>
      <c r="ADW450" s="24"/>
      <c r="ADX450" s="24"/>
      <c r="ADY450" s="24"/>
      <c r="ADZ450" s="24"/>
      <c r="AEA450" s="24"/>
      <c r="AEB450" s="24"/>
      <c r="AEC450" s="24"/>
      <c r="AED450" s="24"/>
      <c r="AEE450" s="24"/>
      <c r="AEF450" s="24"/>
      <c r="AEG450" s="24"/>
      <c r="AEH450" s="24"/>
      <c r="AEI450" s="24"/>
      <c r="AEJ450" s="24"/>
      <c r="AEK450" s="24"/>
      <c r="AEL450" s="24"/>
      <c r="AEM450" s="24"/>
      <c r="AEN450" s="24"/>
      <c r="AEO450" s="24"/>
      <c r="AEP450" s="24"/>
      <c r="AEQ450" s="24"/>
      <c r="AER450" s="24"/>
      <c r="AES450" s="24"/>
      <c r="AET450" s="24"/>
      <c r="AEU450" s="24"/>
      <c r="AEV450" s="24"/>
      <c r="AEW450" s="24"/>
      <c r="AEX450" s="24"/>
      <c r="AEY450" s="24"/>
      <c r="AEZ450" s="24"/>
      <c r="AFA450" s="24"/>
      <c r="AFB450" s="24"/>
      <c r="AFC450" s="24"/>
      <c r="AFD450" s="24"/>
      <c r="AFE450" s="24"/>
      <c r="AFF450" s="24"/>
      <c r="AFG450" s="24"/>
      <c r="AFH450" s="24"/>
      <c r="AFI450" s="24"/>
      <c r="AFJ450" s="24"/>
      <c r="AFK450" s="24"/>
      <c r="AFL450" s="24"/>
      <c r="AFM450" s="24"/>
      <c r="AFN450" s="24"/>
      <c r="AFO450" s="24"/>
      <c r="AFP450" s="24"/>
      <c r="AFQ450" s="24"/>
      <c r="AFR450" s="24"/>
      <c r="AFS450" s="24"/>
      <c r="AFT450" s="24"/>
      <c r="AFU450" s="24"/>
      <c r="AFV450" s="24"/>
      <c r="AFW450" s="24"/>
      <c r="AFX450" s="24"/>
      <c r="AFY450" s="24"/>
      <c r="AFZ450" s="24"/>
      <c r="AGA450" s="24"/>
      <c r="AGB450" s="24"/>
      <c r="AGC450" s="24"/>
      <c r="AGD450" s="24"/>
      <c r="AGE450" s="24"/>
      <c r="AGF450" s="24"/>
      <c r="AGG450" s="24"/>
      <c r="AGH450" s="24"/>
      <c r="AGI450" s="24"/>
      <c r="AGJ450" s="24"/>
      <c r="AGK450" s="24"/>
      <c r="AGL450" s="24"/>
      <c r="AGM450" s="24"/>
      <c r="AGN450" s="24"/>
      <c r="AGO450" s="24"/>
      <c r="AGP450" s="24"/>
      <c r="AGQ450" s="24"/>
      <c r="AGR450" s="24"/>
      <c r="AGS450" s="24"/>
      <c r="AGT450" s="24"/>
      <c r="AGU450" s="24"/>
      <c r="AGV450" s="24"/>
      <c r="AGW450" s="24"/>
      <c r="AGX450" s="24"/>
      <c r="AGY450" s="24"/>
      <c r="AGZ450" s="24"/>
      <c r="AHA450" s="24"/>
      <c r="AHB450" s="24"/>
      <c r="AHC450" s="24"/>
      <c r="AHD450" s="24"/>
      <c r="AHE450" s="24"/>
      <c r="AHF450" s="24"/>
      <c r="AHG450" s="24"/>
      <c r="AHH450" s="24"/>
      <c r="AHI450" s="24"/>
      <c r="AHJ450" s="24"/>
      <c r="AHK450" s="24"/>
      <c r="AHL450" s="24"/>
      <c r="AHM450" s="24"/>
      <c r="AHN450" s="24"/>
      <c r="AHO450" s="24"/>
      <c r="AHP450" s="24"/>
      <c r="AHQ450" s="24"/>
      <c r="AHR450" s="24"/>
      <c r="AHS450" s="24"/>
      <c r="AHT450" s="24"/>
      <c r="AHU450" s="24"/>
      <c r="AHV450" s="24"/>
      <c r="AHW450" s="24"/>
      <c r="AHX450" s="24"/>
      <c r="AHY450" s="24"/>
      <c r="AHZ450" s="24"/>
      <c r="AIA450" s="24"/>
      <c r="AIB450" s="24"/>
      <c r="AIC450" s="24"/>
      <c r="AID450" s="24"/>
      <c r="AIE450" s="24"/>
      <c r="AIF450" s="24"/>
      <c r="AIG450" s="24"/>
      <c r="AIH450" s="24"/>
      <c r="AII450" s="24"/>
      <c r="AIJ450" s="24"/>
      <c r="AIK450" s="24"/>
      <c r="AIL450" s="24"/>
      <c r="AIM450" s="24"/>
      <c r="AIN450" s="24"/>
      <c r="AIO450" s="24"/>
      <c r="AIP450" s="24"/>
      <c r="AIQ450" s="24"/>
      <c r="AIR450" s="24"/>
      <c r="AIS450" s="24"/>
      <c r="AIT450" s="24"/>
      <c r="AIU450" s="24"/>
      <c r="AIV450" s="24"/>
      <c r="AIW450" s="24"/>
      <c r="AIX450" s="24"/>
      <c r="AIY450" s="24"/>
      <c r="AIZ450" s="24"/>
      <c r="AJA450" s="24"/>
      <c r="AJB450" s="24"/>
      <c r="AJC450" s="24"/>
      <c r="AJD450" s="24"/>
      <c r="AJE450" s="24"/>
      <c r="AJF450" s="24"/>
      <c r="AJG450" s="24"/>
      <c r="AJH450" s="24"/>
      <c r="AJI450" s="24"/>
      <c r="AJJ450" s="24"/>
      <c r="AJK450" s="24"/>
      <c r="AJL450" s="24"/>
      <c r="AJM450" s="24"/>
      <c r="AJN450" s="24"/>
      <c r="AJO450" s="24"/>
      <c r="AJP450" s="24"/>
      <c r="AJQ450" s="24"/>
      <c r="AJR450" s="24"/>
      <c r="AJS450" s="24"/>
      <c r="AJT450" s="24"/>
      <c r="AJU450" s="24"/>
      <c r="AJV450" s="24"/>
      <c r="AJW450" s="24"/>
      <c r="AJX450" s="24"/>
      <c r="AJY450" s="24"/>
      <c r="AJZ450" s="24"/>
      <c r="AKA450" s="24"/>
      <c r="AKB450" s="24"/>
      <c r="AKC450" s="24"/>
      <c r="AKD450" s="24"/>
      <c r="AKE450" s="24"/>
      <c r="AKF450" s="24"/>
      <c r="AKG450" s="24"/>
      <c r="AKH450" s="24"/>
      <c r="AKI450" s="24"/>
      <c r="AKJ450" s="24"/>
      <c r="AKK450" s="24"/>
      <c r="AKL450" s="24"/>
    </row>
    <row r="451" spans="1:974" ht="11.3" customHeight="1">
      <c r="A451" s="23">
        <v>43391</v>
      </c>
      <c r="B451" s="16">
        <v>2300</v>
      </c>
      <c r="C451" s="15"/>
      <c r="D451" s="16"/>
      <c r="E451" s="17">
        <f t="shared" si="14"/>
        <v>2300</v>
      </c>
      <c r="F451" s="19"/>
      <c r="G451" s="19"/>
      <c r="H451" s="19"/>
      <c r="I451" s="19"/>
      <c r="N451" s="19"/>
      <c r="O451" s="19"/>
      <c r="P451" s="19"/>
      <c r="Q451" s="19"/>
      <c r="R451" s="19"/>
      <c r="S451" s="18">
        <f t="shared" si="15"/>
        <v>0</v>
      </c>
      <c r="T451" s="19"/>
      <c r="U451" s="20"/>
      <c r="W451" s="21"/>
      <c r="X451"/>
      <c r="Y451"/>
    </row>
    <row r="452" spans="1:974" ht="14.75">
      <c r="A452" s="23">
        <v>43459</v>
      </c>
      <c r="B452" s="16">
        <v>2350</v>
      </c>
      <c r="C452" s="15"/>
      <c r="D452" s="16"/>
      <c r="E452" s="17">
        <f t="shared" si="14"/>
        <v>2350</v>
      </c>
      <c r="F452" s="18"/>
      <c r="G452" s="18"/>
      <c r="H452" s="19"/>
      <c r="I452" s="19"/>
      <c r="L452" s="18"/>
      <c r="M452" s="18"/>
      <c r="S452" s="18">
        <f t="shared" si="15"/>
        <v>0</v>
      </c>
      <c r="U452" s="20"/>
      <c r="W452" s="21"/>
      <c r="X452"/>
      <c r="Y452"/>
    </row>
    <row r="453" spans="1:974" ht="11.3" customHeight="1">
      <c r="A453" s="23">
        <v>43209</v>
      </c>
      <c r="B453" s="16">
        <v>2579.44</v>
      </c>
      <c r="C453" s="15"/>
      <c r="D453" s="16"/>
      <c r="E453" s="17">
        <f t="shared" si="14"/>
        <v>2579.44</v>
      </c>
      <c r="F453" s="19"/>
      <c r="G453" s="18"/>
      <c r="H453" s="19"/>
      <c r="I453" s="19"/>
      <c r="L453" s="18"/>
      <c r="M453" s="18"/>
      <c r="S453" s="18">
        <f t="shared" si="15"/>
        <v>0</v>
      </c>
      <c r="U453" s="20"/>
      <c r="W453" s="21"/>
      <c r="X453"/>
      <c r="Y453"/>
    </row>
    <row r="454" spans="1:974" ht="11.3" customHeight="1">
      <c r="A454" s="32">
        <v>43424</v>
      </c>
      <c r="B454" s="28">
        <v>2754.38</v>
      </c>
      <c r="C454" s="29"/>
      <c r="D454" s="28"/>
      <c r="E454" s="30">
        <f t="shared" si="14"/>
        <v>2754.38</v>
      </c>
      <c r="F454" s="28">
        <v>1200</v>
      </c>
      <c r="G454" s="28"/>
      <c r="H454" s="31">
        <v>604.11</v>
      </c>
      <c r="I454" s="31"/>
      <c r="J454" s="31"/>
      <c r="L454" s="31"/>
      <c r="M454" s="31"/>
      <c r="N454" s="31"/>
      <c r="O454" s="31"/>
      <c r="P454" s="31"/>
      <c r="Q454" s="31"/>
      <c r="R454" s="31"/>
      <c r="S454" s="18">
        <f t="shared" si="15"/>
        <v>604.11</v>
      </c>
      <c r="T454" s="31" t="s">
        <v>26</v>
      </c>
      <c r="U454" s="20"/>
      <c r="W454" s="21"/>
      <c r="X454"/>
      <c r="Y454"/>
    </row>
    <row r="455" spans="1:974" ht="14.75">
      <c r="A455" s="23">
        <v>43385</v>
      </c>
      <c r="B455" s="16">
        <v>2761.23</v>
      </c>
      <c r="C455" s="15"/>
      <c r="D455" s="16"/>
      <c r="E455" s="17">
        <f t="shared" si="14"/>
        <v>2761.23</v>
      </c>
      <c r="F455" s="18"/>
      <c r="G455" s="18"/>
      <c r="H455" s="19"/>
      <c r="I455" s="19"/>
      <c r="L455" s="18"/>
      <c r="M455" s="18"/>
      <c r="S455" s="18">
        <f t="shared" si="15"/>
        <v>0</v>
      </c>
      <c r="U455" s="20"/>
      <c r="W455" s="21"/>
      <c r="X455"/>
      <c r="Y455"/>
    </row>
    <row r="456" spans="1:974" ht="14.75">
      <c r="A456" s="32">
        <v>43110</v>
      </c>
      <c r="B456" s="28">
        <v>3034</v>
      </c>
      <c r="C456" s="29"/>
      <c r="D456" s="28"/>
      <c r="E456" s="30">
        <f t="shared" si="14"/>
        <v>3034</v>
      </c>
      <c r="F456" s="31">
        <v>3034</v>
      </c>
      <c r="G456" s="31"/>
      <c r="H456" s="31">
        <v>3193.85</v>
      </c>
      <c r="I456" s="31"/>
      <c r="J456" s="31"/>
      <c r="L456" s="31"/>
      <c r="M456" s="31"/>
      <c r="N456" s="31"/>
      <c r="O456" s="31"/>
      <c r="P456" s="31"/>
      <c r="Q456" s="31"/>
      <c r="R456" s="31"/>
      <c r="S456" s="18">
        <f t="shared" si="15"/>
        <v>3193.85</v>
      </c>
      <c r="T456" s="31" t="s">
        <v>26</v>
      </c>
      <c r="U456" s="20"/>
      <c r="W456" s="21"/>
      <c r="X456"/>
      <c r="Y456"/>
    </row>
    <row r="457" spans="1:974" ht="11.3" customHeight="1">
      <c r="A457" s="23">
        <v>43373</v>
      </c>
      <c r="B457" s="16">
        <v>3042.28</v>
      </c>
      <c r="C457" s="15"/>
      <c r="D457" s="16"/>
      <c r="E457" s="17">
        <f t="shared" si="14"/>
        <v>3042.28</v>
      </c>
      <c r="F457" s="18"/>
      <c r="G457" s="18"/>
      <c r="H457" s="19"/>
      <c r="I457" s="19"/>
      <c r="L457" s="18"/>
      <c r="M457" s="18"/>
      <c r="S457" s="18">
        <f t="shared" si="15"/>
        <v>0</v>
      </c>
      <c r="U457" s="20"/>
      <c r="W457" s="21"/>
      <c r="X457"/>
      <c r="Y457"/>
    </row>
    <row r="458" spans="1:974" ht="11.3" customHeight="1">
      <c r="A458" s="23">
        <v>43328</v>
      </c>
      <c r="B458" s="16">
        <v>3080</v>
      </c>
      <c r="C458" s="15"/>
      <c r="D458" s="16"/>
      <c r="E458" s="17">
        <f t="shared" si="14"/>
        <v>3080</v>
      </c>
      <c r="F458" s="18"/>
      <c r="G458" s="18"/>
      <c r="H458" s="19"/>
      <c r="I458" s="19"/>
      <c r="L458" s="18"/>
      <c r="M458" s="18"/>
      <c r="S458" s="18">
        <f t="shared" si="15"/>
        <v>0</v>
      </c>
      <c r="U458" s="20"/>
      <c r="W458" s="21"/>
      <c r="X458"/>
      <c r="Y458"/>
    </row>
    <row r="459" spans="1:974" ht="14.75">
      <c r="A459" s="32">
        <v>43376</v>
      </c>
      <c r="B459" s="28">
        <v>3256</v>
      </c>
      <c r="C459" s="29"/>
      <c r="D459" s="28"/>
      <c r="E459" s="30">
        <f t="shared" si="14"/>
        <v>3256</v>
      </c>
      <c r="F459" s="50">
        <v>3606</v>
      </c>
      <c r="G459" s="50">
        <v>3606</v>
      </c>
      <c r="H459" s="31"/>
      <c r="I459" s="31"/>
      <c r="J459" s="31"/>
      <c r="L459" s="31"/>
      <c r="M459" s="31"/>
      <c r="N459" s="31"/>
      <c r="O459" s="31"/>
      <c r="P459" s="31"/>
      <c r="Q459" s="31"/>
      <c r="R459" s="28"/>
      <c r="S459" s="18">
        <f t="shared" si="15"/>
        <v>0</v>
      </c>
      <c r="T459" s="50" t="s">
        <v>28</v>
      </c>
      <c r="U459" s="20"/>
      <c r="W459" s="21"/>
      <c r="X459"/>
      <c r="Y459"/>
    </row>
    <row r="460" spans="1:974" ht="14.75">
      <c r="A460" s="32">
        <v>43356</v>
      </c>
      <c r="B460" s="28">
        <v>3353.08</v>
      </c>
      <c r="C460" s="29"/>
      <c r="D460" s="28"/>
      <c r="E460" s="30">
        <f t="shared" si="14"/>
        <v>3353.08</v>
      </c>
      <c r="F460" s="28">
        <v>3353.08</v>
      </c>
      <c r="G460" s="28"/>
      <c r="H460" s="33" t="s">
        <v>51</v>
      </c>
      <c r="I460" s="31"/>
      <c r="J460" s="31"/>
      <c r="L460" s="31"/>
      <c r="M460" s="31"/>
      <c r="N460" s="31"/>
      <c r="O460" s="31"/>
      <c r="P460" s="31"/>
      <c r="Q460" s="31"/>
      <c r="R460" s="31"/>
      <c r="S460" s="18">
        <f t="shared" si="15"/>
        <v>0</v>
      </c>
      <c r="T460" s="31" t="s">
        <v>26</v>
      </c>
      <c r="U460" s="20"/>
      <c r="W460" s="21"/>
      <c r="X460"/>
      <c r="Y460"/>
    </row>
    <row r="461" spans="1:974" ht="14.75">
      <c r="A461" s="23">
        <v>43295</v>
      </c>
      <c r="B461" s="14">
        <v>3575</v>
      </c>
      <c r="C461" s="15"/>
      <c r="D461" s="16"/>
      <c r="E461" s="17">
        <f t="shared" si="14"/>
        <v>3575</v>
      </c>
      <c r="F461" s="18"/>
      <c r="G461" s="18"/>
      <c r="H461" s="19"/>
      <c r="I461" s="19"/>
      <c r="L461" s="18"/>
      <c r="M461" s="18"/>
      <c r="S461" s="18">
        <f t="shared" si="15"/>
        <v>0</v>
      </c>
      <c r="U461" s="20"/>
      <c r="W461" s="21"/>
      <c r="X461"/>
      <c r="Y461"/>
    </row>
    <row r="462" spans="1:974" ht="11.3" customHeight="1">
      <c r="A462" s="23">
        <v>43237</v>
      </c>
      <c r="B462" s="16">
        <v>3605.67</v>
      </c>
      <c r="C462" s="15"/>
      <c r="D462" s="16"/>
      <c r="E462" s="17">
        <f t="shared" si="14"/>
        <v>3605.67</v>
      </c>
      <c r="F462" s="18"/>
      <c r="G462" s="18"/>
      <c r="H462" s="19"/>
      <c r="I462" s="19"/>
      <c r="L462" s="18"/>
      <c r="M462" s="18"/>
      <c r="S462" s="18">
        <f t="shared" si="15"/>
        <v>0</v>
      </c>
      <c r="U462" s="20"/>
      <c r="W462" s="21"/>
      <c r="X462"/>
      <c r="Y462"/>
    </row>
    <row r="463" spans="1:974" ht="11.3" customHeight="1">
      <c r="A463" s="23">
        <v>43128</v>
      </c>
      <c r="B463" s="16">
        <v>3739.3</v>
      </c>
      <c r="C463" s="15"/>
      <c r="D463" s="16"/>
      <c r="E463" s="17">
        <f t="shared" si="14"/>
        <v>3739.3</v>
      </c>
      <c r="F463" s="18"/>
      <c r="G463" s="18"/>
      <c r="H463" s="19"/>
      <c r="I463" s="19"/>
      <c r="L463" s="18"/>
      <c r="M463" s="18"/>
      <c r="S463" s="18">
        <f t="shared" si="15"/>
        <v>0</v>
      </c>
      <c r="U463" s="20"/>
      <c r="W463" s="21"/>
      <c r="X463"/>
      <c r="Y463"/>
    </row>
    <row r="464" spans="1:974" ht="11.3" customHeight="1">
      <c r="A464" s="23">
        <v>43249</v>
      </c>
      <c r="B464" s="16">
        <v>3970</v>
      </c>
      <c r="C464" s="15"/>
      <c r="D464" s="16"/>
      <c r="E464" s="17">
        <f t="shared" si="14"/>
        <v>3970</v>
      </c>
      <c r="F464" s="18"/>
      <c r="G464" s="18"/>
      <c r="H464" s="19"/>
      <c r="I464" s="19"/>
      <c r="L464" s="18"/>
      <c r="M464" s="18"/>
      <c r="S464" s="18">
        <f t="shared" si="15"/>
        <v>0</v>
      </c>
      <c r="U464" s="20"/>
      <c r="W464" s="21"/>
      <c r="X464"/>
      <c r="Y464"/>
    </row>
    <row r="465" spans="1:974" ht="11.3" customHeight="1">
      <c r="A465" s="23">
        <v>43406</v>
      </c>
      <c r="B465" s="16">
        <v>4229.18</v>
      </c>
      <c r="C465" s="15"/>
      <c r="D465" s="16"/>
      <c r="E465" s="17">
        <f t="shared" si="14"/>
        <v>4229.18</v>
      </c>
      <c r="F465" s="18"/>
      <c r="G465" s="18"/>
      <c r="H465" s="19"/>
      <c r="I465" s="19"/>
      <c r="L465" s="18"/>
      <c r="M465" s="18"/>
      <c r="S465" s="18">
        <f t="shared" si="15"/>
        <v>0</v>
      </c>
      <c r="U465" s="20"/>
      <c r="W465" s="21"/>
      <c r="X465"/>
      <c r="Y465"/>
    </row>
    <row r="466" spans="1:974" ht="11.3" customHeight="1">
      <c r="A466" s="23">
        <v>43188</v>
      </c>
      <c r="B466" s="16">
        <v>4311</v>
      </c>
      <c r="C466" s="15"/>
      <c r="D466" s="16"/>
      <c r="E466" s="17">
        <f t="shared" si="14"/>
        <v>4311</v>
      </c>
      <c r="F466" s="18"/>
      <c r="G466" s="18"/>
      <c r="H466" s="19"/>
      <c r="I466" s="19"/>
      <c r="L466" s="18"/>
      <c r="M466" s="18"/>
      <c r="S466" s="18">
        <f t="shared" si="15"/>
        <v>0</v>
      </c>
      <c r="U466" s="20"/>
      <c r="W466" s="21"/>
      <c r="X466"/>
      <c r="Y466"/>
    </row>
    <row r="467" spans="1:974" ht="11.3" customHeight="1">
      <c r="A467" s="23">
        <v>43363</v>
      </c>
      <c r="B467" s="16">
        <v>4440.3999999999996</v>
      </c>
      <c r="C467" s="15"/>
      <c r="D467" s="16"/>
      <c r="E467" s="17">
        <f t="shared" si="14"/>
        <v>4440.3999999999996</v>
      </c>
      <c r="F467" s="18"/>
      <c r="G467" s="18"/>
      <c r="H467" s="19"/>
      <c r="I467" s="19"/>
      <c r="L467" s="18"/>
      <c r="M467" s="18"/>
      <c r="S467" s="18">
        <f t="shared" si="15"/>
        <v>0</v>
      </c>
      <c r="U467" s="20"/>
      <c r="W467" s="21"/>
      <c r="X467"/>
      <c r="Y467"/>
    </row>
    <row r="468" spans="1:974" ht="11.3" customHeight="1">
      <c r="A468" s="23">
        <v>43353</v>
      </c>
      <c r="B468" s="16">
        <v>4750</v>
      </c>
      <c r="C468" s="15"/>
      <c r="D468" s="16"/>
      <c r="E468" s="17">
        <f t="shared" si="14"/>
        <v>4750</v>
      </c>
      <c r="F468" s="18"/>
      <c r="G468" s="18"/>
      <c r="H468" s="19"/>
      <c r="I468" s="19"/>
      <c r="L468" s="18"/>
      <c r="M468" s="18"/>
      <c r="S468" s="18">
        <f t="shared" si="15"/>
        <v>0</v>
      </c>
      <c r="U468" s="20"/>
      <c r="W468" s="21"/>
      <c r="X468"/>
      <c r="Y468"/>
    </row>
    <row r="469" spans="1:974" ht="11.3" customHeight="1">
      <c r="A469" s="23">
        <v>43182</v>
      </c>
      <c r="B469" s="16">
        <v>5000</v>
      </c>
      <c r="C469" s="15"/>
      <c r="D469" s="16"/>
      <c r="E469" s="17">
        <f t="shared" si="14"/>
        <v>5000</v>
      </c>
      <c r="F469" s="18"/>
      <c r="G469" s="18"/>
      <c r="H469" s="19"/>
      <c r="I469" s="19"/>
      <c r="L469" s="18"/>
      <c r="M469" s="18"/>
      <c r="S469" s="18">
        <f t="shared" si="15"/>
        <v>0</v>
      </c>
      <c r="U469" s="20"/>
      <c r="W469" s="21"/>
      <c r="X469"/>
      <c r="Y469"/>
    </row>
    <row r="470" spans="1:974" ht="11.3" customHeight="1">
      <c r="A470" s="32">
        <v>43203</v>
      </c>
      <c r="B470" s="28">
        <v>6000</v>
      </c>
      <c r="C470" s="29"/>
      <c r="D470" s="28"/>
      <c r="E470" s="30">
        <f t="shared" si="14"/>
        <v>6000</v>
      </c>
      <c r="F470" s="31">
        <v>2491.23</v>
      </c>
      <c r="G470" s="31"/>
      <c r="H470" s="31"/>
      <c r="I470" s="31"/>
      <c r="J470" s="31"/>
      <c r="L470" s="31">
        <v>2491.23</v>
      </c>
      <c r="M470" s="31"/>
      <c r="N470" s="31"/>
      <c r="O470" s="31"/>
      <c r="P470" s="31"/>
      <c r="Q470" s="31"/>
      <c r="R470" s="31"/>
      <c r="S470" s="18">
        <f t="shared" si="15"/>
        <v>0</v>
      </c>
      <c r="T470" s="31" t="s">
        <v>24</v>
      </c>
      <c r="U470" s="20"/>
      <c r="W470" s="21"/>
      <c r="X470"/>
      <c r="Y470"/>
    </row>
    <row r="471" spans="1:974" ht="11.3" customHeight="1">
      <c r="A471" s="32">
        <v>43435</v>
      </c>
      <c r="B471" s="28">
        <v>6256</v>
      </c>
      <c r="C471" s="29"/>
      <c r="D471" s="28"/>
      <c r="E471" s="30">
        <f t="shared" si="14"/>
        <v>6256</v>
      </c>
      <c r="F471" s="67">
        <v>6256</v>
      </c>
      <c r="G471" s="28"/>
      <c r="H471" s="31"/>
      <c r="I471" s="31">
        <v>5100</v>
      </c>
      <c r="J471" s="31"/>
      <c r="L471" s="31"/>
      <c r="M471" s="31"/>
      <c r="N471" s="31"/>
      <c r="O471" s="31"/>
      <c r="P471" s="31"/>
      <c r="Q471" s="31"/>
      <c r="R471" s="31"/>
      <c r="S471" s="18">
        <f t="shared" si="15"/>
        <v>5100</v>
      </c>
      <c r="T471" s="36" t="s">
        <v>44</v>
      </c>
      <c r="U471" s="20"/>
      <c r="W471" s="21"/>
      <c r="X471"/>
      <c r="Y471"/>
    </row>
    <row r="472" spans="1:974" ht="11.3" customHeight="1">
      <c r="A472" s="23">
        <v>43146</v>
      </c>
      <c r="B472" s="16">
        <v>6507.86</v>
      </c>
      <c r="C472" s="15"/>
      <c r="D472" s="16"/>
      <c r="E472" s="17">
        <f t="shared" si="14"/>
        <v>6507.86</v>
      </c>
      <c r="F472" s="18"/>
      <c r="G472" s="18"/>
      <c r="H472" s="19"/>
      <c r="I472" s="19"/>
      <c r="L472" s="18"/>
      <c r="M472" s="18"/>
      <c r="S472" s="18">
        <f t="shared" si="15"/>
        <v>0</v>
      </c>
      <c r="U472" s="20"/>
      <c r="W472" s="21"/>
      <c r="X472"/>
      <c r="Y472"/>
    </row>
    <row r="473" spans="1:974" ht="14.75">
      <c r="A473" s="32">
        <v>43417</v>
      </c>
      <c r="B473" s="28">
        <v>6710</v>
      </c>
      <c r="C473" s="29"/>
      <c r="D473" s="28"/>
      <c r="E473" s="30">
        <f t="shared" si="14"/>
        <v>6710</v>
      </c>
      <c r="F473" s="28">
        <v>6710</v>
      </c>
      <c r="G473" s="28">
        <v>6710</v>
      </c>
      <c r="H473" s="31"/>
      <c r="I473" s="31"/>
      <c r="J473" s="31"/>
      <c r="L473" s="31"/>
      <c r="M473" s="31"/>
      <c r="N473" s="31"/>
      <c r="O473" s="31"/>
      <c r="P473" s="31"/>
      <c r="Q473" s="31"/>
      <c r="R473" s="31"/>
      <c r="S473" s="18">
        <f t="shared" si="15"/>
        <v>0</v>
      </c>
      <c r="T473" s="31" t="s">
        <v>28</v>
      </c>
      <c r="U473" s="20"/>
      <c r="W473" s="21"/>
      <c r="X473"/>
      <c r="Y473"/>
    </row>
    <row r="474" spans="1:974" ht="14.75">
      <c r="A474" s="51">
        <v>43452</v>
      </c>
      <c r="B474" s="28">
        <v>7000</v>
      </c>
      <c r="C474" s="52"/>
      <c r="D474" s="53"/>
      <c r="E474" s="30">
        <f t="shared" si="14"/>
        <v>7000</v>
      </c>
      <c r="F474" s="28">
        <v>7000</v>
      </c>
      <c r="G474" s="28">
        <v>7000</v>
      </c>
      <c r="H474" s="54"/>
      <c r="I474" s="54"/>
      <c r="J474" s="54"/>
      <c r="L474" s="54"/>
      <c r="M474" s="54"/>
      <c r="N474" s="54"/>
      <c r="O474" s="54"/>
      <c r="P474" s="54"/>
      <c r="Q474" s="54"/>
      <c r="R474" s="54"/>
      <c r="S474" s="18">
        <f t="shared" si="15"/>
        <v>0</v>
      </c>
      <c r="T474" s="31" t="s">
        <v>28</v>
      </c>
      <c r="U474" s="20"/>
      <c r="W474" s="21"/>
      <c r="X474"/>
      <c r="Y474"/>
    </row>
    <row r="475" spans="1:974" ht="14.75">
      <c r="A475" s="23">
        <v>43126</v>
      </c>
      <c r="B475" s="16">
        <v>7430</v>
      </c>
      <c r="C475" s="15"/>
      <c r="D475" s="16"/>
      <c r="E475" s="17">
        <f t="shared" si="14"/>
        <v>7430</v>
      </c>
      <c r="F475" s="18"/>
      <c r="G475" s="18"/>
      <c r="H475" s="19"/>
      <c r="I475" s="19"/>
      <c r="L475" s="18"/>
      <c r="M475" s="18"/>
      <c r="S475" s="18">
        <f t="shared" si="15"/>
        <v>0</v>
      </c>
      <c r="U475" s="20"/>
      <c r="W475" s="21"/>
      <c r="X475"/>
      <c r="Y475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1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  <c r="IG475" s="11"/>
      <c r="IH475" s="11"/>
      <c r="II475" s="11"/>
      <c r="IJ475" s="11"/>
      <c r="IK475" s="11"/>
      <c r="IL475" s="11"/>
      <c r="IM475" s="11"/>
      <c r="IN475" s="11"/>
      <c r="IO475" s="11"/>
      <c r="IP475" s="11"/>
      <c r="IQ475" s="11"/>
      <c r="IR475" s="11"/>
      <c r="IS475" s="11"/>
      <c r="IT475" s="11"/>
      <c r="IU475" s="11"/>
      <c r="IV475" s="11"/>
      <c r="IW475" s="11"/>
      <c r="IX475" s="11"/>
      <c r="IY475" s="11"/>
      <c r="IZ475" s="11"/>
      <c r="JA475" s="11"/>
      <c r="JB475" s="11"/>
      <c r="JC475" s="11"/>
      <c r="JD475" s="11"/>
      <c r="JE475" s="11"/>
      <c r="JF475" s="11"/>
      <c r="JG475" s="11"/>
      <c r="JH475" s="11"/>
      <c r="JI475" s="11"/>
      <c r="JJ475" s="11"/>
      <c r="JK475" s="11"/>
      <c r="JL475" s="11"/>
      <c r="JM475" s="11"/>
      <c r="JN475" s="11"/>
      <c r="JO475" s="11"/>
      <c r="JP475" s="11"/>
      <c r="JQ475" s="11"/>
      <c r="JR475" s="11"/>
      <c r="JS475" s="11"/>
      <c r="JT475" s="11"/>
      <c r="JU475" s="11"/>
      <c r="JV475" s="11"/>
      <c r="JW475" s="11"/>
      <c r="JX475" s="11"/>
      <c r="JY475" s="11"/>
      <c r="JZ475" s="11"/>
      <c r="KA475" s="11"/>
      <c r="KB475" s="11"/>
      <c r="KC475" s="11"/>
      <c r="KD475" s="11"/>
      <c r="KE475" s="11"/>
      <c r="KF475" s="11"/>
      <c r="KG475" s="11"/>
      <c r="KH475" s="11"/>
      <c r="KI475" s="11"/>
      <c r="KJ475" s="11"/>
      <c r="KK475" s="11"/>
      <c r="KL475" s="11"/>
      <c r="KM475" s="11"/>
      <c r="KN475" s="11"/>
      <c r="KO475" s="11"/>
      <c r="KP475" s="11"/>
      <c r="KQ475" s="11"/>
      <c r="KR475" s="11"/>
      <c r="KS475" s="11"/>
      <c r="KT475" s="11"/>
      <c r="KU475" s="11"/>
      <c r="KV475" s="11"/>
      <c r="KW475" s="11"/>
      <c r="KX475" s="11"/>
      <c r="KY475" s="11"/>
      <c r="KZ475" s="11"/>
      <c r="LA475" s="11"/>
      <c r="LB475" s="11"/>
      <c r="LC475" s="11"/>
      <c r="LD475" s="11"/>
      <c r="LE475" s="11"/>
      <c r="LF475" s="11"/>
      <c r="LG475" s="11"/>
      <c r="LH475" s="11"/>
      <c r="LI475" s="11"/>
      <c r="LJ475" s="11"/>
      <c r="LK475" s="11"/>
      <c r="LL475" s="11"/>
      <c r="LM475" s="11"/>
      <c r="LN475" s="11"/>
      <c r="LO475" s="11"/>
      <c r="LP475" s="11"/>
      <c r="LQ475" s="11"/>
      <c r="LR475" s="11"/>
      <c r="LS475" s="11"/>
      <c r="LT475" s="11"/>
      <c r="LU475" s="11"/>
      <c r="LV475" s="11"/>
      <c r="LW475" s="11"/>
      <c r="LX475" s="11"/>
      <c r="LY475" s="11"/>
      <c r="LZ475" s="11"/>
      <c r="MA475" s="11"/>
      <c r="MB475" s="11"/>
      <c r="MC475" s="11"/>
      <c r="MD475" s="11"/>
      <c r="ME475" s="11"/>
      <c r="MF475" s="11"/>
      <c r="MG475" s="11"/>
      <c r="MH475" s="11"/>
      <c r="MI475" s="11"/>
      <c r="MJ475" s="11"/>
      <c r="MK475" s="11"/>
      <c r="ML475" s="11"/>
      <c r="MM475" s="11"/>
      <c r="MN475" s="11"/>
      <c r="MO475" s="11"/>
      <c r="MP475" s="11"/>
      <c r="MQ475" s="11"/>
      <c r="MR475" s="11"/>
      <c r="MS475" s="11"/>
      <c r="MT475" s="11"/>
      <c r="MU475" s="11"/>
      <c r="MV475" s="11"/>
      <c r="MW475" s="11"/>
      <c r="MX475" s="11"/>
      <c r="MY475" s="11"/>
      <c r="MZ475" s="11"/>
      <c r="NA475" s="11"/>
      <c r="NB475" s="11"/>
      <c r="NC475" s="11"/>
      <c r="ND475" s="11"/>
      <c r="NE475" s="11"/>
      <c r="NF475" s="11"/>
      <c r="NG475" s="11"/>
      <c r="NH475" s="11"/>
      <c r="NI475" s="11"/>
      <c r="NJ475" s="11"/>
      <c r="NK475" s="11"/>
      <c r="NL475" s="11"/>
      <c r="NM475" s="11"/>
      <c r="NN475" s="11"/>
      <c r="NO475" s="11"/>
      <c r="NP475" s="11"/>
      <c r="NQ475" s="11"/>
      <c r="NR475" s="11"/>
      <c r="NS475" s="11"/>
      <c r="NT475" s="11"/>
      <c r="NU475" s="11"/>
      <c r="NV475" s="11"/>
      <c r="NW475" s="11"/>
      <c r="NX475" s="11"/>
      <c r="NY475" s="11"/>
      <c r="NZ475" s="11"/>
      <c r="OA475" s="11"/>
      <c r="OB475" s="11"/>
      <c r="OC475" s="11"/>
      <c r="OD475" s="11"/>
      <c r="OE475" s="11"/>
      <c r="OF475" s="11"/>
      <c r="OG475" s="11"/>
      <c r="OH475" s="11"/>
      <c r="OI475" s="11"/>
      <c r="OJ475" s="11"/>
      <c r="OK475" s="11"/>
      <c r="OL475" s="11"/>
      <c r="OM475" s="11"/>
      <c r="ON475" s="11"/>
      <c r="OO475" s="11"/>
      <c r="OP475" s="11"/>
      <c r="OQ475" s="11"/>
      <c r="OR475" s="11"/>
      <c r="OS475" s="11"/>
      <c r="OT475" s="11"/>
      <c r="OU475" s="11"/>
      <c r="OV475" s="11"/>
      <c r="OW475" s="11"/>
      <c r="OX475" s="11"/>
      <c r="OY475" s="11"/>
      <c r="OZ475" s="11"/>
      <c r="PA475" s="11"/>
      <c r="PB475" s="11"/>
      <c r="PC475" s="11"/>
      <c r="PD475" s="11"/>
      <c r="PE475" s="11"/>
      <c r="PF475" s="11"/>
      <c r="PG475" s="11"/>
      <c r="PH475" s="11"/>
      <c r="PI475" s="11"/>
      <c r="PJ475" s="11"/>
      <c r="PK475" s="11"/>
      <c r="PL475" s="11"/>
      <c r="PM475" s="11"/>
      <c r="PN475" s="11"/>
      <c r="PO475" s="11"/>
      <c r="PP475" s="11"/>
      <c r="PQ475" s="11"/>
      <c r="PR475" s="11"/>
      <c r="PS475" s="11"/>
      <c r="PT475" s="11"/>
      <c r="PU475" s="11"/>
      <c r="PV475" s="11"/>
      <c r="PW475" s="11"/>
      <c r="PX475" s="11"/>
      <c r="PY475" s="11"/>
      <c r="PZ475" s="11"/>
      <c r="QA475" s="11"/>
      <c r="QB475" s="11"/>
      <c r="QC475" s="11"/>
      <c r="QD475" s="11"/>
      <c r="QE475" s="11"/>
      <c r="QF475" s="11"/>
      <c r="QG475" s="11"/>
      <c r="QH475" s="11"/>
      <c r="QI475" s="11"/>
      <c r="QJ475" s="11"/>
      <c r="QK475" s="11"/>
      <c r="QL475" s="11"/>
      <c r="QM475" s="11"/>
      <c r="QN475" s="11"/>
      <c r="QO475" s="11"/>
      <c r="QP475" s="11"/>
      <c r="QQ475" s="11"/>
      <c r="QR475" s="11"/>
      <c r="QS475" s="11"/>
      <c r="QT475" s="11"/>
      <c r="QU475" s="11"/>
      <c r="QV475" s="11"/>
      <c r="QW475" s="11"/>
      <c r="QX475" s="11"/>
      <c r="QY475" s="11"/>
      <c r="QZ475" s="11"/>
      <c r="RA475" s="11"/>
      <c r="RB475" s="11"/>
      <c r="RC475" s="11"/>
      <c r="RD475" s="11"/>
      <c r="RE475" s="11"/>
      <c r="RF475" s="11"/>
      <c r="RG475" s="11"/>
      <c r="RH475" s="11"/>
      <c r="RI475" s="11"/>
      <c r="RJ475" s="11"/>
      <c r="RK475" s="11"/>
      <c r="RL475" s="11"/>
      <c r="RM475" s="11"/>
      <c r="RN475" s="11"/>
      <c r="RO475" s="11"/>
      <c r="RP475" s="11"/>
      <c r="RQ475" s="11"/>
      <c r="RR475" s="11"/>
      <c r="RS475" s="11"/>
      <c r="RT475" s="11"/>
      <c r="RU475" s="11"/>
      <c r="RV475" s="11"/>
      <c r="RW475" s="11"/>
      <c r="RX475" s="11"/>
      <c r="RY475" s="11"/>
      <c r="RZ475" s="11"/>
      <c r="SA475" s="11"/>
      <c r="SB475" s="11"/>
      <c r="SC475" s="11"/>
      <c r="SD475" s="11"/>
      <c r="SE475" s="11"/>
      <c r="SF475" s="11"/>
      <c r="SG475" s="11"/>
      <c r="SH475" s="11"/>
      <c r="SI475" s="11"/>
      <c r="SJ475" s="11"/>
      <c r="SK475" s="11"/>
      <c r="SL475" s="11"/>
      <c r="SM475" s="11"/>
      <c r="SN475" s="11"/>
      <c r="SO475" s="11"/>
      <c r="SP475" s="11"/>
      <c r="SQ475" s="11"/>
      <c r="SR475" s="11"/>
      <c r="SS475" s="11"/>
      <c r="ST475" s="11"/>
      <c r="SU475" s="11"/>
      <c r="SV475" s="11"/>
      <c r="SW475" s="11"/>
      <c r="SX475" s="11"/>
      <c r="SY475" s="11"/>
      <c r="SZ475" s="11"/>
      <c r="TA475" s="11"/>
      <c r="TB475" s="11"/>
      <c r="TC475" s="11"/>
      <c r="TD475" s="11"/>
      <c r="TE475" s="11"/>
      <c r="TF475" s="11"/>
      <c r="TG475" s="11"/>
      <c r="TH475" s="11"/>
      <c r="TI475" s="11"/>
      <c r="TJ475" s="11"/>
      <c r="TK475" s="11"/>
      <c r="TL475" s="11"/>
      <c r="TM475" s="11"/>
      <c r="TN475" s="11"/>
      <c r="TO475" s="11"/>
      <c r="TP475" s="11"/>
      <c r="TQ475" s="11"/>
      <c r="TR475" s="11"/>
      <c r="TS475" s="11"/>
      <c r="TT475" s="11"/>
      <c r="TU475" s="11"/>
      <c r="TV475" s="11"/>
      <c r="TW475" s="11"/>
      <c r="TX475" s="11"/>
      <c r="TY475" s="11"/>
      <c r="TZ475" s="11"/>
      <c r="UA475" s="11"/>
      <c r="UB475" s="11"/>
      <c r="UC475" s="11"/>
      <c r="UD475" s="11"/>
      <c r="UE475" s="11"/>
      <c r="UF475" s="11"/>
      <c r="UG475" s="11"/>
      <c r="UH475" s="11"/>
      <c r="UI475" s="11"/>
      <c r="UJ475" s="11"/>
      <c r="UK475" s="11"/>
      <c r="UL475" s="11"/>
      <c r="UM475" s="11"/>
      <c r="UN475" s="11"/>
      <c r="UO475" s="11"/>
      <c r="UP475" s="11"/>
      <c r="UQ475" s="11"/>
      <c r="UR475" s="11"/>
      <c r="US475" s="11"/>
      <c r="UT475" s="11"/>
      <c r="UU475" s="11"/>
      <c r="UV475" s="11"/>
      <c r="UW475" s="11"/>
      <c r="UX475" s="11"/>
      <c r="UY475" s="11"/>
      <c r="UZ475" s="11"/>
      <c r="VA475" s="11"/>
      <c r="VB475" s="11"/>
      <c r="VC475" s="11"/>
      <c r="VD475" s="11"/>
      <c r="VE475" s="11"/>
      <c r="VF475" s="11"/>
      <c r="VG475" s="11"/>
      <c r="VH475" s="11"/>
      <c r="VI475" s="11"/>
      <c r="VJ475" s="11"/>
      <c r="VK475" s="11"/>
      <c r="VL475" s="11"/>
      <c r="VM475" s="11"/>
      <c r="VN475" s="11"/>
      <c r="VO475" s="11"/>
      <c r="VP475" s="11"/>
      <c r="VQ475" s="11"/>
      <c r="VR475" s="11"/>
      <c r="VS475" s="11"/>
      <c r="VT475" s="11"/>
      <c r="VU475" s="11"/>
      <c r="VV475" s="11"/>
      <c r="VW475" s="11"/>
      <c r="VX475" s="11"/>
      <c r="VY475" s="11"/>
      <c r="VZ475" s="11"/>
      <c r="WA475" s="11"/>
      <c r="WB475" s="11"/>
      <c r="WC475" s="11"/>
      <c r="WD475" s="11"/>
      <c r="WE475" s="11"/>
      <c r="WF475" s="11"/>
      <c r="WG475" s="11"/>
      <c r="WH475" s="11"/>
      <c r="WI475" s="11"/>
      <c r="WJ475" s="11"/>
      <c r="WK475" s="11"/>
      <c r="WL475" s="11"/>
      <c r="WM475" s="11"/>
      <c r="WN475" s="11"/>
      <c r="WO475" s="11"/>
      <c r="WP475" s="11"/>
      <c r="WQ475" s="11"/>
      <c r="WR475" s="11"/>
      <c r="WS475" s="11"/>
      <c r="WT475" s="11"/>
      <c r="WU475" s="11"/>
      <c r="WV475" s="11"/>
      <c r="WW475" s="11"/>
      <c r="WX475" s="11"/>
      <c r="WY475" s="11"/>
      <c r="WZ475" s="11"/>
      <c r="XA475" s="11"/>
      <c r="XB475" s="11"/>
      <c r="XC475" s="11"/>
      <c r="XD475" s="11"/>
      <c r="XE475" s="11"/>
      <c r="XF475" s="11"/>
      <c r="XG475" s="11"/>
      <c r="XH475" s="11"/>
      <c r="XI475" s="11"/>
      <c r="XJ475" s="11"/>
      <c r="XK475" s="11"/>
      <c r="XL475" s="11"/>
      <c r="XM475" s="11"/>
      <c r="XN475" s="11"/>
      <c r="XO475" s="11"/>
      <c r="XP475" s="11"/>
      <c r="XQ475" s="11"/>
      <c r="XR475" s="11"/>
      <c r="XS475" s="11"/>
      <c r="XT475" s="11"/>
      <c r="XU475" s="11"/>
      <c r="XV475" s="11"/>
      <c r="XW475" s="11"/>
      <c r="XX475" s="11"/>
      <c r="XY475" s="11"/>
      <c r="XZ475" s="11"/>
      <c r="YA475" s="11"/>
      <c r="YB475" s="11"/>
      <c r="YC475" s="11"/>
      <c r="YD475" s="11"/>
      <c r="YE475" s="11"/>
      <c r="YF475" s="11"/>
      <c r="YG475" s="11"/>
      <c r="YH475" s="11"/>
      <c r="YI475" s="11"/>
      <c r="YJ475" s="11"/>
      <c r="YK475" s="11"/>
      <c r="YL475" s="11"/>
      <c r="YM475" s="11"/>
      <c r="YN475" s="11"/>
      <c r="YO475" s="11"/>
      <c r="YP475" s="11"/>
      <c r="YQ475" s="11"/>
      <c r="YR475" s="11"/>
      <c r="YS475" s="11"/>
      <c r="YT475" s="11"/>
      <c r="YU475" s="11"/>
      <c r="YV475" s="11"/>
      <c r="YW475" s="11"/>
      <c r="YX475" s="11"/>
      <c r="YY475" s="11"/>
      <c r="YZ475" s="11"/>
      <c r="ZA475" s="11"/>
      <c r="ZB475" s="11"/>
      <c r="ZC475" s="11"/>
      <c r="ZD475" s="11"/>
      <c r="ZE475" s="11"/>
      <c r="ZF475" s="11"/>
      <c r="ZG475" s="11"/>
      <c r="ZH475" s="11"/>
      <c r="ZI475" s="11"/>
      <c r="ZJ475" s="11"/>
      <c r="ZK475" s="11"/>
      <c r="ZL475" s="11"/>
      <c r="ZM475" s="11"/>
      <c r="ZN475" s="11"/>
      <c r="ZO475" s="11"/>
      <c r="ZP475" s="11"/>
      <c r="ZQ475" s="11"/>
      <c r="ZR475" s="11"/>
      <c r="ZS475" s="11"/>
      <c r="ZT475" s="11"/>
      <c r="ZU475" s="11"/>
      <c r="ZV475" s="11"/>
      <c r="ZW475" s="11"/>
      <c r="ZX475" s="11"/>
      <c r="ZY475" s="11"/>
      <c r="ZZ475" s="11"/>
      <c r="AAA475" s="11"/>
      <c r="AAB475" s="11"/>
      <c r="AAC475" s="11"/>
      <c r="AAD475" s="11"/>
      <c r="AAE475" s="11"/>
      <c r="AAF475" s="11"/>
      <c r="AAG475" s="11"/>
      <c r="AAH475" s="11"/>
      <c r="AAI475" s="11"/>
      <c r="AAJ475" s="11"/>
      <c r="AAK475" s="11"/>
      <c r="AAL475" s="11"/>
      <c r="AAM475" s="11"/>
      <c r="AAN475" s="11"/>
      <c r="AAO475" s="11"/>
      <c r="AAP475" s="11"/>
      <c r="AAQ475" s="11"/>
      <c r="AAR475" s="11"/>
      <c r="AAS475" s="11"/>
      <c r="AAT475" s="11"/>
      <c r="AAU475" s="11"/>
      <c r="AAV475" s="11"/>
      <c r="AAW475" s="11"/>
      <c r="AAX475" s="11"/>
      <c r="AAY475" s="11"/>
      <c r="AAZ475" s="11"/>
      <c r="ABA475" s="11"/>
      <c r="ABB475" s="11"/>
      <c r="ABC475" s="11"/>
      <c r="ABD475" s="11"/>
      <c r="ABE475" s="11"/>
      <c r="ABF475" s="11"/>
      <c r="ABG475" s="11"/>
      <c r="ABH475" s="11"/>
      <c r="ABI475" s="11"/>
      <c r="ABJ475" s="11"/>
      <c r="ABK475" s="11"/>
      <c r="ABL475" s="11"/>
      <c r="ABM475" s="11"/>
      <c r="ABN475" s="11"/>
      <c r="ABO475" s="11"/>
      <c r="ABP475" s="11"/>
      <c r="ABQ475" s="11"/>
      <c r="ABR475" s="11"/>
      <c r="ABS475" s="11"/>
      <c r="ABT475" s="11"/>
      <c r="ABU475" s="11"/>
      <c r="ABV475" s="11"/>
      <c r="ABW475" s="11"/>
      <c r="ABX475" s="11"/>
      <c r="ABY475" s="11"/>
      <c r="ABZ475" s="11"/>
      <c r="ACA475" s="11"/>
      <c r="ACB475" s="11"/>
      <c r="ACC475" s="11"/>
      <c r="ACD475" s="11"/>
      <c r="ACE475" s="11"/>
      <c r="ACF475" s="11"/>
      <c r="ACG475" s="11"/>
      <c r="ACH475" s="11"/>
      <c r="ACI475" s="11"/>
      <c r="ACJ475" s="11"/>
      <c r="ACK475" s="11"/>
      <c r="ACL475" s="11"/>
      <c r="ACM475" s="11"/>
      <c r="ACN475" s="11"/>
      <c r="ACO475" s="11"/>
      <c r="ACP475" s="11"/>
      <c r="ACQ475" s="11"/>
      <c r="ACR475" s="11"/>
      <c r="ACS475" s="11"/>
      <c r="ACT475" s="11"/>
      <c r="ACU475" s="11"/>
      <c r="ACV475" s="11"/>
      <c r="ACW475" s="11"/>
      <c r="ACX475" s="11"/>
      <c r="ACY475" s="11"/>
      <c r="ACZ475" s="11"/>
      <c r="ADA475" s="11"/>
      <c r="ADB475" s="11"/>
      <c r="ADC475" s="11"/>
      <c r="ADD475" s="11"/>
      <c r="ADE475" s="11"/>
      <c r="ADF475" s="11"/>
      <c r="ADG475" s="11"/>
      <c r="ADH475" s="11"/>
      <c r="ADI475" s="11"/>
      <c r="ADJ475" s="11"/>
      <c r="ADK475" s="11"/>
      <c r="ADL475" s="11"/>
      <c r="ADM475" s="11"/>
      <c r="ADN475" s="11"/>
      <c r="ADO475" s="11"/>
      <c r="ADP475" s="11"/>
      <c r="ADQ475" s="11"/>
      <c r="ADR475" s="11"/>
      <c r="ADS475" s="11"/>
      <c r="ADT475" s="11"/>
      <c r="ADU475" s="11"/>
      <c r="ADV475" s="11"/>
      <c r="ADW475" s="11"/>
      <c r="ADX475" s="11"/>
      <c r="ADY475" s="11"/>
      <c r="ADZ475" s="11"/>
      <c r="AEA475" s="11"/>
      <c r="AEB475" s="11"/>
      <c r="AEC475" s="11"/>
      <c r="AED475" s="11"/>
      <c r="AEE475" s="11"/>
      <c r="AEF475" s="11"/>
      <c r="AEG475" s="11"/>
      <c r="AEH475" s="11"/>
      <c r="AEI475" s="11"/>
      <c r="AEJ475" s="11"/>
      <c r="AEK475" s="11"/>
      <c r="AEL475" s="11"/>
      <c r="AEM475" s="11"/>
      <c r="AEN475" s="11"/>
      <c r="AEO475" s="11"/>
      <c r="AEP475" s="11"/>
      <c r="AEQ475" s="11"/>
      <c r="AER475" s="11"/>
      <c r="AES475" s="11"/>
      <c r="AET475" s="11"/>
      <c r="AEU475" s="11"/>
      <c r="AEV475" s="11"/>
      <c r="AEW475" s="11"/>
      <c r="AEX475" s="11"/>
      <c r="AEY475" s="11"/>
      <c r="AEZ475" s="11"/>
      <c r="AFA475" s="11"/>
      <c r="AFB475" s="11"/>
      <c r="AFC475" s="11"/>
      <c r="AFD475" s="11"/>
      <c r="AFE475" s="11"/>
      <c r="AFF475" s="11"/>
      <c r="AFG475" s="11"/>
      <c r="AFH475" s="11"/>
      <c r="AFI475" s="11"/>
      <c r="AFJ475" s="11"/>
      <c r="AFK475" s="11"/>
      <c r="AFL475" s="11"/>
      <c r="AFM475" s="11"/>
      <c r="AFN475" s="11"/>
      <c r="AFO475" s="11"/>
      <c r="AFP475" s="11"/>
      <c r="AFQ475" s="11"/>
      <c r="AFR475" s="11"/>
      <c r="AFS475" s="11"/>
      <c r="AFT475" s="11"/>
      <c r="AFU475" s="11"/>
      <c r="AFV475" s="11"/>
      <c r="AFW475" s="11"/>
      <c r="AFX475" s="11"/>
      <c r="AFY475" s="11"/>
      <c r="AFZ475" s="11"/>
      <c r="AGA475" s="11"/>
      <c r="AGB475" s="11"/>
      <c r="AGC475" s="11"/>
      <c r="AGD475" s="11"/>
      <c r="AGE475" s="11"/>
      <c r="AGF475" s="11"/>
      <c r="AGG475" s="11"/>
      <c r="AGH475" s="11"/>
      <c r="AGI475" s="11"/>
      <c r="AGJ475" s="11"/>
      <c r="AGK475" s="11"/>
      <c r="AGL475" s="11"/>
      <c r="AGM475" s="11"/>
      <c r="AGN475" s="11"/>
      <c r="AGO475" s="11"/>
      <c r="AGP475" s="11"/>
      <c r="AGQ475" s="11"/>
      <c r="AGR475" s="11"/>
      <c r="AGS475" s="11"/>
      <c r="AGT475" s="11"/>
      <c r="AGU475" s="11"/>
      <c r="AGV475" s="11"/>
      <c r="AGW475" s="11"/>
      <c r="AGX475" s="11"/>
      <c r="AGY475" s="11"/>
      <c r="AGZ475" s="11"/>
      <c r="AHA475" s="11"/>
      <c r="AHB475" s="11"/>
      <c r="AHC475" s="11"/>
      <c r="AHD475" s="11"/>
      <c r="AHE475" s="11"/>
      <c r="AHF475" s="11"/>
      <c r="AHG475" s="11"/>
      <c r="AHH475" s="11"/>
      <c r="AHI475" s="11"/>
      <c r="AHJ475" s="11"/>
      <c r="AHK475" s="11"/>
      <c r="AHL475" s="11"/>
      <c r="AHM475" s="11"/>
      <c r="AHN475" s="11"/>
      <c r="AHO475" s="11"/>
      <c r="AHP475" s="11"/>
      <c r="AHQ475" s="11"/>
      <c r="AHR475" s="11"/>
      <c r="AHS475" s="11"/>
      <c r="AHT475" s="11"/>
      <c r="AHU475" s="11"/>
      <c r="AHV475" s="11"/>
      <c r="AHW475" s="11"/>
      <c r="AHX475" s="11"/>
      <c r="AHY475" s="11"/>
      <c r="AHZ475" s="11"/>
      <c r="AIA475" s="11"/>
      <c r="AIB475" s="11"/>
      <c r="AIC475" s="11"/>
      <c r="AID475" s="11"/>
      <c r="AIE475" s="11"/>
      <c r="AIF475" s="11"/>
      <c r="AIG475" s="11"/>
      <c r="AIH475" s="11"/>
      <c r="AII475" s="11"/>
      <c r="AIJ475" s="11"/>
      <c r="AIK475" s="11"/>
      <c r="AIL475" s="11"/>
      <c r="AIM475" s="11"/>
      <c r="AIN475" s="11"/>
      <c r="AIO475" s="11"/>
      <c r="AIP475" s="11"/>
      <c r="AIQ475" s="11"/>
      <c r="AIR475" s="11"/>
      <c r="AIS475" s="11"/>
      <c r="AIT475" s="11"/>
      <c r="AIU475" s="11"/>
      <c r="AIV475" s="11"/>
      <c r="AIW475" s="11"/>
      <c r="AIX475" s="11"/>
      <c r="AIY475" s="11"/>
      <c r="AIZ475" s="11"/>
      <c r="AJA475" s="11"/>
      <c r="AJB475" s="11"/>
      <c r="AJC475" s="11"/>
      <c r="AJD475" s="11"/>
      <c r="AJE475" s="11"/>
      <c r="AJF475" s="11"/>
      <c r="AJG475" s="11"/>
      <c r="AJH475" s="11"/>
      <c r="AJI475" s="11"/>
      <c r="AJJ475" s="11"/>
      <c r="AJK475" s="11"/>
      <c r="AJL475" s="11"/>
      <c r="AJM475" s="11"/>
      <c r="AJN475" s="11"/>
      <c r="AJO475" s="11"/>
      <c r="AJP475" s="11"/>
      <c r="AJQ475" s="11"/>
      <c r="AJR475" s="11"/>
      <c r="AJS475" s="11"/>
      <c r="AJT475" s="11"/>
      <c r="AJU475" s="11"/>
      <c r="AJV475" s="11"/>
      <c r="AJW475" s="11"/>
      <c r="AJX475" s="11"/>
      <c r="AJY475" s="11"/>
      <c r="AJZ475" s="11"/>
      <c r="AKA475" s="11"/>
      <c r="AKB475" s="11"/>
      <c r="AKC475" s="11"/>
      <c r="AKD475" s="11"/>
      <c r="AKE475" s="11"/>
      <c r="AKF475" s="11"/>
      <c r="AKG475" s="11"/>
      <c r="AKH475" s="11"/>
      <c r="AKI475" s="11"/>
      <c r="AKJ475" s="11"/>
      <c r="AKK475" s="11"/>
      <c r="AKL475" s="11"/>
    </row>
    <row r="476" spans="1:974" ht="11.3" customHeight="1">
      <c r="A476" s="23">
        <v>43357</v>
      </c>
      <c r="B476" s="16">
        <v>8946.6299999999992</v>
      </c>
      <c r="C476" s="15"/>
      <c r="D476" s="16"/>
      <c r="E476" s="17">
        <f t="shared" si="14"/>
        <v>8946.6299999999992</v>
      </c>
      <c r="F476" s="18"/>
      <c r="G476" s="18"/>
      <c r="H476" s="19"/>
      <c r="I476" s="19"/>
      <c r="L476" s="18"/>
      <c r="M476" s="18"/>
      <c r="S476" s="18">
        <f t="shared" si="15"/>
        <v>0</v>
      </c>
      <c r="U476" s="20"/>
      <c r="W476" s="21"/>
      <c r="X476"/>
      <c r="Y476"/>
    </row>
    <row r="477" spans="1:974" ht="14.75">
      <c r="A477" s="32">
        <v>43450</v>
      </c>
      <c r="B477" s="28">
        <v>9128.1</v>
      </c>
      <c r="C477" s="29"/>
      <c r="D477" s="28"/>
      <c r="E477" s="30">
        <f t="shared" si="14"/>
        <v>9128.1</v>
      </c>
      <c r="F477" s="31">
        <v>9128.1</v>
      </c>
      <c r="G477" s="31">
        <v>9128.1</v>
      </c>
      <c r="H477" s="31"/>
      <c r="I477" s="31"/>
      <c r="J477" s="31"/>
      <c r="L477" s="31"/>
      <c r="M477" s="31"/>
      <c r="N477" s="31"/>
      <c r="O477" s="31"/>
      <c r="P477" s="31"/>
      <c r="Q477" s="31"/>
      <c r="R477" s="31"/>
      <c r="S477" s="18">
        <f t="shared" si="15"/>
        <v>0</v>
      </c>
      <c r="T477" s="31" t="s">
        <v>28</v>
      </c>
      <c r="U477" s="20"/>
      <c r="W477" s="21"/>
      <c r="X477"/>
      <c r="Y477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  <c r="HI477" s="11"/>
      <c r="HJ477" s="11"/>
      <c r="HK477" s="11"/>
      <c r="HL477" s="11"/>
      <c r="HM477" s="11"/>
      <c r="HN477" s="11"/>
      <c r="HO477" s="11"/>
      <c r="HP477" s="11"/>
      <c r="HQ477" s="11"/>
      <c r="HR477" s="11"/>
      <c r="HS477" s="11"/>
      <c r="HT477" s="11"/>
      <c r="HU477" s="11"/>
      <c r="HV477" s="11"/>
      <c r="HW477" s="11"/>
      <c r="HX477" s="11"/>
      <c r="HY477" s="11"/>
      <c r="HZ477" s="11"/>
      <c r="IA477" s="11"/>
      <c r="IB477" s="11"/>
      <c r="IC477" s="11"/>
      <c r="ID477" s="11"/>
      <c r="IE477" s="11"/>
      <c r="IF477" s="11"/>
      <c r="IG477" s="11"/>
      <c r="IH477" s="11"/>
      <c r="II477" s="11"/>
      <c r="IJ477" s="11"/>
      <c r="IK477" s="11"/>
      <c r="IL477" s="11"/>
      <c r="IM477" s="11"/>
      <c r="IN477" s="11"/>
      <c r="IO477" s="11"/>
      <c r="IP477" s="11"/>
      <c r="IQ477" s="11"/>
      <c r="IR477" s="11"/>
      <c r="IS477" s="11"/>
      <c r="IT477" s="11"/>
      <c r="IU477" s="11"/>
      <c r="IV477" s="11"/>
      <c r="IW477" s="11"/>
      <c r="IX477" s="11"/>
      <c r="IY477" s="11"/>
      <c r="IZ477" s="11"/>
      <c r="JA477" s="11"/>
      <c r="JB477" s="11"/>
      <c r="JC477" s="11"/>
      <c r="JD477" s="11"/>
      <c r="JE477" s="11"/>
      <c r="JF477" s="11"/>
      <c r="JG477" s="11"/>
      <c r="JH477" s="11"/>
      <c r="JI477" s="11"/>
      <c r="JJ477" s="11"/>
      <c r="JK477" s="11"/>
      <c r="JL477" s="11"/>
      <c r="JM477" s="11"/>
      <c r="JN477" s="11"/>
      <c r="JO477" s="11"/>
      <c r="JP477" s="11"/>
      <c r="JQ477" s="11"/>
      <c r="JR477" s="11"/>
      <c r="JS477" s="11"/>
      <c r="JT477" s="11"/>
      <c r="JU477" s="11"/>
      <c r="JV477" s="11"/>
      <c r="JW477" s="11"/>
      <c r="JX477" s="11"/>
      <c r="JY477" s="11"/>
      <c r="JZ477" s="11"/>
      <c r="KA477" s="11"/>
      <c r="KB477" s="11"/>
      <c r="KC477" s="11"/>
      <c r="KD477" s="11"/>
      <c r="KE477" s="11"/>
      <c r="KF477" s="11"/>
      <c r="KG477" s="11"/>
      <c r="KH477" s="11"/>
      <c r="KI477" s="11"/>
      <c r="KJ477" s="11"/>
      <c r="KK477" s="11"/>
      <c r="KL477" s="11"/>
      <c r="KM477" s="11"/>
      <c r="KN477" s="11"/>
      <c r="KO477" s="11"/>
      <c r="KP477" s="11"/>
      <c r="KQ477" s="11"/>
      <c r="KR477" s="11"/>
      <c r="KS477" s="11"/>
      <c r="KT477" s="11"/>
      <c r="KU477" s="11"/>
      <c r="KV477" s="11"/>
      <c r="KW477" s="11"/>
      <c r="KX477" s="11"/>
      <c r="KY477" s="11"/>
      <c r="KZ477" s="11"/>
      <c r="LA477" s="11"/>
      <c r="LB477" s="11"/>
      <c r="LC477" s="11"/>
      <c r="LD477" s="11"/>
      <c r="LE477" s="11"/>
      <c r="LF477" s="11"/>
      <c r="LG477" s="11"/>
      <c r="LH477" s="11"/>
      <c r="LI477" s="11"/>
      <c r="LJ477" s="11"/>
      <c r="LK477" s="11"/>
      <c r="LL477" s="11"/>
      <c r="LM477" s="11"/>
      <c r="LN477" s="11"/>
      <c r="LO477" s="11"/>
      <c r="LP477" s="11"/>
      <c r="LQ477" s="11"/>
      <c r="LR477" s="11"/>
      <c r="LS477" s="11"/>
      <c r="LT477" s="11"/>
      <c r="LU477" s="11"/>
      <c r="LV477" s="11"/>
      <c r="LW477" s="11"/>
      <c r="LX477" s="11"/>
      <c r="LY477" s="11"/>
      <c r="LZ477" s="11"/>
      <c r="MA477" s="11"/>
      <c r="MB477" s="11"/>
      <c r="MC477" s="11"/>
      <c r="MD477" s="11"/>
      <c r="ME477" s="11"/>
      <c r="MF477" s="11"/>
      <c r="MG477" s="11"/>
      <c r="MH477" s="11"/>
      <c r="MI477" s="11"/>
      <c r="MJ477" s="11"/>
      <c r="MK477" s="11"/>
      <c r="ML477" s="11"/>
      <c r="MM477" s="11"/>
      <c r="MN477" s="11"/>
      <c r="MO477" s="11"/>
      <c r="MP477" s="11"/>
      <c r="MQ477" s="11"/>
      <c r="MR477" s="11"/>
      <c r="MS477" s="11"/>
      <c r="MT477" s="11"/>
      <c r="MU477" s="11"/>
      <c r="MV477" s="11"/>
      <c r="MW477" s="11"/>
      <c r="MX477" s="11"/>
      <c r="MY477" s="11"/>
      <c r="MZ477" s="11"/>
      <c r="NA477" s="11"/>
      <c r="NB477" s="11"/>
      <c r="NC477" s="11"/>
      <c r="ND477" s="11"/>
      <c r="NE477" s="11"/>
      <c r="NF477" s="11"/>
      <c r="NG477" s="11"/>
      <c r="NH477" s="11"/>
      <c r="NI477" s="11"/>
      <c r="NJ477" s="11"/>
      <c r="NK477" s="11"/>
      <c r="NL477" s="11"/>
      <c r="NM477" s="11"/>
      <c r="NN477" s="11"/>
      <c r="NO477" s="11"/>
      <c r="NP477" s="11"/>
      <c r="NQ477" s="11"/>
      <c r="NR477" s="11"/>
      <c r="NS477" s="11"/>
      <c r="NT477" s="11"/>
      <c r="NU477" s="11"/>
      <c r="NV477" s="11"/>
      <c r="NW477" s="11"/>
      <c r="NX477" s="11"/>
      <c r="NY477" s="11"/>
      <c r="NZ477" s="11"/>
      <c r="OA477" s="11"/>
      <c r="OB477" s="11"/>
      <c r="OC477" s="11"/>
      <c r="OD477" s="11"/>
      <c r="OE477" s="11"/>
      <c r="OF477" s="11"/>
      <c r="OG477" s="11"/>
      <c r="OH477" s="11"/>
      <c r="OI477" s="11"/>
      <c r="OJ477" s="11"/>
      <c r="OK477" s="11"/>
      <c r="OL477" s="11"/>
      <c r="OM477" s="11"/>
      <c r="ON477" s="11"/>
      <c r="OO477" s="11"/>
      <c r="OP477" s="11"/>
      <c r="OQ477" s="11"/>
      <c r="OR477" s="11"/>
      <c r="OS477" s="11"/>
      <c r="OT477" s="11"/>
      <c r="OU477" s="11"/>
      <c r="OV477" s="11"/>
      <c r="OW477" s="11"/>
      <c r="OX477" s="11"/>
      <c r="OY477" s="11"/>
      <c r="OZ477" s="11"/>
      <c r="PA477" s="11"/>
      <c r="PB477" s="11"/>
      <c r="PC477" s="11"/>
      <c r="PD477" s="11"/>
      <c r="PE477" s="11"/>
      <c r="PF477" s="11"/>
      <c r="PG477" s="11"/>
      <c r="PH477" s="11"/>
      <c r="PI477" s="11"/>
      <c r="PJ477" s="11"/>
      <c r="PK477" s="11"/>
      <c r="PL477" s="11"/>
      <c r="PM477" s="11"/>
      <c r="PN477" s="11"/>
      <c r="PO477" s="11"/>
      <c r="PP477" s="11"/>
      <c r="PQ477" s="11"/>
      <c r="PR477" s="11"/>
      <c r="PS477" s="11"/>
      <c r="PT477" s="11"/>
      <c r="PU477" s="11"/>
      <c r="PV477" s="11"/>
      <c r="PW477" s="11"/>
      <c r="PX477" s="11"/>
      <c r="PY477" s="11"/>
      <c r="PZ477" s="11"/>
      <c r="QA477" s="11"/>
      <c r="QB477" s="11"/>
      <c r="QC477" s="11"/>
      <c r="QD477" s="11"/>
      <c r="QE477" s="11"/>
      <c r="QF477" s="11"/>
      <c r="QG477" s="11"/>
      <c r="QH477" s="11"/>
      <c r="QI477" s="11"/>
      <c r="QJ477" s="11"/>
      <c r="QK477" s="11"/>
      <c r="QL477" s="11"/>
      <c r="QM477" s="11"/>
      <c r="QN477" s="11"/>
      <c r="QO477" s="11"/>
      <c r="QP477" s="11"/>
      <c r="QQ477" s="11"/>
      <c r="QR477" s="11"/>
      <c r="QS477" s="11"/>
      <c r="QT477" s="11"/>
      <c r="QU477" s="11"/>
      <c r="QV477" s="11"/>
      <c r="QW477" s="11"/>
      <c r="QX477" s="11"/>
      <c r="QY477" s="11"/>
      <c r="QZ477" s="11"/>
      <c r="RA477" s="11"/>
      <c r="RB477" s="11"/>
      <c r="RC477" s="11"/>
      <c r="RD477" s="11"/>
      <c r="RE477" s="11"/>
      <c r="RF477" s="11"/>
      <c r="RG477" s="11"/>
      <c r="RH477" s="11"/>
      <c r="RI477" s="11"/>
      <c r="RJ477" s="11"/>
      <c r="RK477" s="11"/>
      <c r="RL477" s="11"/>
      <c r="RM477" s="11"/>
      <c r="RN477" s="11"/>
      <c r="RO477" s="11"/>
      <c r="RP477" s="11"/>
      <c r="RQ477" s="11"/>
      <c r="RR477" s="11"/>
      <c r="RS477" s="11"/>
      <c r="RT477" s="11"/>
      <c r="RU477" s="11"/>
      <c r="RV477" s="11"/>
      <c r="RW477" s="11"/>
      <c r="RX477" s="11"/>
      <c r="RY477" s="11"/>
      <c r="RZ477" s="11"/>
      <c r="SA477" s="11"/>
      <c r="SB477" s="11"/>
      <c r="SC477" s="11"/>
      <c r="SD477" s="11"/>
      <c r="SE477" s="11"/>
      <c r="SF477" s="11"/>
      <c r="SG477" s="11"/>
      <c r="SH477" s="11"/>
      <c r="SI477" s="11"/>
      <c r="SJ477" s="11"/>
      <c r="SK477" s="11"/>
      <c r="SL477" s="11"/>
      <c r="SM477" s="11"/>
      <c r="SN477" s="11"/>
      <c r="SO477" s="11"/>
      <c r="SP477" s="11"/>
      <c r="SQ477" s="11"/>
      <c r="SR477" s="11"/>
      <c r="SS477" s="11"/>
      <c r="ST477" s="11"/>
      <c r="SU477" s="11"/>
      <c r="SV477" s="11"/>
      <c r="SW477" s="11"/>
      <c r="SX477" s="11"/>
      <c r="SY477" s="11"/>
      <c r="SZ477" s="11"/>
      <c r="TA477" s="11"/>
      <c r="TB477" s="11"/>
      <c r="TC477" s="11"/>
      <c r="TD477" s="11"/>
      <c r="TE477" s="11"/>
      <c r="TF477" s="11"/>
      <c r="TG477" s="11"/>
      <c r="TH477" s="11"/>
      <c r="TI477" s="11"/>
      <c r="TJ477" s="11"/>
      <c r="TK477" s="11"/>
      <c r="TL477" s="11"/>
      <c r="TM477" s="11"/>
      <c r="TN477" s="11"/>
      <c r="TO477" s="11"/>
      <c r="TP477" s="11"/>
      <c r="TQ477" s="11"/>
      <c r="TR477" s="11"/>
      <c r="TS477" s="11"/>
      <c r="TT477" s="11"/>
      <c r="TU477" s="11"/>
      <c r="TV477" s="11"/>
      <c r="TW477" s="11"/>
      <c r="TX477" s="11"/>
      <c r="TY477" s="11"/>
      <c r="TZ477" s="11"/>
      <c r="UA477" s="11"/>
      <c r="UB477" s="11"/>
      <c r="UC477" s="11"/>
      <c r="UD477" s="11"/>
      <c r="UE477" s="11"/>
      <c r="UF477" s="11"/>
      <c r="UG477" s="11"/>
      <c r="UH477" s="11"/>
      <c r="UI477" s="11"/>
      <c r="UJ477" s="11"/>
      <c r="UK477" s="11"/>
      <c r="UL477" s="11"/>
      <c r="UM477" s="11"/>
      <c r="UN477" s="11"/>
      <c r="UO477" s="11"/>
      <c r="UP477" s="11"/>
      <c r="UQ477" s="11"/>
      <c r="UR477" s="11"/>
      <c r="US477" s="11"/>
      <c r="UT477" s="11"/>
      <c r="UU477" s="11"/>
      <c r="UV477" s="11"/>
      <c r="UW477" s="11"/>
      <c r="UX477" s="11"/>
      <c r="UY477" s="11"/>
      <c r="UZ477" s="11"/>
      <c r="VA477" s="11"/>
      <c r="VB477" s="11"/>
      <c r="VC477" s="11"/>
      <c r="VD477" s="11"/>
      <c r="VE477" s="11"/>
      <c r="VF477" s="11"/>
      <c r="VG477" s="11"/>
      <c r="VH477" s="11"/>
      <c r="VI477" s="11"/>
      <c r="VJ477" s="11"/>
      <c r="VK477" s="11"/>
      <c r="VL477" s="11"/>
      <c r="VM477" s="11"/>
      <c r="VN477" s="11"/>
      <c r="VO477" s="11"/>
      <c r="VP477" s="11"/>
      <c r="VQ477" s="11"/>
      <c r="VR477" s="11"/>
      <c r="VS477" s="11"/>
      <c r="VT477" s="11"/>
      <c r="VU477" s="11"/>
      <c r="VV477" s="11"/>
      <c r="VW477" s="11"/>
      <c r="VX477" s="11"/>
      <c r="VY477" s="11"/>
      <c r="VZ477" s="11"/>
      <c r="WA477" s="11"/>
      <c r="WB477" s="11"/>
      <c r="WC477" s="11"/>
      <c r="WD477" s="11"/>
      <c r="WE477" s="11"/>
      <c r="WF477" s="11"/>
      <c r="WG477" s="11"/>
      <c r="WH477" s="11"/>
      <c r="WI477" s="11"/>
      <c r="WJ477" s="11"/>
      <c r="WK477" s="11"/>
      <c r="WL477" s="11"/>
      <c r="WM477" s="11"/>
      <c r="WN477" s="11"/>
      <c r="WO477" s="11"/>
      <c r="WP477" s="11"/>
      <c r="WQ477" s="11"/>
      <c r="WR477" s="11"/>
      <c r="WS477" s="11"/>
      <c r="WT477" s="11"/>
      <c r="WU477" s="11"/>
      <c r="WV477" s="11"/>
      <c r="WW477" s="11"/>
      <c r="WX477" s="11"/>
      <c r="WY477" s="11"/>
      <c r="WZ477" s="11"/>
      <c r="XA477" s="11"/>
      <c r="XB477" s="11"/>
      <c r="XC477" s="11"/>
      <c r="XD477" s="11"/>
      <c r="XE477" s="11"/>
      <c r="XF477" s="11"/>
      <c r="XG477" s="11"/>
      <c r="XH477" s="11"/>
      <c r="XI477" s="11"/>
      <c r="XJ477" s="11"/>
      <c r="XK477" s="11"/>
      <c r="XL477" s="11"/>
      <c r="XM477" s="11"/>
      <c r="XN477" s="11"/>
      <c r="XO477" s="11"/>
      <c r="XP477" s="11"/>
      <c r="XQ477" s="11"/>
      <c r="XR477" s="11"/>
      <c r="XS477" s="11"/>
      <c r="XT477" s="11"/>
      <c r="XU477" s="11"/>
      <c r="XV477" s="11"/>
      <c r="XW477" s="11"/>
      <c r="XX477" s="11"/>
      <c r="XY477" s="11"/>
      <c r="XZ477" s="11"/>
      <c r="YA477" s="11"/>
      <c r="YB477" s="11"/>
      <c r="YC477" s="11"/>
      <c r="YD477" s="11"/>
      <c r="YE477" s="11"/>
      <c r="YF477" s="11"/>
      <c r="YG477" s="11"/>
      <c r="YH477" s="11"/>
      <c r="YI477" s="11"/>
      <c r="YJ477" s="11"/>
      <c r="YK477" s="11"/>
      <c r="YL477" s="11"/>
      <c r="YM477" s="11"/>
      <c r="YN477" s="11"/>
      <c r="YO477" s="11"/>
      <c r="YP477" s="11"/>
      <c r="YQ477" s="11"/>
      <c r="YR477" s="11"/>
      <c r="YS477" s="11"/>
      <c r="YT477" s="11"/>
      <c r="YU477" s="11"/>
      <c r="YV477" s="11"/>
      <c r="YW477" s="11"/>
      <c r="YX477" s="11"/>
      <c r="YY477" s="11"/>
      <c r="YZ477" s="11"/>
      <c r="ZA477" s="11"/>
      <c r="ZB477" s="11"/>
      <c r="ZC477" s="11"/>
      <c r="ZD477" s="11"/>
      <c r="ZE477" s="11"/>
      <c r="ZF477" s="11"/>
      <c r="ZG477" s="11"/>
      <c r="ZH477" s="11"/>
      <c r="ZI477" s="11"/>
      <c r="ZJ477" s="11"/>
      <c r="ZK477" s="11"/>
      <c r="ZL477" s="11"/>
      <c r="ZM477" s="11"/>
      <c r="ZN477" s="11"/>
      <c r="ZO477" s="11"/>
      <c r="ZP477" s="11"/>
      <c r="ZQ477" s="11"/>
      <c r="ZR477" s="11"/>
      <c r="ZS477" s="11"/>
      <c r="ZT477" s="11"/>
      <c r="ZU477" s="11"/>
      <c r="ZV477" s="11"/>
      <c r="ZW477" s="11"/>
      <c r="ZX477" s="11"/>
      <c r="ZY477" s="11"/>
      <c r="ZZ477" s="11"/>
      <c r="AAA477" s="11"/>
      <c r="AAB477" s="11"/>
      <c r="AAC477" s="11"/>
      <c r="AAD477" s="11"/>
      <c r="AAE477" s="11"/>
      <c r="AAF477" s="11"/>
      <c r="AAG477" s="11"/>
      <c r="AAH477" s="11"/>
      <c r="AAI477" s="11"/>
      <c r="AAJ477" s="11"/>
      <c r="AAK477" s="11"/>
      <c r="AAL477" s="11"/>
      <c r="AAM477" s="11"/>
      <c r="AAN477" s="11"/>
      <c r="AAO477" s="11"/>
      <c r="AAP477" s="11"/>
      <c r="AAQ477" s="11"/>
      <c r="AAR477" s="11"/>
      <c r="AAS477" s="11"/>
      <c r="AAT477" s="11"/>
      <c r="AAU477" s="11"/>
      <c r="AAV477" s="11"/>
      <c r="AAW477" s="11"/>
      <c r="AAX477" s="11"/>
      <c r="AAY477" s="11"/>
      <c r="AAZ477" s="11"/>
      <c r="ABA477" s="11"/>
      <c r="ABB477" s="11"/>
      <c r="ABC477" s="11"/>
      <c r="ABD477" s="11"/>
      <c r="ABE477" s="11"/>
      <c r="ABF477" s="11"/>
      <c r="ABG477" s="11"/>
      <c r="ABH477" s="11"/>
      <c r="ABI477" s="11"/>
      <c r="ABJ477" s="11"/>
      <c r="ABK477" s="11"/>
      <c r="ABL477" s="11"/>
      <c r="ABM477" s="11"/>
      <c r="ABN477" s="11"/>
      <c r="ABO477" s="11"/>
      <c r="ABP477" s="11"/>
      <c r="ABQ477" s="11"/>
      <c r="ABR477" s="11"/>
      <c r="ABS477" s="11"/>
      <c r="ABT477" s="11"/>
      <c r="ABU477" s="11"/>
      <c r="ABV477" s="11"/>
      <c r="ABW477" s="11"/>
      <c r="ABX477" s="11"/>
      <c r="ABY477" s="11"/>
      <c r="ABZ477" s="11"/>
      <c r="ACA477" s="11"/>
      <c r="ACB477" s="11"/>
      <c r="ACC477" s="11"/>
      <c r="ACD477" s="11"/>
      <c r="ACE477" s="11"/>
      <c r="ACF477" s="11"/>
      <c r="ACG477" s="11"/>
      <c r="ACH477" s="11"/>
      <c r="ACI477" s="11"/>
      <c r="ACJ477" s="11"/>
      <c r="ACK477" s="11"/>
      <c r="ACL477" s="11"/>
      <c r="ACM477" s="11"/>
      <c r="ACN477" s="11"/>
      <c r="ACO477" s="11"/>
      <c r="ACP477" s="11"/>
      <c r="ACQ477" s="11"/>
      <c r="ACR477" s="11"/>
      <c r="ACS477" s="11"/>
      <c r="ACT477" s="11"/>
      <c r="ACU477" s="11"/>
      <c r="ACV477" s="11"/>
      <c r="ACW477" s="11"/>
      <c r="ACX477" s="11"/>
      <c r="ACY477" s="11"/>
      <c r="ACZ477" s="11"/>
      <c r="ADA477" s="11"/>
      <c r="ADB477" s="11"/>
      <c r="ADC477" s="11"/>
      <c r="ADD477" s="11"/>
      <c r="ADE477" s="11"/>
      <c r="ADF477" s="11"/>
      <c r="ADG477" s="11"/>
      <c r="ADH477" s="11"/>
      <c r="ADI477" s="11"/>
      <c r="ADJ477" s="11"/>
      <c r="ADK477" s="11"/>
      <c r="ADL477" s="11"/>
      <c r="ADM477" s="11"/>
      <c r="ADN477" s="11"/>
      <c r="ADO477" s="11"/>
      <c r="ADP477" s="11"/>
      <c r="ADQ477" s="11"/>
      <c r="ADR477" s="11"/>
      <c r="ADS477" s="11"/>
      <c r="ADT477" s="11"/>
      <c r="ADU477" s="11"/>
      <c r="ADV477" s="11"/>
      <c r="ADW477" s="11"/>
      <c r="ADX477" s="11"/>
      <c r="ADY477" s="11"/>
      <c r="ADZ477" s="11"/>
      <c r="AEA477" s="11"/>
      <c r="AEB477" s="11"/>
      <c r="AEC477" s="11"/>
      <c r="AED477" s="11"/>
      <c r="AEE477" s="11"/>
      <c r="AEF477" s="11"/>
      <c r="AEG477" s="11"/>
      <c r="AEH477" s="11"/>
      <c r="AEI477" s="11"/>
      <c r="AEJ477" s="11"/>
      <c r="AEK477" s="11"/>
      <c r="AEL477" s="11"/>
      <c r="AEM477" s="11"/>
      <c r="AEN477" s="11"/>
      <c r="AEO477" s="11"/>
      <c r="AEP477" s="11"/>
      <c r="AEQ477" s="11"/>
      <c r="AER477" s="11"/>
      <c r="AES477" s="11"/>
      <c r="AET477" s="11"/>
      <c r="AEU477" s="11"/>
      <c r="AEV477" s="11"/>
      <c r="AEW477" s="11"/>
      <c r="AEX477" s="11"/>
      <c r="AEY477" s="11"/>
      <c r="AEZ477" s="11"/>
      <c r="AFA477" s="11"/>
      <c r="AFB477" s="11"/>
      <c r="AFC477" s="11"/>
      <c r="AFD477" s="11"/>
      <c r="AFE477" s="11"/>
      <c r="AFF477" s="11"/>
      <c r="AFG477" s="11"/>
      <c r="AFH477" s="11"/>
      <c r="AFI477" s="11"/>
      <c r="AFJ477" s="11"/>
      <c r="AFK477" s="11"/>
      <c r="AFL477" s="11"/>
      <c r="AFM477" s="11"/>
      <c r="AFN477" s="11"/>
      <c r="AFO477" s="11"/>
      <c r="AFP477" s="11"/>
      <c r="AFQ477" s="11"/>
      <c r="AFR477" s="11"/>
      <c r="AFS477" s="11"/>
      <c r="AFT477" s="11"/>
      <c r="AFU477" s="11"/>
      <c r="AFV477" s="11"/>
      <c r="AFW477" s="11"/>
      <c r="AFX477" s="11"/>
      <c r="AFY477" s="11"/>
      <c r="AFZ477" s="11"/>
      <c r="AGA477" s="11"/>
      <c r="AGB477" s="11"/>
      <c r="AGC477" s="11"/>
      <c r="AGD477" s="11"/>
      <c r="AGE477" s="11"/>
      <c r="AGF477" s="11"/>
      <c r="AGG477" s="11"/>
      <c r="AGH477" s="11"/>
      <c r="AGI477" s="11"/>
      <c r="AGJ477" s="11"/>
      <c r="AGK477" s="11"/>
      <c r="AGL477" s="11"/>
      <c r="AGM477" s="11"/>
      <c r="AGN477" s="11"/>
      <c r="AGO477" s="11"/>
      <c r="AGP477" s="11"/>
      <c r="AGQ477" s="11"/>
      <c r="AGR477" s="11"/>
      <c r="AGS477" s="11"/>
      <c r="AGT477" s="11"/>
      <c r="AGU477" s="11"/>
      <c r="AGV477" s="11"/>
      <c r="AGW477" s="11"/>
      <c r="AGX477" s="11"/>
      <c r="AGY477" s="11"/>
      <c r="AGZ477" s="11"/>
      <c r="AHA477" s="11"/>
      <c r="AHB477" s="11"/>
      <c r="AHC477" s="11"/>
      <c r="AHD477" s="11"/>
      <c r="AHE477" s="11"/>
      <c r="AHF477" s="11"/>
      <c r="AHG477" s="11"/>
      <c r="AHH477" s="11"/>
      <c r="AHI477" s="11"/>
      <c r="AHJ477" s="11"/>
      <c r="AHK477" s="11"/>
      <c r="AHL477" s="11"/>
      <c r="AHM477" s="11"/>
      <c r="AHN477" s="11"/>
      <c r="AHO477" s="11"/>
      <c r="AHP477" s="11"/>
      <c r="AHQ477" s="11"/>
      <c r="AHR477" s="11"/>
      <c r="AHS477" s="11"/>
      <c r="AHT477" s="11"/>
      <c r="AHU477" s="11"/>
      <c r="AHV477" s="11"/>
      <c r="AHW477" s="11"/>
      <c r="AHX477" s="11"/>
      <c r="AHY477" s="11"/>
      <c r="AHZ477" s="11"/>
      <c r="AIA477" s="11"/>
      <c r="AIB477" s="11"/>
      <c r="AIC477" s="11"/>
      <c r="AID477" s="11"/>
      <c r="AIE477" s="11"/>
      <c r="AIF477" s="11"/>
      <c r="AIG477" s="11"/>
      <c r="AIH477" s="11"/>
      <c r="AII477" s="11"/>
      <c r="AIJ477" s="11"/>
      <c r="AIK477" s="11"/>
      <c r="AIL477" s="11"/>
      <c r="AIM477" s="11"/>
      <c r="AIN477" s="11"/>
      <c r="AIO477" s="11"/>
      <c r="AIP477" s="11"/>
      <c r="AIQ477" s="11"/>
      <c r="AIR477" s="11"/>
      <c r="AIS477" s="11"/>
      <c r="AIT477" s="11"/>
      <c r="AIU477" s="11"/>
      <c r="AIV477" s="11"/>
      <c r="AIW477" s="11"/>
      <c r="AIX477" s="11"/>
      <c r="AIY477" s="11"/>
      <c r="AIZ477" s="11"/>
      <c r="AJA477" s="11"/>
      <c r="AJB477" s="11"/>
      <c r="AJC477" s="11"/>
      <c r="AJD477" s="11"/>
      <c r="AJE477" s="11"/>
      <c r="AJF477" s="11"/>
      <c r="AJG477" s="11"/>
      <c r="AJH477" s="11"/>
      <c r="AJI477" s="11"/>
      <c r="AJJ477" s="11"/>
      <c r="AJK477" s="11"/>
      <c r="AJL477" s="11"/>
      <c r="AJM477" s="11"/>
      <c r="AJN477" s="11"/>
      <c r="AJO477" s="11"/>
      <c r="AJP477" s="11"/>
      <c r="AJQ477" s="11"/>
      <c r="AJR477" s="11"/>
      <c r="AJS477" s="11"/>
      <c r="AJT477" s="11"/>
      <c r="AJU477" s="11"/>
      <c r="AJV477" s="11"/>
      <c r="AJW477" s="11"/>
      <c r="AJX477" s="11"/>
      <c r="AJY477" s="11"/>
      <c r="AJZ477" s="11"/>
      <c r="AKA477" s="11"/>
      <c r="AKB477" s="11"/>
      <c r="AKC477" s="11"/>
      <c r="AKD477" s="11"/>
      <c r="AKE477" s="11"/>
      <c r="AKF477" s="11"/>
      <c r="AKG477" s="11"/>
      <c r="AKH477" s="11"/>
      <c r="AKI477" s="11"/>
      <c r="AKJ477" s="11"/>
      <c r="AKK477" s="11"/>
      <c r="AKL477" s="11"/>
    </row>
    <row r="478" spans="1:974" ht="11.3" customHeight="1">
      <c r="A478" s="51">
        <v>43432</v>
      </c>
      <c r="B478" s="53">
        <v>9766.2000000000007</v>
      </c>
      <c r="C478" s="52"/>
      <c r="D478" s="53"/>
      <c r="E478" s="30">
        <f t="shared" si="14"/>
        <v>9766.2000000000007</v>
      </c>
      <c r="F478" s="53">
        <v>9766.2000000000007</v>
      </c>
      <c r="G478" s="53">
        <v>9766.2000000000007</v>
      </c>
      <c r="H478" s="54"/>
      <c r="I478" s="54"/>
      <c r="J478" s="54"/>
      <c r="L478" s="54"/>
      <c r="M478" s="54"/>
      <c r="N478" s="54"/>
      <c r="O478" s="54"/>
      <c r="P478" s="54"/>
      <c r="Q478" s="54"/>
      <c r="R478" s="54"/>
      <c r="S478" s="18">
        <f t="shared" si="15"/>
        <v>0</v>
      </c>
      <c r="T478" s="54" t="s">
        <v>28</v>
      </c>
      <c r="U478" s="20"/>
      <c r="W478" s="21"/>
      <c r="X478"/>
      <c r="Y478"/>
    </row>
    <row r="479" spans="1:974" ht="14.75">
      <c r="A479" s="23">
        <v>43419</v>
      </c>
      <c r="B479" s="16">
        <v>12106.91</v>
      </c>
      <c r="C479" s="15"/>
      <c r="D479" s="16"/>
      <c r="E479" s="17">
        <f t="shared" si="14"/>
        <v>12106.91</v>
      </c>
      <c r="F479" s="18"/>
      <c r="G479" s="18"/>
      <c r="H479" s="19"/>
      <c r="I479" s="19"/>
      <c r="L479" s="18"/>
      <c r="M479" s="18"/>
      <c r="S479" s="18">
        <f t="shared" si="15"/>
        <v>0</v>
      </c>
      <c r="U479" s="20"/>
      <c r="W479" s="21"/>
      <c r="X479"/>
      <c r="Y479"/>
    </row>
    <row r="480" spans="1:974" ht="14.75">
      <c r="A480" s="23">
        <v>43395</v>
      </c>
      <c r="B480" s="16">
        <v>12753.29</v>
      </c>
      <c r="C480" s="15" t="s">
        <v>23</v>
      </c>
      <c r="D480" s="14"/>
      <c r="E480" s="17">
        <f t="shared" si="14"/>
        <v>12753.29</v>
      </c>
      <c r="F480" s="18"/>
      <c r="G480" s="18"/>
      <c r="H480" s="19"/>
      <c r="I480" s="19"/>
      <c r="L480" s="18"/>
      <c r="M480" s="18"/>
      <c r="S480" s="18">
        <f t="shared" si="15"/>
        <v>0</v>
      </c>
      <c r="U480" s="20"/>
      <c r="W480" s="21"/>
      <c r="X480"/>
      <c r="Y480"/>
    </row>
    <row r="481" spans="1:25" ht="11.3" customHeight="1">
      <c r="A481" s="23">
        <v>43416</v>
      </c>
      <c r="B481" s="16">
        <v>14168.8</v>
      </c>
      <c r="C481" s="15" t="s">
        <v>23</v>
      </c>
      <c r="D481" s="14"/>
      <c r="E481" s="17">
        <f t="shared" si="14"/>
        <v>14168.8</v>
      </c>
      <c r="F481" s="18"/>
      <c r="G481" s="18"/>
      <c r="H481" s="19"/>
      <c r="I481" s="19"/>
      <c r="L481" s="18"/>
      <c r="M481" s="18"/>
      <c r="S481" s="18">
        <f t="shared" si="15"/>
        <v>0</v>
      </c>
      <c r="U481" s="20"/>
      <c r="W481" s="21"/>
      <c r="X481"/>
      <c r="Y481"/>
    </row>
    <row r="482" spans="1:25" ht="14.75">
      <c r="A482" s="23">
        <v>43215</v>
      </c>
      <c r="B482" s="16">
        <v>20309</v>
      </c>
      <c r="C482" s="15" t="s">
        <v>23</v>
      </c>
      <c r="D482" s="14"/>
      <c r="E482" s="17">
        <f t="shared" si="14"/>
        <v>20309</v>
      </c>
      <c r="F482" s="18"/>
      <c r="G482" s="18"/>
      <c r="H482" s="19"/>
      <c r="I482" s="19"/>
      <c r="L482" s="18"/>
      <c r="M482" s="18"/>
      <c r="S482" s="18">
        <f t="shared" si="15"/>
        <v>0</v>
      </c>
      <c r="U482" s="20"/>
      <c r="W482" s="21"/>
      <c r="X482"/>
      <c r="Y482"/>
    </row>
    <row r="483" spans="1:25" ht="14.75">
      <c r="A483" s="23">
        <v>43397</v>
      </c>
      <c r="B483" s="14"/>
      <c r="C483" s="15"/>
      <c r="D483" s="16"/>
      <c r="E483" s="17">
        <f t="shared" si="14"/>
        <v>0</v>
      </c>
      <c r="F483" s="18"/>
      <c r="G483" s="18"/>
      <c r="H483" s="19"/>
      <c r="I483" s="19"/>
      <c r="L483" s="18"/>
      <c r="M483" s="18"/>
      <c r="S483" s="18">
        <f t="shared" si="15"/>
        <v>0</v>
      </c>
      <c r="U483" s="20"/>
      <c r="W483" s="21"/>
      <c r="X483"/>
      <c r="Y483"/>
    </row>
    <row r="484" spans="1:25" ht="14.75">
      <c r="A484" s="23">
        <v>43439</v>
      </c>
      <c r="B484" s="16">
        <v>5212</v>
      </c>
      <c r="C484" s="15"/>
      <c r="D484" s="16"/>
      <c r="E484" s="17">
        <f t="shared" si="14"/>
        <v>5212</v>
      </c>
      <c r="F484" s="18"/>
      <c r="G484" s="18"/>
      <c r="H484" s="19"/>
      <c r="I484" s="19"/>
      <c r="L484" s="18"/>
      <c r="M484" s="18"/>
      <c r="S484" s="18">
        <f t="shared" si="15"/>
        <v>0</v>
      </c>
      <c r="U484" s="20"/>
      <c r="W484" s="21"/>
      <c r="X484"/>
      <c r="Y484"/>
    </row>
    <row r="485" spans="1:25" ht="14.75">
      <c r="A485" s="23">
        <v>43251</v>
      </c>
      <c r="B485" s="14"/>
      <c r="C485" s="15"/>
      <c r="D485" s="16"/>
      <c r="E485" s="17">
        <f t="shared" si="14"/>
        <v>0</v>
      </c>
      <c r="F485" s="18"/>
      <c r="G485" s="18"/>
      <c r="H485" s="19"/>
      <c r="I485" s="19"/>
      <c r="L485" s="18"/>
      <c r="M485" s="18"/>
      <c r="S485" s="18">
        <f t="shared" si="15"/>
        <v>0</v>
      </c>
      <c r="U485" s="20"/>
      <c r="W485" s="21"/>
      <c r="X485"/>
      <c r="Y485"/>
    </row>
    <row r="486" spans="1:25" ht="11.3" customHeight="1">
      <c r="A486" s="23">
        <v>43309</v>
      </c>
      <c r="B486" s="14"/>
      <c r="C486" s="15"/>
      <c r="D486" s="16"/>
      <c r="E486" s="17">
        <f t="shared" si="14"/>
        <v>0</v>
      </c>
      <c r="F486" s="18"/>
      <c r="G486" s="18"/>
      <c r="H486" s="19"/>
      <c r="I486" s="19"/>
      <c r="L486" s="18"/>
      <c r="M486" s="18"/>
      <c r="S486" s="18">
        <f t="shared" si="15"/>
        <v>0</v>
      </c>
      <c r="U486" s="20"/>
      <c r="W486" s="21"/>
      <c r="X486"/>
      <c r="Y486"/>
    </row>
    <row r="487" spans="1:25" ht="11.3" customHeight="1">
      <c r="A487" s="23">
        <v>43117</v>
      </c>
      <c r="B487" s="16">
        <v>2013</v>
      </c>
      <c r="C487" s="15"/>
      <c r="D487" s="16"/>
      <c r="E487" s="17">
        <f t="shared" si="14"/>
        <v>2013</v>
      </c>
      <c r="F487" s="18"/>
      <c r="G487" s="18"/>
      <c r="H487" s="19"/>
      <c r="I487" s="19"/>
      <c r="L487" s="18"/>
      <c r="M487" s="18"/>
      <c r="S487" s="18">
        <f t="shared" si="15"/>
        <v>0</v>
      </c>
      <c r="U487" s="20"/>
      <c r="W487" s="21"/>
      <c r="X487"/>
      <c r="Y487"/>
    </row>
    <row r="488" spans="1:25" ht="14.75">
      <c r="A488" s="23">
        <v>43126</v>
      </c>
      <c r="B488" s="16">
        <v>2517.0500000000002</v>
      </c>
      <c r="C488" s="15"/>
      <c r="D488" s="16"/>
      <c r="E488" s="17">
        <f t="shared" si="14"/>
        <v>2517.0500000000002</v>
      </c>
      <c r="F488" s="18"/>
      <c r="G488" s="18"/>
      <c r="H488" s="19"/>
      <c r="I488" s="19"/>
      <c r="L488" s="18"/>
      <c r="M488" s="18"/>
      <c r="S488" s="18">
        <f t="shared" si="15"/>
        <v>0</v>
      </c>
      <c r="U488" s="20"/>
      <c r="W488" s="21"/>
      <c r="X488"/>
      <c r="Y488"/>
    </row>
    <row r="489" spans="1:25" ht="11.3" customHeight="1">
      <c r="A489" s="32">
        <v>43447</v>
      </c>
      <c r="B489" s="28">
        <v>2928.17</v>
      </c>
      <c r="C489" s="29"/>
      <c r="D489" s="28"/>
      <c r="E489" s="30">
        <f t="shared" si="14"/>
        <v>2928.17</v>
      </c>
      <c r="F489" s="28">
        <v>2928.17</v>
      </c>
      <c r="G489" s="28"/>
      <c r="H489" s="28">
        <v>2980.65</v>
      </c>
      <c r="I489" s="28"/>
      <c r="J489" s="31"/>
      <c r="L489" s="31"/>
      <c r="M489" s="31"/>
      <c r="N489" s="31"/>
      <c r="O489" s="31"/>
      <c r="P489" s="31"/>
      <c r="Q489" s="31"/>
      <c r="R489" s="31"/>
      <c r="S489" s="18">
        <f t="shared" si="15"/>
        <v>2980.65</v>
      </c>
      <c r="T489" s="31" t="s">
        <v>28</v>
      </c>
      <c r="U489" s="20"/>
      <c r="W489" s="21"/>
      <c r="X489"/>
      <c r="Y489"/>
    </row>
    <row r="490" spans="1:25" ht="14.75">
      <c r="A490" s="23">
        <v>43352</v>
      </c>
      <c r="B490" s="16">
        <v>18695.400000000001</v>
      </c>
      <c r="C490" s="15"/>
      <c r="D490" s="16"/>
      <c r="E490" s="17">
        <f t="shared" si="14"/>
        <v>18695.400000000001</v>
      </c>
      <c r="F490" s="18"/>
      <c r="G490" s="18"/>
      <c r="H490" s="19"/>
      <c r="I490" s="19"/>
      <c r="L490" s="18"/>
      <c r="M490" s="18"/>
      <c r="S490" s="18">
        <f t="shared" si="15"/>
        <v>0</v>
      </c>
      <c r="U490" s="20"/>
      <c r="W490" s="21"/>
      <c r="X490"/>
      <c r="Y490"/>
    </row>
    <row r="491" spans="1:25" ht="11.3" customHeight="1">
      <c r="A491" s="23">
        <v>43169</v>
      </c>
      <c r="B491" s="14"/>
      <c r="C491" s="15"/>
      <c r="D491" s="16"/>
      <c r="E491" s="17">
        <f t="shared" si="14"/>
        <v>0</v>
      </c>
      <c r="F491" s="18"/>
      <c r="G491" s="18"/>
      <c r="H491" s="19"/>
      <c r="I491" s="19"/>
      <c r="L491" s="18"/>
      <c r="M491" s="18"/>
      <c r="S491" s="18">
        <f t="shared" si="15"/>
        <v>0</v>
      </c>
      <c r="U491" s="20"/>
      <c r="W491" s="21"/>
      <c r="X491"/>
      <c r="Y491"/>
    </row>
    <row r="492" spans="1:25" ht="20.45" customHeight="1">
      <c r="A492" s="23">
        <v>43266</v>
      </c>
      <c r="B492" s="16">
        <v>4832.26</v>
      </c>
      <c r="C492" s="15"/>
      <c r="D492" s="16"/>
      <c r="E492" s="17">
        <f t="shared" si="14"/>
        <v>4832.26</v>
      </c>
      <c r="F492" s="18"/>
      <c r="G492" s="18"/>
      <c r="H492" s="19"/>
      <c r="I492" s="19"/>
      <c r="L492" s="18"/>
      <c r="M492" s="18"/>
      <c r="S492" s="18">
        <f t="shared" si="15"/>
        <v>0</v>
      </c>
      <c r="U492" s="20"/>
      <c r="W492" s="21"/>
      <c r="X492"/>
      <c r="Y492"/>
    </row>
    <row r="493" spans="1:25" ht="11.3" customHeight="1">
      <c r="A493" s="23">
        <v>43139</v>
      </c>
      <c r="B493" s="14"/>
      <c r="C493" s="15"/>
      <c r="D493" s="16"/>
      <c r="E493" s="17">
        <f t="shared" si="14"/>
        <v>0</v>
      </c>
      <c r="F493" s="18"/>
      <c r="G493" s="18"/>
      <c r="H493" s="19"/>
      <c r="I493" s="19"/>
      <c r="L493" s="18"/>
      <c r="M493" s="18"/>
      <c r="S493" s="18">
        <f t="shared" si="15"/>
        <v>0</v>
      </c>
      <c r="U493" s="20"/>
      <c r="W493" s="21"/>
      <c r="X493"/>
      <c r="Y493"/>
    </row>
    <row r="494" spans="1:25" ht="11.3" customHeight="1">
      <c r="A494" s="23">
        <v>43149</v>
      </c>
      <c r="B494" s="14"/>
      <c r="C494" s="15"/>
      <c r="D494" s="16"/>
      <c r="E494" s="17">
        <f t="shared" si="14"/>
        <v>0</v>
      </c>
      <c r="F494" s="18"/>
      <c r="G494" s="18"/>
      <c r="H494" s="19"/>
      <c r="I494" s="19"/>
      <c r="L494" s="18"/>
      <c r="M494" s="18"/>
      <c r="S494" s="18">
        <f t="shared" si="15"/>
        <v>0</v>
      </c>
      <c r="U494" s="20"/>
      <c r="W494" s="21"/>
      <c r="X494"/>
      <c r="Y494"/>
    </row>
    <row r="495" spans="1:25" ht="11.3" customHeight="1">
      <c r="A495" s="23">
        <v>43397</v>
      </c>
      <c r="B495" s="18"/>
      <c r="C495" s="15"/>
      <c r="D495" s="16"/>
      <c r="E495" s="17">
        <f t="shared" si="14"/>
        <v>0</v>
      </c>
      <c r="F495" s="18"/>
      <c r="G495" s="18"/>
      <c r="H495" s="19"/>
      <c r="I495" s="19"/>
      <c r="L495" s="18"/>
      <c r="M495" s="18"/>
      <c r="S495" s="18">
        <f t="shared" si="15"/>
        <v>0</v>
      </c>
      <c r="U495" s="20"/>
      <c r="W495" s="21"/>
      <c r="X495"/>
      <c r="Y495"/>
    </row>
    <row r="496" spans="1:25" ht="11.3" customHeight="1">
      <c r="A496" s="23">
        <v>43429</v>
      </c>
      <c r="B496" s="18"/>
      <c r="C496" s="15"/>
      <c r="D496" s="16"/>
      <c r="E496" s="17">
        <f t="shared" si="14"/>
        <v>0</v>
      </c>
      <c r="F496" s="18"/>
      <c r="G496" s="18"/>
      <c r="H496" s="19"/>
      <c r="I496" s="19"/>
      <c r="L496" s="18"/>
      <c r="M496" s="18"/>
      <c r="S496" s="18">
        <f t="shared" si="15"/>
        <v>0</v>
      </c>
      <c r="U496" s="20"/>
      <c r="W496" s="21"/>
      <c r="X496"/>
      <c r="Y496"/>
    </row>
    <row r="497" spans="1:974" ht="11.3" customHeight="1">
      <c r="A497" s="23">
        <v>43461</v>
      </c>
      <c r="B497" s="14"/>
      <c r="C497" s="15"/>
      <c r="D497" s="16"/>
      <c r="E497" s="17">
        <f t="shared" si="14"/>
        <v>0</v>
      </c>
      <c r="F497" s="18"/>
      <c r="G497" s="18"/>
      <c r="H497" s="19"/>
      <c r="I497" s="19"/>
      <c r="L497" s="18"/>
      <c r="M497" s="18"/>
      <c r="S497" s="18">
        <f t="shared" si="15"/>
        <v>0</v>
      </c>
      <c r="U497" s="20"/>
      <c r="W497" s="21"/>
      <c r="X497"/>
      <c r="Y497"/>
    </row>
    <row r="498" spans="1:974" ht="11.3" customHeight="1">
      <c r="A498" s="23">
        <v>43280</v>
      </c>
      <c r="B498" s="16">
        <v>2469.9499999999998</v>
      </c>
      <c r="C498" s="15"/>
      <c r="D498" s="16"/>
      <c r="E498" s="17">
        <f t="shared" si="14"/>
        <v>2469.9499999999998</v>
      </c>
      <c r="F498" s="18"/>
      <c r="G498" s="18"/>
      <c r="H498" s="19"/>
      <c r="I498" s="19"/>
      <c r="L498" s="18"/>
      <c r="M498" s="18"/>
      <c r="S498" s="18">
        <f t="shared" si="15"/>
        <v>0</v>
      </c>
      <c r="U498" s="20"/>
      <c r="W498" s="21"/>
      <c r="X498"/>
      <c r="Y498"/>
    </row>
    <row r="499" spans="1:974" ht="14.75">
      <c r="A499" s="23">
        <v>43607</v>
      </c>
      <c r="B499" s="16">
        <v>1298.3699999999999</v>
      </c>
      <c r="C499" s="15"/>
      <c r="D499" s="16"/>
      <c r="E499" s="17">
        <f t="shared" si="14"/>
        <v>1298.3699999999999</v>
      </c>
      <c r="F499" s="16"/>
      <c r="G499" s="16"/>
      <c r="H499" s="19"/>
      <c r="I499" s="19"/>
      <c r="N499" s="19"/>
      <c r="O499" s="19"/>
      <c r="P499" s="19"/>
      <c r="Q499" s="19"/>
      <c r="R499" s="19"/>
      <c r="S499" s="18">
        <f t="shared" si="15"/>
        <v>0</v>
      </c>
      <c r="T499" s="19"/>
      <c r="U499" s="20"/>
      <c r="W499" s="21"/>
      <c r="X499"/>
      <c r="Y499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  <c r="FV499" s="24"/>
      <c r="FW499" s="24"/>
      <c r="FX499" s="24"/>
      <c r="FY499" s="24"/>
      <c r="FZ499" s="24"/>
      <c r="GA499" s="24"/>
      <c r="GB499" s="24"/>
      <c r="GC499" s="24"/>
      <c r="GD499" s="24"/>
      <c r="GE499" s="24"/>
      <c r="GF499" s="24"/>
      <c r="GG499" s="24"/>
      <c r="GH499" s="24"/>
      <c r="GI499" s="24"/>
      <c r="GJ499" s="24"/>
      <c r="GK499" s="24"/>
      <c r="GL499" s="24"/>
      <c r="GM499" s="24"/>
      <c r="GN499" s="24"/>
      <c r="GO499" s="24"/>
      <c r="GP499" s="24"/>
      <c r="GQ499" s="24"/>
      <c r="GR499" s="24"/>
      <c r="GS499" s="24"/>
      <c r="GT499" s="24"/>
      <c r="GU499" s="24"/>
      <c r="GV499" s="24"/>
      <c r="GW499" s="24"/>
      <c r="GX499" s="24"/>
      <c r="GY499" s="24"/>
      <c r="GZ499" s="24"/>
      <c r="HA499" s="24"/>
      <c r="HB499" s="24"/>
      <c r="HC499" s="24"/>
      <c r="HD499" s="24"/>
      <c r="HE499" s="24"/>
      <c r="HF499" s="24"/>
      <c r="HG499" s="24"/>
      <c r="HH499" s="24"/>
      <c r="HI499" s="24"/>
      <c r="HJ499" s="24"/>
      <c r="HK499" s="24"/>
      <c r="HL499" s="24"/>
      <c r="HM499" s="24"/>
      <c r="HN499" s="24"/>
      <c r="HO499" s="24"/>
      <c r="HP499" s="24"/>
      <c r="HQ499" s="24"/>
      <c r="HR499" s="24"/>
      <c r="HS499" s="24"/>
      <c r="HT499" s="24"/>
      <c r="HU499" s="24"/>
      <c r="HV499" s="24"/>
      <c r="HW499" s="24"/>
      <c r="HX499" s="24"/>
      <c r="HY499" s="24"/>
      <c r="HZ499" s="24"/>
      <c r="IA499" s="24"/>
      <c r="IB499" s="24"/>
      <c r="IC499" s="24"/>
      <c r="ID499" s="24"/>
      <c r="IE499" s="24"/>
      <c r="IF499" s="24"/>
      <c r="IG499" s="24"/>
      <c r="IH499" s="24"/>
      <c r="II499" s="24"/>
      <c r="IJ499" s="24"/>
      <c r="IK499" s="24"/>
      <c r="IL499" s="24"/>
      <c r="IM499" s="24"/>
      <c r="IN499" s="24"/>
      <c r="IO499" s="24"/>
      <c r="IP499" s="24"/>
      <c r="IQ499" s="24"/>
      <c r="IR499" s="24"/>
      <c r="IS499" s="24"/>
      <c r="IT499" s="24"/>
      <c r="IU499" s="24"/>
      <c r="IV499" s="24"/>
      <c r="IW499" s="24"/>
      <c r="IX499" s="24"/>
      <c r="IY499" s="24"/>
      <c r="IZ499" s="24"/>
      <c r="JA499" s="24"/>
      <c r="JB499" s="24"/>
      <c r="JC499" s="24"/>
      <c r="JD499" s="24"/>
      <c r="JE499" s="24"/>
      <c r="JF499" s="24"/>
      <c r="JG499" s="24"/>
      <c r="JH499" s="24"/>
      <c r="JI499" s="24"/>
      <c r="JJ499" s="24"/>
      <c r="JK499" s="24"/>
      <c r="JL499" s="24"/>
      <c r="JM499" s="24"/>
      <c r="JN499" s="24"/>
      <c r="JO499" s="24"/>
      <c r="JP499" s="24"/>
      <c r="JQ499" s="24"/>
      <c r="JR499" s="24"/>
      <c r="JS499" s="24"/>
      <c r="JT499" s="24"/>
      <c r="JU499" s="24"/>
      <c r="JV499" s="24"/>
      <c r="JW499" s="24"/>
      <c r="JX499" s="24"/>
      <c r="JY499" s="24"/>
      <c r="JZ499" s="24"/>
      <c r="KA499" s="24"/>
      <c r="KB499" s="24"/>
      <c r="KC499" s="24"/>
      <c r="KD499" s="24"/>
      <c r="KE499" s="24"/>
      <c r="KF499" s="24"/>
      <c r="KG499" s="24"/>
      <c r="KH499" s="24"/>
      <c r="KI499" s="24"/>
      <c r="KJ499" s="24"/>
      <c r="KK499" s="24"/>
      <c r="KL499" s="24"/>
      <c r="KM499" s="24"/>
      <c r="KN499" s="24"/>
      <c r="KO499" s="24"/>
      <c r="KP499" s="24"/>
      <c r="KQ499" s="24"/>
      <c r="KR499" s="24"/>
      <c r="KS499" s="24"/>
      <c r="KT499" s="24"/>
      <c r="KU499" s="24"/>
      <c r="KV499" s="24"/>
      <c r="KW499" s="24"/>
      <c r="KX499" s="24"/>
      <c r="KY499" s="24"/>
      <c r="KZ499" s="24"/>
      <c r="LA499" s="24"/>
      <c r="LB499" s="24"/>
      <c r="LC499" s="24"/>
      <c r="LD499" s="24"/>
      <c r="LE499" s="24"/>
      <c r="LF499" s="24"/>
      <c r="LG499" s="24"/>
      <c r="LH499" s="24"/>
      <c r="LI499" s="24"/>
      <c r="LJ499" s="24"/>
      <c r="LK499" s="24"/>
      <c r="LL499" s="24"/>
      <c r="LM499" s="24"/>
      <c r="LN499" s="24"/>
      <c r="LO499" s="24"/>
      <c r="LP499" s="24"/>
      <c r="LQ499" s="24"/>
      <c r="LR499" s="24"/>
      <c r="LS499" s="24"/>
      <c r="LT499" s="24"/>
      <c r="LU499" s="24"/>
      <c r="LV499" s="24"/>
      <c r="LW499" s="24"/>
      <c r="LX499" s="24"/>
      <c r="LY499" s="24"/>
      <c r="LZ499" s="24"/>
      <c r="MA499" s="24"/>
      <c r="MB499" s="24"/>
      <c r="MC499" s="24"/>
      <c r="MD499" s="24"/>
      <c r="ME499" s="24"/>
      <c r="MF499" s="24"/>
      <c r="MG499" s="24"/>
      <c r="MH499" s="24"/>
      <c r="MI499" s="24"/>
      <c r="MJ499" s="24"/>
      <c r="MK499" s="24"/>
      <c r="ML499" s="24"/>
      <c r="MM499" s="24"/>
      <c r="MN499" s="24"/>
      <c r="MO499" s="24"/>
      <c r="MP499" s="24"/>
      <c r="MQ499" s="24"/>
      <c r="MR499" s="24"/>
      <c r="MS499" s="24"/>
      <c r="MT499" s="24"/>
      <c r="MU499" s="24"/>
      <c r="MV499" s="24"/>
      <c r="MW499" s="24"/>
      <c r="MX499" s="24"/>
      <c r="MY499" s="24"/>
      <c r="MZ499" s="24"/>
      <c r="NA499" s="24"/>
      <c r="NB499" s="24"/>
      <c r="NC499" s="24"/>
      <c r="ND499" s="24"/>
      <c r="NE499" s="24"/>
      <c r="NF499" s="24"/>
      <c r="NG499" s="24"/>
      <c r="NH499" s="24"/>
      <c r="NI499" s="24"/>
      <c r="NJ499" s="24"/>
      <c r="NK499" s="24"/>
      <c r="NL499" s="24"/>
      <c r="NM499" s="24"/>
      <c r="NN499" s="24"/>
      <c r="NO499" s="24"/>
      <c r="NP499" s="24"/>
      <c r="NQ499" s="24"/>
      <c r="NR499" s="24"/>
      <c r="NS499" s="24"/>
      <c r="NT499" s="24"/>
      <c r="NU499" s="24"/>
      <c r="NV499" s="24"/>
      <c r="NW499" s="24"/>
      <c r="NX499" s="24"/>
      <c r="NY499" s="24"/>
      <c r="NZ499" s="24"/>
      <c r="OA499" s="24"/>
      <c r="OB499" s="24"/>
      <c r="OC499" s="24"/>
      <c r="OD499" s="24"/>
      <c r="OE499" s="24"/>
      <c r="OF499" s="24"/>
      <c r="OG499" s="24"/>
      <c r="OH499" s="24"/>
      <c r="OI499" s="24"/>
      <c r="OJ499" s="24"/>
      <c r="OK499" s="24"/>
      <c r="OL499" s="24"/>
      <c r="OM499" s="24"/>
      <c r="ON499" s="24"/>
      <c r="OO499" s="24"/>
      <c r="OP499" s="24"/>
      <c r="OQ499" s="24"/>
      <c r="OR499" s="24"/>
      <c r="OS499" s="24"/>
      <c r="OT499" s="24"/>
      <c r="OU499" s="24"/>
      <c r="OV499" s="24"/>
      <c r="OW499" s="24"/>
      <c r="OX499" s="24"/>
      <c r="OY499" s="24"/>
      <c r="OZ499" s="24"/>
      <c r="PA499" s="24"/>
      <c r="PB499" s="24"/>
      <c r="PC499" s="24"/>
      <c r="PD499" s="24"/>
      <c r="PE499" s="24"/>
      <c r="PF499" s="24"/>
      <c r="PG499" s="24"/>
      <c r="PH499" s="24"/>
      <c r="PI499" s="24"/>
      <c r="PJ499" s="24"/>
      <c r="PK499" s="24"/>
      <c r="PL499" s="24"/>
      <c r="PM499" s="24"/>
      <c r="PN499" s="24"/>
      <c r="PO499" s="24"/>
      <c r="PP499" s="24"/>
      <c r="PQ499" s="24"/>
      <c r="PR499" s="24"/>
      <c r="PS499" s="24"/>
      <c r="PT499" s="24"/>
      <c r="PU499" s="24"/>
      <c r="PV499" s="24"/>
      <c r="PW499" s="24"/>
      <c r="PX499" s="24"/>
      <c r="PY499" s="24"/>
      <c r="PZ499" s="24"/>
      <c r="QA499" s="24"/>
      <c r="QB499" s="24"/>
      <c r="QC499" s="24"/>
      <c r="QD499" s="24"/>
      <c r="QE499" s="24"/>
      <c r="QF499" s="24"/>
      <c r="QG499" s="24"/>
      <c r="QH499" s="24"/>
      <c r="QI499" s="24"/>
      <c r="QJ499" s="24"/>
      <c r="QK499" s="24"/>
      <c r="QL499" s="24"/>
      <c r="QM499" s="24"/>
      <c r="QN499" s="24"/>
      <c r="QO499" s="24"/>
      <c r="QP499" s="24"/>
      <c r="QQ499" s="24"/>
      <c r="QR499" s="24"/>
      <c r="QS499" s="24"/>
      <c r="QT499" s="24"/>
      <c r="QU499" s="24"/>
      <c r="QV499" s="24"/>
      <c r="QW499" s="24"/>
      <c r="QX499" s="24"/>
      <c r="QY499" s="24"/>
      <c r="QZ499" s="24"/>
      <c r="RA499" s="24"/>
      <c r="RB499" s="24"/>
      <c r="RC499" s="24"/>
      <c r="RD499" s="24"/>
      <c r="RE499" s="24"/>
      <c r="RF499" s="24"/>
      <c r="RG499" s="24"/>
      <c r="RH499" s="24"/>
      <c r="RI499" s="24"/>
      <c r="RJ499" s="24"/>
      <c r="RK499" s="24"/>
      <c r="RL499" s="24"/>
      <c r="RM499" s="24"/>
      <c r="RN499" s="24"/>
      <c r="RO499" s="24"/>
      <c r="RP499" s="24"/>
      <c r="RQ499" s="24"/>
      <c r="RR499" s="24"/>
      <c r="RS499" s="24"/>
      <c r="RT499" s="24"/>
      <c r="RU499" s="24"/>
      <c r="RV499" s="24"/>
      <c r="RW499" s="24"/>
      <c r="RX499" s="24"/>
      <c r="RY499" s="24"/>
      <c r="RZ499" s="24"/>
      <c r="SA499" s="24"/>
      <c r="SB499" s="24"/>
      <c r="SC499" s="24"/>
      <c r="SD499" s="24"/>
      <c r="SE499" s="24"/>
      <c r="SF499" s="24"/>
      <c r="SG499" s="24"/>
      <c r="SH499" s="24"/>
      <c r="SI499" s="24"/>
      <c r="SJ499" s="24"/>
      <c r="SK499" s="24"/>
      <c r="SL499" s="24"/>
      <c r="SM499" s="24"/>
      <c r="SN499" s="24"/>
      <c r="SO499" s="24"/>
      <c r="SP499" s="24"/>
      <c r="SQ499" s="24"/>
      <c r="SR499" s="24"/>
      <c r="SS499" s="24"/>
      <c r="ST499" s="24"/>
      <c r="SU499" s="24"/>
      <c r="SV499" s="24"/>
      <c r="SW499" s="24"/>
      <c r="SX499" s="24"/>
      <c r="SY499" s="24"/>
      <c r="SZ499" s="24"/>
      <c r="TA499" s="24"/>
      <c r="TB499" s="24"/>
      <c r="TC499" s="24"/>
      <c r="TD499" s="24"/>
      <c r="TE499" s="24"/>
      <c r="TF499" s="24"/>
      <c r="TG499" s="24"/>
      <c r="TH499" s="24"/>
      <c r="TI499" s="24"/>
      <c r="TJ499" s="24"/>
      <c r="TK499" s="24"/>
      <c r="TL499" s="24"/>
      <c r="TM499" s="24"/>
      <c r="TN499" s="24"/>
      <c r="TO499" s="24"/>
      <c r="TP499" s="24"/>
      <c r="TQ499" s="24"/>
      <c r="TR499" s="24"/>
      <c r="TS499" s="24"/>
      <c r="TT499" s="24"/>
      <c r="TU499" s="24"/>
      <c r="TV499" s="24"/>
      <c r="TW499" s="24"/>
      <c r="TX499" s="24"/>
      <c r="TY499" s="24"/>
      <c r="TZ499" s="24"/>
      <c r="UA499" s="24"/>
      <c r="UB499" s="24"/>
      <c r="UC499" s="24"/>
      <c r="UD499" s="24"/>
      <c r="UE499" s="24"/>
      <c r="UF499" s="24"/>
      <c r="UG499" s="24"/>
      <c r="UH499" s="24"/>
      <c r="UI499" s="24"/>
      <c r="UJ499" s="24"/>
      <c r="UK499" s="24"/>
      <c r="UL499" s="24"/>
      <c r="UM499" s="24"/>
      <c r="UN499" s="24"/>
      <c r="UO499" s="24"/>
      <c r="UP499" s="24"/>
      <c r="UQ499" s="24"/>
      <c r="UR499" s="24"/>
      <c r="US499" s="24"/>
      <c r="UT499" s="24"/>
      <c r="UU499" s="24"/>
      <c r="UV499" s="24"/>
      <c r="UW499" s="24"/>
      <c r="UX499" s="24"/>
      <c r="UY499" s="24"/>
      <c r="UZ499" s="24"/>
      <c r="VA499" s="24"/>
      <c r="VB499" s="24"/>
      <c r="VC499" s="24"/>
      <c r="VD499" s="24"/>
      <c r="VE499" s="24"/>
      <c r="VF499" s="24"/>
      <c r="VG499" s="24"/>
      <c r="VH499" s="24"/>
      <c r="VI499" s="24"/>
      <c r="VJ499" s="24"/>
      <c r="VK499" s="24"/>
      <c r="VL499" s="24"/>
      <c r="VM499" s="24"/>
      <c r="VN499" s="24"/>
      <c r="VO499" s="24"/>
      <c r="VP499" s="24"/>
      <c r="VQ499" s="24"/>
      <c r="VR499" s="24"/>
      <c r="VS499" s="24"/>
      <c r="VT499" s="24"/>
      <c r="VU499" s="24"/>
      <c r="VV499" s="24"/>
      <c r="VW499" s="24"/>
      <c r="VX499" s="24"/>
      <c r="VY499" s="24"/>
      <c r="VZ499" s="24"/>
      <c r="WA499" s="24"/>
      <c r="WB499" s="24"/>
      <c r="WC499" s="24"/>
      <c r="WD499" s="24"/>
      <c r="WE499" s="24"/>
      <c r="WF499" s="24"/>
      <c r="WG499" s="24"/>
      <c r="WH499" s="24"/>
      <c r="WI499" s="24"/>
      <c r="WJ499" s="24"/>
      <c r="WK499" s="24"/>
      <c r="WL499" s="24"/>
      <c r="WM499" s="24"/>
      <c r="WN499" s="24"/>
      <c r="WO499" s="24"/>
      <c r="WP499" s="24"/>
      <c r="WQ499" s="24"/>
      <c r="WR499" s="24"/>
      <c r="WS499" s="24"/>
      <c r="WT499" s="24"/>
      <c r="WU499" s="24"/>
      <c r="WV499" s="24"/>
      <c r="WW499" s="24"/>
      <c r="WX499" s="24"/>
      <c r="WY499" s="24"/>
      <c r="WZ499" s="24"/>
      <c r="XA499" s="24"/>
      <c r="XB499" s="24"/>
      <c r="XC499" s="24"/>
      <c r="XD499" s="24"/>
      <c r="XE499" s="24"/>
      <c r="XF499" s="24"/>
      <c r="XG499" s="24"/>
      <c r="XH499" s="24"/>
      <c r="XI499" s="24"/>
      <c r="XJ499" s="24"/>
      <c r="XK499" s="24"/>
      <c r="XL499" s="24"/>
      <c r="XM499" s="24"/>
      <c r="XN499" s="24"/>
      <c r="XO499" s="24"/>
      <c r="XP499" s="24"/>
      <c r="XQ499" s="24"/>
      <c r="XR499" s="24"/>
      <c r="XS499" s="24"/>
      <c r="XT499" s="24"/>
      <c r="XU499" s="24"/>
      <c r="XV499" s="24"/>
      <c r="XW499" s="24"/>
      <c r="XX499" s="24"/>
      <c r="XY499" s="24"/>
      <c r="XZ499" s="24"/>
      <c r="YA499" s="24"/>
      <c r="YB499" s="24"/>
      <c r="YC499" s="24"/>
      <c r="YD499" s="24"/>
      <c r="YE499" s="24"/>
      <c r="YF499" s="24"/>
      <c r="YG499" s="24"/>
      <c r="YH499" s="24"/>
      <c r="YI499" s="24"/>
      <c r="YJ499" s="24"/>
      <c r="YK499" s="24"/>
      <c r="YL499" s="24"/>
      <c r="YM499" s="24"/>
      <c r="YN499" s="24"/>
      <c r="YO499" s="24"/>
      <c r="YP499" s="24"/>
      <c r="YQ499" s="24"/>
      <c r="YR499" s="24"/>
      <c r="YS499" s="24"/>
      <c r="YT499" s="24"/>
      <c r="YU499" s="24"/>
      <c r="YV499" s="24"/>
      <c r="YW499" s="24"/>
      <c r="YX499" s="24"/>
      <c r="YY499" s="24"/>
      <c r="YZ499" s="24"/>
      <c r="ZA499" s="24"/>
      <c r="ZB499" s="24"/>
      <c r="ZC499" s="24"/>
      <c r="ZD499" s="24"/>
      <c r="ZE499" s="24"/>
      <c r="ZF499" s="24"/>
      <c r="ZG499" s="24"/>
      <c r="ZH499" s="24"/>
      <c r="ZI499" s="24"/>
      <c r="ZJ499" s="24"/>
      <c r="ZK499" s="24"/>
      <c r="ZL499" s="24"/>
      <c r="ZM499" s="24"/>
      <c r="ZN499" s="24"/>
      <c r="ZO499" s="24"/>
      <c r="ZP499" s="24"/>
      <c r="ZQ499" s="24"/>
      <c r="ZR499" s="24"/>
      <c r="ZS499" s="24"/>
      <c r="ZT499" s="24"/>
      <c r="ZU499" s="24"/>
      <c r="ZV499" s="24"/>
      <c r="ZW499" s="24"/>
      <c r="ZX499" s="24"/>
      <c r="ZY499" s="24"/>
      <c r="ZZ499" s="24"/>
      <c r="AAA499" s="24"/>
      <c r="AAB499" s="24"/>
      <c r="AAC499" s="24"/>
      <c r="AAD499" s="24"/>
      <c r="AAE499" s="24"/>
      <c r="AAF499" s="24"/>
      <c r="AAG499" s="24"/>
      <c r="AAH499" s="24"/>
      <c r="AAI499" s="24"/>
      <c r="AAJ499" s="24"/>
      <c r="AAK499" s="24"/>
      <c r="AAL499" s="24"/>
      <c r="AAM499" s="24"/>
      <c r="AAN499" s="24"/>
      <c r="AAO499" s="24"/>
      <c r="AAP499" s="24"/>
      <c r="AAQ499" s="24"/>
      <c r="AAR499" s="24"/>
      <c r="AAS499" s="24"/>
      <c r="AAT499" s="24"/>
      <c r="AAU499" s="24"/>
      <c r="AAV499" s="24"/>
      <c r="AAW499" s="24"/>
      <c r="AAX499" s="24"/>
      <c r="AAY499" s="24"/>
      <c r="AAZ499" s="24"/>
      <c r="ABA499" s="24"/>
      <c r="ABB499" s="24"/>
      <c r="ABC499" s="24"/>
      <c r="ABD499" s="24"/>
      <c r="ABE499" s="24"/>
      <c r="ABF499" s="24"/>
      <c r="ABG499" s="24"/>
      <c r="ABH499" s="24"/>
      <c r="ABI499" s="24"/>
      <c r="ABJ499" s="24"/>
      <c r="ABK499" s="24"/>
      <c r="ABL499" s="24"/>
      <c r="ABM499" s="24"/>
      <c r="ABN499" s="24"/>
      <c r="ABO499" s="24"/>
      <c r="ABP499" s="24"/>
      <c r="ABQ499" s="24"/>
      <c r="ABR499" s="24"/>
      <c r="ABS499" s="24"/>
      <c r="ABT499" s="24"/>
      <c r="ABU499" s="24"/>
      <c r="ABV499" s="24"/>
      <c r="ABW499" s="24"/>
      <c r="ABX499" s="24"/>
      <c r="ABY499" s="24"/>
      <c r="ABZ499" s="24"/>
      <c r="ACA499" s="24"/>
      <c r="ACB499" s="24"/>
      <c r="ACC499" s="24"/>
      <c r="ACD499" s="24"/>
      <c r="ACE499" s="24"/>
      <c r="ACF499" s="24"/>
      <c r="ACG499" s="24"/>
      <c r="ACH499" s="24"/>
      <c r="ACI499" s="24"/>
      <c r="ACJ499" s="24"/>
      <c r="ACK499" s="24"/>
      <c r="ACL499" s="24"/>
      <c r="ACM499" s="24"/>
      <c r="ACN499" s="24"/>
      <c r="ACO499" s="24"/>
      <c r="ACP499" s="24"/>
      <c r="ACQ499" s="24"/>
      <c r="ACR499" s="24"/>
      <c r="ACS499" s="24"/>
      <c r="ACT499" s="24"/>
      <c r="ACU499" s="24"/>
      <c r="ACV499" s="24"/>
      <c r="ACW499" s="24"/>
      <c r="ACX499" s="24"/>
      <c r="ACY499" s="24"/>
      <c r="ACZ499" s="24"/>
      <c r="ADA499" s="24"/>
      <c r="ADB499" s="24"/>
      <c r="ADC499" s="24"/>
      <c r="ADD499" s="24"/>
      <c r="ADE499" s="24"/>
      <c r="ADF499" s="24"/>
      <c r="ADG499" s="24"/>
      <c r="ADH499" s="24"/>
      <c r="ADI499" s="24"/>
      <c r="ADJ499" s="24"/>
      <c r="ADK499" s="24"/>
      <c r="ADL499" s="24"/>
      <c r="ADM499" s="24"/>
      <c r="ADN499" s="24"/>
      <c r="ADO499" s="24"/>
      <c r="ADP499" s="24"/>
      <c r="ADQ499" s="24"/>
      <c r="ADR499" s="24"/>
      <c r="ADS499" s="24"/>
      <c r="ADT499" s="24"/>
      <c r="ADU499" s="24"/>
      <c r="ADV499" s="24"/>
      <c r="ADW499" s="24"/>
      <c r="ADX499" s="24"/>
      <c r="ADY499" s="24"/>
      <c r="ADZ499" s="24"/>
      <c r="AEA499" s="24"/>
      <c r="AEB499" s="24"/>
      <c r="AEC499" s="24"/>
      <c r="AED499" s="24"/>
      <c r="AEE499" s="24"/>
      <c r="AEF499" s="24"/>
      <c r="AEG499" s="24"/>
      <c r="AEH499" s="24"/>
      <c r="AEI499" s="24"/>
      <c r="AEJ499" s="24"/>
      <c r="AEK499" s="24"/>
      <c r="AEL499" s="24"/>
      <c r="AEM499" s="24"/>
      <c r="AEN499" s="24"/>
      <c r="AEO499" s="24"/>
      <c r="AEP499" s="24"/>
      <c r="AEQ499" s="24"/>
      <c r="AER499" s="24"/>
      <c r="AES499" s="24"/>
      <c r="AET499" s="24"/>
      <c r="AEU499" s="24"/>
      <c r="AEV499" s="24"/>
      <c r="AEW499" s="24"/>
      <c r="AEX499" s="24"/>
      <c r="AEY499" s="24"/>
      <c r="AEZ499" s="24"/>
      <c r="AFA499" s="24"/>
      <c r="AFB499" s="24"/>
      <c r="AFC499" s="24"/>
      <c r="AFD499" s="24"/>
      <c r="AFE499" s="24"/>
      <c r="AFF499" s="24"/>
      <c r="AFG499" s="24"/>
      <c r="AFH499" s="24"/>
      <c r="AFI499" s="24"/>
      <c r="AFJ499" s="24"/>
      <c r="AFK499" s="24"/>
      <c r="AFL499" s="24"/>
      <c r="AFM499" s="24"/>
      <c r="AFN499" s="24"/>
      <c r="AFO499" s="24"/>
      <c r="AFP499" s="24"/>
      <c r="AFQ499" s="24"/>
      <c r="AFR499" s="24"/>
      <c r="AFS499" s="24"/>
      <c r="AFT499" s="24"/>
      <c r="AFU499" s="24"/>
      <c r="AFV499" s="24"/>
      <c r="AFW499" s="24"/>
      <c r="AFX499" s="24"/>
      <c r="AFY499" s="24"/>
      <c r="AFZ499" s="24"/>
      <c r="AGA499" s="24"/>
      <c r="AGB499" s="24"/>
      <c r="AGC499" s="24"/>
      <c r="AGD499" s="24"/>
      <c r="AGE499" s="24"/>
      <c r="AGF499" s="24"/>
      <c r="AGG499" s="24"/>
      <c r="AGH499" s="24"/>
      <c r="AGI499" s="24"/>
      <c r="AGJ499" s="24"/>
      <c r="AGK499" s="24"/>
      <c r="AGL499" s="24"/>
      <c r="AGM499" s="24"/>
      <c r="AGN499" s="24"/>
      <c r="AGO499" s="24"/>
      <c r="AGP499" s="24"/>
      <c r="AGQ499" s="24"/>
      <c r="AGR499" s="24"/>
      <c r="AGS499" s="24"/>
      <c r="AGT499" s="24"/>
      <c r="AGU499" s="24"/>
      <c r="AGV499" s="24"/>
      <c r="AGW499" s="24"/>
      <c r="AGX499" s="24"/>
      <c r="AGY499" s="24"/>
      <c r="AGZ499" s="24"/>
      <c r="AHA499" s="24"/>
      <c r="AHB499" s="24"/>
      <c r="AHC499" s="24"/>
      <c r="AHD499" s="24"/>
      <c r="AHE499" s="24"/>
      <c r="AHF499" s="24"/>
      <c r="AHG499" s="24"/>
      <c r="AHH499" s="24"/>
      <c r="AHI499" s="24"/>
      <c r="AHJ499" s="24"/>
      <c r="AHK499" s="24"/>
      <c r="AHL499" s="24"/>
      <c r="AHM499" s="24"/>
      <c r="AHN499" s="24"/>
      <c r="AHO499" s="24"/>
      <c r="AHP499" s="24"/>
      <c r="AHQ499" s="24"/>
      <c r="AHR499" s="24"/>
      <c r="AHS499" s="24"/>
      <c r="AHT499" s="24"/>
      <c r="AHU499" s="24"/>
      <c r="AHV499" s="24"/>
      <c r="AHW499" s="24"/>
      <c r="AHX499" s="24"/>
      <c r="AHY499" s="24"/>
      <c r="AHZ499" s="24"/>
      <c r="AIA499" s="24"/>
      <c r="AIB499" s="24"/>
      <c r="AIC499" s="24"/>
      <c r="AID499" s="24"/>
      <c r="AIE499" s="24"/>
      <c r="AIF499" s="24"/>
      <c r="AIG499" s="24"/>
      <c r="AIH499" s="24"/>
      <c r="AII499" s="24"/>
      <c r="AIJ499" s="24"/>
      <c r="AIK499" s="24"/>
      <c r="AIL499" s="24"/>
      <c r="AIM499" s="24"/>
      <c r="AIN499" s="24"/>
      <c r="AIO499" s="24"/>
      <c r="AIP499" s="24"/>
      <c r="AIQ499" s="24"/>
      <c r="AIR499" s="24"/>
      <c r="AIS499" s="24"/>
      <c r="AIT499" s="24"/>
      <c r="AIU499" s="24"/>
      <c r="AIV499" s="24"/>
      <c r="AIW499" s="24"/>
      <c r="AIX499" s="24"/>
      <c r="AIY499" s="24"/>
      <c r="AIZ499" s="24"/>
      <c r="AJA499" s="24"/>
      <c r="AJB499" s="24"/>
      <c r="AJC499" s="24"/>
      <c r="AJD499" s="24"/>
      <c r="AJE499" s="24"/>
      <c r="AJF499" s="24"/>
      <c r="AJG499" s="24"/>
      <c r="AJH499" s="24"/>
      <c r="AJI499" s="24"/>
      <c r="AJJ499" s="24"/>
      <c r="AJK499" s="24"/>
      <c r="AJL499" s="24"/>
      <c r="AJM499" s="24"/>
      <c r="AJN499" s="24"/>
      <c r="AJO499" s="24"/>
      <c r="AJP499" s="24"/>
      <c r="AJQ499" s="24"/>
      <c r="AJR499" s="24"/>
      <c r="AJS499" s="24"/>
      <c r="AJT499" s="24"/>
      <c r="AJU499" s="24"/>
      <c r="AJV499" s="24"/>
      <c r="AJW499" s="24"/>
      <c r="AJX499" s="24"/>
      <c r="AJY499" s="24"/>
      <c r="AJZ499" s="24"/>
      <c r="AKA499" s="24"/>
      <c r="AKB499" s="24"/>
      <c r="AKC499" s="24"/>
      <c r="AKD499" s="24"/>
      <c r="AKE499" s="24"/>
      <c r="AKF499" s="24"/>
      <c r="AKG499" s="24"/>
      <c r="AKH499" s="24"/>
      <c r="AKI499" s="24"/>
      <c r="AKJ499" s="24"/>
      <c r="AKK499" s="24"/>
      <c r="AKL499" s="24"/>
    </row>
    <row r="500" spans="1:974" ht="11.3" customHeight="1">
      <c r="A500" s="23">
        <v>43601</v>
      </c>
      <c r="B500" s="16">
        <v>2348.7399999999998</v>
      </c>
      <c r="C500" s="15"/>
      <c r="D500" s="16"/>
      <c r="E500" s="17">
        <f t="shared" si="14"/>
        <v>2348.7399999999998</v>
      </c>
      <c r="F500" s="16"/>
      <c r="G500" s="16"/>
      <c r="H500" s="19"/>
      <c r="I500" s="19"/>
      <c r="N500" s="19"/>
      <c r="O500" s="19"/>
      <c r="P500" s="19"/>
      <c r="Q500" s="19"/>
      <c r="R500" s="19"/>
      <c r="S500" s="18">
        <f t="shared" si="15"/>
        <v>0</v>
      </c>
      <c r="T500" s="19"/>
      <c r="U500" s="20"/>
      <c r="W500" s="21"/>
      <c r="X500"/>
      <c r="Y500"/>
    </row>
    <row r="501" spans="1:974" ht="11.3" customHeight="1">
      <c r="A501" s="23">
        <v>43589</v>
      </c>
      <c r="B501" s="16">
        <v>2742.53</v>
      </c>
      <c r="C501" s="15"/>
      <c r="D501" s="16"/>
      <c r="E501" s="17">
        <f t="shared" si="14"/>
        <v>2742.53</v>
      </c>
      <c r="F501" s="18"/>
      <c r="G501" s="18"/>
      <c r="H501" s="19"/>
      <c r="I501" s="19"/>
      <c r="L501" s="18"/>
      <c r="M501" s="18"/>
      <c r="S501" s="18">
        <f t="shared" si="15"/>
        <v>0</v>
      </c>
      <c r="U501" s="20"/>
      <c r="W501" s="21"/>
      <c r="X501"/>
      <c r="Y501"/>
    </row>
    <row r="502" spans="1:974" ht="14.75">
      <c r="A502" s="23">
        <v>43536</v>
      </c>
      <c r="B502" s="16">
        <v>3680.51</v>
      </c>
      <c r="C502" s="15"/>
      <c r="D502" s="16"/>
      <c r="E502" s="17">
        <f t="shared" si="14"/>
        <v>3680.51</v>
      </c>
      <c r="F502" s="18"/>
      <c r="G502" s="18"/>
      <c r="H502" s="19"/>
      <c r="I502" s="19"/>
      <c r="L502" s="18"/>
      <c r="M502" s="18"/>
      <c r="S502" s="18">
        <f t="shared" si="15"/>
        <v>0</v>
      </c>
      <c r="U502" s="20"/>
      <c r="W502" s="21"/>
      <c r="X502"/>
      <c r="Y502"/>
    </row>
    <row r="503" spans="1:974" ht="11.3" customHeight="1">
      <c r="A503" s="23">
        <v>43574</v>
      </c>
      <c r="B503" s="14"/>
      <c r="C503" s="15"/>
      <c r="D503" s="16"/>
      <c r="E503" s="17">
        <f t="shared" si="14"/>
        <v>0</v>
      </c>
      <c r="F503" s="18"/>
      <c r="G503" s="18"/>
      <c r="H503" s="19"/>
      <c r="I503" s="19"/>
      <c r="L503" s="18"/>
      <c r="M503" s="18"/>
      <c r="S503" s="18">
        <f t="shared" si="15"/>
        <v>0</v>
      </c>
      <c r="U503" s="20"/>
      <c r="W503" s="21"/>
      <c r="X503"/>
      <c r="Y503"/>
    </row>
    <row r="504" spans="1:974" ht="14.75">
      <c r="A504" s="23">
        <v>43578</v>
      </c>
      <c r="B504" s="46"/>
      <c r="C504" s="15"/>
      <c r="D504" s="16"/>
      <c r="E504" s="17">
        <f t="shared" si="14"/>
        <v>0</v>
      </c>
      <c r="F504" s="19"/>
      <c r="G504" s="19"/>
      <c r="H504" s="19"/>
      <c r="I504" s="19"/>
      <c r="N504" s="19"/>
      <c r="O504" s="19"/>
      <c r="P504" s="19"/>
      <c r="Q504" s="19"/>
      <c r="R504" s="19"/>
      <c r="S504" s="18">
        <f t="shared" si="15"/>
        <v>0</v>
      </c>
      <c r="T504" s="19"/>
      <c r="U504" s="20"/>
      <c r="W504" s="21"/>
      <c r="X504"/>
      <c r="Y504"/>
    </row>
    <row r="505" spans="1:974" ht="14.75">
      <c r="A505" s="23">
        <v>43810</v>
      </c>
      <c r="B505" s="16">
        <v>986.37</v>
      </c>
      <c r="C505" s="15"/>
      <c r="D505" s="16"/>
      <c r="E505" s="17">
        <f t="shared" si="14"/>
        <v>986.37</v>
      </c>
      <c r="F505" s="18"/>
      <c r="G505" s="18"/>
      <c r="H505" s="19"/>
      <c r="I505" s="19"/>
      <c r="L505" s="18"/>
      <c r="M505" s="18"/>
      <c r="S505" s="18">
        <f t="shared" si="15"/>
        <v>0</v>
      </c>
      <c r="T505" s="20"/>
      <c r="U505" s="20"/>
      <c r="W505" s="21"/>
      <c r="X505"/>
      <c r="Y505"/>
    </row>
    <row r="506" spans="1:974" ht="14.75">
      <c r="A506" s="23">
        <v>43818</v>
      </c>
      <c r="B506" s="16">
        <v>1860.76</v>
      </c>
      <c r="C506" s="15"/>
      <c r="D506" s="16"/>
      <c r="E506" s="17">
        <f t="shared" si="14"/>
        <v>1860.76</v>
      </c>
      <c r="F506" s="18"/>
      <c r="G506" s="18"/>
      <c r="H506" s="19"/>
      <c r="I506" s="19"/>
      <c r="L506" s="18"/>
      <c r="M506" s="18"/>
      <c r="S506" s="18">
        <f t="shared" si="15"/>
        <v>0</v>
      </c>
      <c r="T506" s="20"/>
      <c r="U506" s="20"/>
      <c r="W506" s="21"/>
      <c r="X506"/>
      <c r="Y506"/>
    </row>
    <row r="507" spans="1:974" ht="14.75">
      <c r="A507" s="23">
        <v>43596</v>
      </c>
      <c r="B507" s="46"/>
      <c r="C507" s="15" t="s">
        <v>23</v>
      </c>
      <c r="D507" s="68">
        <v>3263.25</v>
      </c>
      <c r="E507" s="17">
        <f t="shared" si="14"/>
        <v>3263.25</v>
      </c>
      <c r="F507" s="19"/>
      <c r="G507" s="19"/>
      <c r="H507" s="19"/>
      <c r="I507" s="19"/>
      <c r="J507" s="18"/>
      <c r="L507" s="18"/>
      <c r="M507" s="18"/>
      <c r="S507" s="18">
        <f t="shared" si="15"/>
        <v>0</v>
      </c>
      <c r="U507" s="20"/>
      <c r="W507" s="21"/>
      <c r="X507"/>
      <c r="Y507"/>
    </row>
    <row r="508" spans="1:974" ht="11.3" customHeight="1">
      <c r="A508" s="23">
        <v>43588</v>
      </c>
      <c r="B508" s="16">
        <v>4197.84</v>
      </c>
      <c r="C508" s="15"/>
      <c r="D508" s="16"/>
      <c r="E508" s="17">
        <f t="shared" si="14"/>
        <v>4197.84</v>
      </c>
      <c r="F508" s="18"/>
      <c r="G508" s="18"/>
      <c r="H508" s="19"/>
      <c r="I508" s="19"/>
      <c r="L508" s="18"/>
      <c r="M508" s="18"/>
      <c r="S508" s="18">
        <f t="shared" si="15"/>
        <v>0</v>
      </c>
      <c r="U508" s="20"/>
      <c r="W508" s="21"/>
      <c r="X508"/>
      <c r="Y508"/>
    </row>
    <row r="509" spans="1:974" ht="11.3" customHeight="1">
      <c r="A509" s="23">
        <v>43491</v>
      </c>
      <c r="B509" s="16">
        <v>3378.41</v>
      </c>
      <c r="C509" s="15"/>
      <c r="D509" s="16"/>
      <c r="E509" s="17">
        <f t="shared" si="14"/>
        <v>3378.41</v>
      </c>
      <c r="F509" s="18"/>
      <c r="G509" s="18"/>
      <c r="H509" s="19"/>
      <c r="I509" s="19"/>
      <c r="L509" s="18"/>
      <c r="M509" s="18"/>
      <c r="S509" s="18">
        <f t="shared" si="15"/>
        <v>0</v>
      </c>
      <c r="U509" s="20"/>
      <c r="W509" s="21"/>
      <c r="X509"/>
      <c r="Y509"/>
    </row>
    <row r="510" spans="1:974" ht="11.3" customHeight="1">
      <c r="A510" s="32">
        <v>43514</v>
      </c>
      <c r="B510" s="28">
        <v>3680.51</v>
      </c>
      <c r="C510" s="29"/>
      <c r="D510" s="28"/>
      <c r="E510" s="30">
        <f t="shared" si="14"/>
        <v>3680.51</v>
      </c>
      <c r="F510" s="28">
        <v>3680.51</v>
      </c>
      <c r="G510" s="28"/>
      <c r="H510" s="31">
        <v>3687.95</v>
      </c>
      <c r="I510" s="31"/>
      <c r="J510" s="31"/>
      <c r="L510" s="31"/>
      <c r="M510" s="31"/>
      <c r="N510" s="31"/>
      <c r="O510" s="31"/>
      <c r="P510" s="31"/>
      <c r="Q510" s="31"/>
      <c r="R510" s="31"/>
      <c r="S510" s="18">
        <f t="shared" si="15"/>
        <v>3687.95</v>
      </c>
      <c r="T510" s="31" t="s">
        <v>35</v>
      </c>
      <c r="U510" s="20"/>
      <c r="W510" s="21"/>
      <c r="X510"/>
      <c r="Y510"/>
    </row>
    <row r="511" spans="1:974" ht="11.3" customHeight="1">
      <c r="A511" s="23">
        <v>43538</v>
      </c>
      <c r="B511" s="14"/>
      <c r="C511" s="15"/>
      <c r="D511" s="16"/>
      <c r="E511" s="17">
        <f t="shared" si="14"/>
        <v>0</v>
      </c>
      <c r="F511" s="18"/>
      <c r="G511" s="18"/>
      <c r="H511" s="19"/>
      <c r="I511" s="19"/>
      <c r="L511" s="18"/>
      <c r="M511" s="18"/>
      <c r="S511" s="18">
        <f t="shared" si="15"/>
        <v>0</v>
      </c>
      <c r="U511" s="20"/>
      <c r="W511" s="21"/>
      <c r="X511"/>
      <c r="Y511"/>
    </row>
    <row r="512" spans="1:974" ht="11.3" customHeight="1">
      <c r="A512" s="23">
        <v>43542</v>
      </c>
      <c r="B512" s="14"/>
      <c r="C512" s="15"/>
      <c r="D512" s="16"/>
      <c r="E512" s="17">
        <f t="shared" si="14"/>
        <v>0</v>
      </c>
      <c r="F512" s="18"/>
      <c r="G512" s="18"/>
      <c r="H512" s="19"/>
      <c r="I512" s="19"/>
      <c r="L512" s="18"/>
      <c r="M512" s="18"/>
      <c r="S512" s="18">
        <f t="shared" si="15"/>
        <v>0</v>
      </c>
      <c r="U512" s="20"/>
      <c r="W512" s="21"/>
      <c r="X512"/>
      <c r="Y512"/>
    </row>
    <row r="513" spans="1:25" ht="11.3" customHeight="1">
      <c r="A513" s="23">
        <v>43562</v>
      </c>
      <c r="B513" s="14"/>
      <c r="C513" s="15"/>
      <c r="D513" s="16"/>
      <c r="E513" s="17">
        <f t="shared" si="14"/>
        <v>0</v>
      </c>
      <c r="F513" s="18"/>
      <c r="G513" s="18"/>
      <c r="H513" s="19"/>
      <c r="I513" s="19"/>
      <c r="L513" s="18"/>
      <c r="M513" s="18"/>
      <c r="S513" s="18">
        <f t="shared" si="15"/>
        <v>0</v>
      </c>
      <c r="U513" s="20"/>
      <c r="W513" s="21"/>
      <c r="X513"/>
      <c r="Y513"/>
    </row>
    <row r="514" spans="1:25" ht="11.3" customHeight="1">
      <c r="A514" s="23">
        <v>43562</v>
      </c>
      <c r="B514" s="14"/>
      <c r="C514" s="15"/>
      <c r="D514" s="16"/>
      <c r="E514" s="17">
        <f t="shared" ref="E514:E577" si="16">B514+D514</f>
        <v>0</v>
      </c>
      <c r="F514" s="18"/>
      <c r="G514" s="18"/>
      <c r="H514" s="19"/>
      <c r="I514" s="19"/>
      <c r="L514" s="18"/>
      <c r="M514" s="18"/>
      <c r="S514" s="18">
        <f t="shared" ref="S514:S577" si="17">SUM(H514,I514,O514,Q514)</f>
        <v>0</v>
      </c>
      <c r="U514" s="20"/>
      <c r="W514" s="21"/>
      <c r="X514"/>
      <c r="Y514"/>
    </row>
    <row r="515" spans="1:25" ht="14.75">
      <c r="A515" s="23">
        <v>43563</v>
      </c>
      <c r="B515" s="14"/>
      <c r="C515" s="15"/>
      <c r="D515" s="16"/>
      <c r="E515" s="17">
        <f t="shared" si="16"/>
        <v>0</v>
      </c>
      <c r="F515" s="18"/>
      <c r="G515" s="18"/>
      <c r="H515" s="19"/>
      <c r="I515" s="19"/>
      <c r="L515" s="18"/>
      <c r="M515" s="18"/>
      <c r="S515" s="18">
        <f t="shared" si="17"/>
        <v>0</v>
      </c>
      <c r="U515" s="20"/>
      <c r="W515" s="21"/>
      <c r="X515"/>
      <c r="Y515"/>
    </row>
    <row r="516" spans="1:25" ht="11.3" customHeight="1">
      <c r="A516" s="23">
        <v>43566</v>
      </c>
      <c r="B516" s="14"/>
      <c r="C516" s="15"/>
      <c r="D516" s="16"/>
      <c r="E516" s="17">
        <f t="shared" si="16"/>
        <v>0</v>
      </c>
      <c r="F516" s="18"/>
      <c r="G516" s="18"/>
      <c r="H516" s="19"/>
      <c r="I516" s="19"/>
      <c r="L516" s="18"/>
      <c r="M516" s="18"/>
      <c r="S516" s="18">
        <f t="shared" si="17"/>
        <v>0</v>
      </c>
      <c r="U516" s="20"/>
      <c r="W516" s="21"/>
      <c r="X516"/>
      <c r="Y516"/>
    </row>
    <row r="517" spans="1:25" ht="11.3" customHeight="1">
      <c r="A517" s="23">
        <v>43567</v>
      </c>
      <c r="B517" s="14"/>
      <c r="C517" s="15"/>
      <c r="D517" s="16"/>
      <c r="E517" s="17">
        <f t="shared" si="16"/>
        <v>0</v>
      </c>
      <c r="F517" s="18"/>
      <c r="G517" s="18"/>
      <c r="H517" s="19"/>
      <c r="I517" s="19"/>
      <c r="L517" s="18"/>
      <c r="M517" s="18"/>
      <c r="S517" s="18">
        <f t="shared" si="17"/>
        <v>0</v>
      </c>
      <c r="U517" s="20"/>
      <c r="W517" s="21"/>
      <c r="X517"/>
      <c r="Y517"/>
    </row>
    <row r="518" spans="1:25" ht="11.3" customHeight="1">
      <c r="A518" s="23">
        <v>43568</v>
      </c>
      <c r="B518" s="14"/>
      <c r="C518" s="15"/>
      <c r="D518" s="16"/>
      <c r="E518" s="17">
        <f t="shared" si="16"/>
        <v>0</v>
      </c>
      <c r="F518" s="18"/>
      <c r="G518" s="18"/>
      <c r="H518" s="19"/>
      <c r="I518" s="19"/>
      <c r="L518" s="18"/>
      <c r="M518" s="18"/>
      <c r="S518" s="18">
        <f t="shared" si="17"/>
        <v>0</v>
      </c>
      <c r="U518" s="20"/>
      <c r="W518" s="21"/>
      <c r="X518"/>
      <c r="Y518"/>
    </row>
    <row r="519" spans="1:25" ht="11.3" customHeight="1">
      <c r="A519" s="32">
        <v>43572</v>
      </c>
      <c r="B519" s="69">
        <v>3469.77</v>
      </c>
      <c r="C519" s="70"/>
      <c r="D519" s="67"/>
      <c r="E519" s="30">
        <f t="shared" si="16"/>
        <v>3469.77</v>
      </c>
      <c r="F519" s="69">
        <v>3469.77</v>
      </c>
      <c r="G519" s="69">
        <v>3469.77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>
        <f t="shared" si="17"/>
        <v>0</v>
      </c>
      <c r="T519" s="31"/>
      <c r="U519" s="11"/>
      <c r="V519" s="11"/>
      <c r="W519" s="11"/>
      <c r="X519"/>
      <c r="Y519"/>
    </row>
    <row r="520" spans="1:25" ht="11.3" customHeight="1">
      <c r="A520" s="23">
        <v>43577</v>
      </c>
      <c r="B520" s="14"/>
      <c r="C520" s="15"/>
      <c r="D520" s="16"/>
      <c r="E520" s="17">
        <f t="shared" si="16"/>
        <v>0</v>
      </c>
      <c r="F520" s="18"/>
      <c r="G520" s="18"/>
      <c r="H520" s="19"/>
      <c r="I520" s="19"/>
      <c r="L520" s="18"/>
      <c r="M520" s="18"/>
      <c r="S520" s="18">
        <f t="shared" si="17"/>
        <v>0</v>
      </c>
      <c r="U520" s="20"/>
      <c r="W520" s="21"/>
      <c r="X520"/>
      <c r="Y520"/>
    </row>
    <row r="521" spans="1:25" ht="11.3" customHeight="1">
      <c r="A521" s="23">
        <v>43582</v>
      </c>
      <c r="B521" s="14"/>
      <c r="C521" s="15"/>
      <c r="D521" s="16"/>
      <c r="E521" s="17">
        <f t="shared" si="16"/>
        <v>0</v>
      </c>
      <c r="F521" s="18"/>
      <c r="G521" s="18"/>
      <c r="H521" s="19"/>
      <c r="I521" s="19"/>
      <c r="L521" s="18"/>
      <c r="M521" s="18"/>
      <c r="S521" s="18">
        <f t="shared" si="17"/>
        <v>0</v>
      </c>
      <c r="U521" s="20"/>
      <c r="W521" s="21"/>
      <c r="X521"/>
      <c r="Y521"/>
    </row>
    <row r="522" spans="1:25" ht="11.3" customHeight="1">
      <c r="A522" s="23">
        <v>43584</v>
      </c>
      <c r="B522" s="14"/>
      <c r="C522" s="15"/>
      <c r="D522" s="16"/>
      <c r="E522" s="17">
        <f t="shared" si="16"/>
        <v>0</v>
      </c>
      <c r="F522" s="18"/>
      <c r="G522" s="18"/>
      <c r="H522" s="19"/>
      <c r="I522" s="19"/>
      <c r="L522" s="18"/>
      <c r="M522" s="18"/>
      <c r="S522" s="18">
        <f t="shared" si="17"/>
        <v>0</v>
      </c>
      <c r="U522" s="20"/>
      <c r="W522" s="21"/>
      <c r="X522"/>
      <c r="Y522"/>
    </row>
    <row r="523" spans="1:25" ht="11.3" customHeight="1">
      <c r="A523" s="23">
        <v>43585</v>
      </c>
      <c r="B523" s="14"/>
      <c r="C523" s="15"/>
      <c r="D523" s="16"/>
      <c r="E523" s="17">
        <f t="shared" si="16"/>
        <v>0</v>
      </c>
      <c r="F523" s="18"/>
      <c r="G523" s="18"/>
      <c r="H523" s="19"/>
      <c r="I523" s="19"/>
      <c r="L523" s="18"/>
      <c r="M523" s="18"/>
      <c r="S523" s="18">
        <f t="shared" si="17"/>
        <v>0</v>
      </c>
      <c r="U523" s="20"/>
      <c r="W523" s="21"/>
      <c r="X523"/>
      <c r="Y523"/>
    </row>
    <row r="524" spans="1:25" ht="11.3" customHeight="1">
      <c r="A524" s="23">
        <v>43604</v>
      </c>
      <c r="B524" s="14"/>
      <c r="C524" s="15"/>
      <c r="D524" s="16"/>
      <c r="E524" s="17">
        <f t="shared" si="16"/>
        <v>0</v>
      </c>
      <c r="F524" s="18"/>
      <c r="G524" s="18"/>
      <c r="H524" s="19"/>
      <c r="I524" s="19"/>
      <c r="L524" s="18"/>
      <c r="M524" s="18"/>
      <c r="S524" s="18">
        <f t="shared" si="17"/>
        <v>0</v>
      </c>
      <c r="U524" s="20"/>
      <c r="W524" s="21"/>
      <c r="X524"/>
      <c r="Y524"/>
    </row>
    <row r="525" spans="1:25" ht="11.3" customHeight="1">
      <c r="A525" s="23">
        <v>43612</v>
      </c>
      <c r="B525" s="14"/>
      <c r="C525" s="15"/>
      <c r="D525" s="16"/>
      <c r="E525" s="17">
        <f t="shared" si="16"/>
        <v>0</v>
      </c>
      <c r="F525" s="18"/>
      <c r="G525" s="18"/>
      <c r="H525" s="19"/>
      <c r="I525" s="19"/>
      <c r="L525" s="18"/>
      <c r="M525" s="18"/>
      <c r="S525" s="18">
        <f t="shared" si="17"/>
        <v>0</v>
      </c>
      <c r="U525" s="20"/>
      <c r="W525" s="21"/>
      <c r="X525"/>
      <c r="Y525"/>
    </row>
    <row r="526" spans="1:25" ht="14.75">
      <c r="A526" s="23">
        <v>43618</v>
      </c>
      <c r="B526" s="46"/>
      <c r="C526" s="15"/>
      <c r="D526" s="16"/>
      <c r="E526" s="17">
        <f t="shared" si="16"/>
        <v>0</v>
      </c>
      <c r="F526" s="18"/>
      <c r="G526" s="18"/>
      <c r="H526" s="19"/>
      <c r="I526" s="19"/>
      <c r="L526" s="18"/>
      <c r="M526" s="18"/>
      <c r="S526" s="18">
        <f t="shared" si="17"/>
        <v>0</v>
      </c>
      <c r="U526" s="20"/>
      <c r="W526" s="21"/>
      <c r="X526"/>
      <c r="Y526"/>
    </row>
    <row r="527" spans="1:25" ht="14.75">
      <c r="A527" s="23">
        <v>43631</v>
      </c>
      <c r="B527" s="14"/>
      <c r="C527" s="15"/>
      <c r="D527" s="16"/>
      <c r="E527" s="17">
        <f t="shared" si="16"/>
        <v>0</v>
      </c>
      <c r="F527" s="18"/>
      <c r="G527" s="18"/>
      <c r="H527" s="19"/>
      <c r="I527" s="19"/>
      <c r="L527" s="18"/>
      <c r="M527" s="18"/>
      <c r="S527" s="18">
        <f t="shared" si="17"/>
        <v>0</v>
      </c>
      <c r="U527" s="20"/>
      <c r="W527" s="21"/>
      <c r="X527"/>
      <c r="Y527"/>
    </row>
    <row r="528" spans="1:25" ht="11.3" customHeight="1">
      <c r="A528" s="23">
        <v>43696</v>
      </c>
      <c r="B528" s="14"/>
      <c r="C528" s="15"/>
      <c r="D528" s="16"/>
      <c r="E528" s="17">
        <f t="shared" si="16"/>
        <v>0</v>
      </c>
      <c r="F528" s="18"/>
      <c r="G528" s="18"/>
      <c r="H528" s="19"/>
      <c r="I528" s="19"/>
      <c r="L528" s="18"/>
      <c r="M528" s="18"/>
      <c r="S528" s="18">
        <f t="shared" si="17"/>
        <v>0</v>
      </c>
      <c r="U528" s="20"/>
      <c r="W528" s="21"/>
      <c r="X528"/>
      <c r="Y528"/>
    </row>
    <row r="529" spans="1:974" ht="11.3" customHeight="1">
      <c r="A529" s="23">
        <v>43720</v>
      </c>
      <c r="B529" s="14"/>
      <c r="C529" s="15"/>
      <c r="D529" s="16"/>
      <c r="E529" s="17">
        <f t="shared" si="16"/>
        <v>0</v>
      </c>
      <c r="F529" s="19"/>
      <c r="G529" s="19"/>
      <c r="H529" s="19"/>
      <c r="I529" s="19"/>
      <c r="N529" s="19"/>
      <c r="O529" s="19"/>
      <c r="P529" s="19"/>
      <c r="Q529" s="19"/>
      <c r="R529" s="19"/>
      <c r="S529" s="18">
        <f t="shared" si="17"/>
        <v>0</v>
      </c>
      <c r="T529" s="19"/>
      <c r="U529" s="20"/>
      <c r="W529" s="21"/>
      <c r="X529"/>
      <c r="Y529"/>
    </row>
    <row r="530" spans="1:974" ht="14.75">
      <c r="A530" s="23">
        <v>43733</v>
      </c>
      <c r="B530" s="46"/>
      <c r="C530" s="15" t="s">
        <v>23</v>
      </c>
      <c r="D530" s="14"/>
      <c r="E530" s="17">
        <f t="shared" si="16"/>
        <v>0</v>
      </c>
      <c r="F530" s="18"/>
      <c r="G530" s="18"/>
      <c r="H530" s="19"/>
      <c r="I530" s="19"/>
      <c r="L530" s="18"/>
      <c r="M530" s="18"/>
      <c r="S530" s="18">
        <f t="shared" si="17"/>
        <v>0</v>
      </c>
      <c r="U530" s="20"/>
      <c r="W530" s="21"/>
      <c r="X530"/>
      <c r="Y530"/>
    </row>
    <row r="531" spans="1:974" ht="11.3" customHeight="1">
      <c r="A531" s="23">
        <v>43739</v>
      </c>
      <c r="B531" s="46"/>
      <c r="C531" s="15"/>
      <c r="D531" s="16"/>
      <c r="E531" s="17">
        <f t="shared" si="16"/>
        <v>0</v>
      </c>
      <c r="F531" s="18"/>
      <c r="G531" s="18"/>
      <c r="H531" s="19"/>
      <c r="I531" s="19"/>
      <c r="L531" s="18"/>
      <c r="M531" s="18"/>
      <c r="S531" s="18">
        <f t="shared" si="17"/>
        <v>0</v>
      </c>
      <c r="U531" s="20"/>
      <c r="W531" s="21"/>
      <c r="X531"/>
      <c r="Y531"/>
    </row>
    <row r="532" spans="1:974" ht="14.75">
      <c r="A532" s="23">
        <v>43820</v>
      </c>
      <c r="B532" s="46"/>
      <c r="C532" s="15"/>
      <c r="D532" s="16"/>
      <c r="E532" s="17">
        <f t="shared" si="16"/>
        <v>0</v>
      </c>
      <c r="F532" s="18"/>
      <c r="G532" s="18"/>
      <c r="H532" s="19"/>
      <c r="I532" s="19"/>
      <c r="L532" s="18"/>
      <c r="M532" s="18"/>
      <c r="S532" s="18">
        <f t="shared" si="17"/>
        <v>0</v>
      </c>
      <c r="T532" s="20"/>
      <c r="U532" s="20"/>
      <c r="W532" s="21"/>
      <c r="X532"/>
      <c r="Y532"/>
    </row>
    <row r="533" spans="1:974" ht="11.3" customHeight="1">
      <c r="A533" s="23">
        <v>43825</v>
      </c>
      <c r="B533" s="71"/>
      <c r="C533" s="15"/>
      <c r="D533" s="16"/>
      <c r="E533" s="17">
        <f t="shared" si="16"/>
        <v>0</v>
      </c>
      <c r="F533" s="18"/>
      <c r="G533" s="18"/>
      <c r="H533" s="19"/>
      <c r="I533" s="19"/>
      <c r="L533" s="18"/>
      <c r="M533" s="18"/>
      <c r="S533" s="18">
        <f t="shared" si="17"/>
        <v>0</v>
      </c>
      <c r="T533" s="20"/>
      <c r="U533" s="20"/>
      <c r="W533" s="21"/>
      <c r="X533"/>
      <c r="Y533"/>
    </row>
    <row r="534" spans="1:974" ht="14.75">
      <c r="A534" s="23">
        <v>43562</v>
      </c>
      <c r="B534" s="16">
        <v>232.23</v>
      </c>
      <c r="C534" s="15"/>
      <c r="D534" s="16"/>
      <c r="E534" s="17">
        <f t="shared" si="16"/>
        <v>232.23</v>
      </c>
      <c r="F534" s="18"/>
      <c r="G534" s="18"/>
      <c r="H534" s="19"/>
      <c r="I534" s="19"/>
      <c r="L534" s="18"/>
      <c r="M534" s="18"/>
      <c r="S534" s="18">
        <f t="shared" si="17"/>
        <v>0</v>
      </c>
      <c r="U534" s="20"/>
      <c r="W534" s="21"/>
      <c r="X534"/>
      <c r="Y534"/>
    </row>
    <row r="535" spans="1:974" ht="14.75">
      <c r="A535" s="23">
        <v>43605</v>
      </c>
      <c r="B535" s="14">
        <v>342.52</v>
      </c>
      <c r="C535" s="15"/>
      <c r="D535" s="16"/>
      <c r="E535" s="17">
        <f t="shared" si="16"/>
        <v>342.52</v>
      </c>
      <c r="F535" s="19"/>
      <c r="G535" s="19"/>
      <c r="H535" s="19"/>
      <c r="I535" s="19"/>
      <c r="N535" s="19"/>
      <c r="O535" s="19"/>
      <c r="P535" s="19"/>
      <c r="Q535" s="19"/>
      <c r="R535" s="19"/>
      <c r="S535" s="18">
        <f t="shared" si="17"/>
        <v>0</v>
      </c>
      <c r="T535" s="19"/>
      <c r="U535" s="20"/>
      <c r="W535" s="21"/>
      <c r="X535"/>
      <c r="Y535"/>
    </row>
    <row r="536" spans="1:974" ht="14.75">
      <c r="A536" s="13">
        <v>43799</v>
      </c>
      <c r="B536" s="68">
        <v>442.31</v>
      </c>
      <c r="C536" s="15"/>
      <c r="D536" s="16"/>
      <c r="E536" s="17">
        <f t="shared" si="16"/>
        <v>442.31</v>
      </c>
      <c r="F536" s="18"/>
      <c r="G536" s="18"/>
      <c r="H536" s="19"/>
      <c r="I536" s="19"/>
      <c r="L536" s="18"/>
      <c r="M536" s="18"/>
      <c r="S536" s="18">
        <f t="shared" si="17"/>
        <v>0</v>
      </c>
      <c r="U536" s="20"/>
      <c r="W536" s="21"/>
      <c r="X536"/>
      <c r="Y536"/>
    </row>
    <row r="537" spans="1:974" ht="11.3" customHeight="1">
      <c r="A537" s="23">
        <v>43746</v>
      </c>
      <c r="B537" s="16">
        <v>608.27</v>
      </c>
      <c r="C537" s="15"/>
      <c r="D537" s="16"/>
      <c r="E537" s="17">
        <f t="shared" si="16"/>
        <v>608.27</v>
      </c>
      <c r="F537" s="18"/>
      <c r="G537" s="18"/>
      <c r="H537" s="19"/>
      <c r="I537" s="19"/>
      <c r="L537" s="18"/>
      <c r="M537" s="18"/>
      <c r="S537" s="18">
        <f t="shared" si="17"/>
        <v>0</v>
      </c>
      <c r="U537" s="20"/>
      <c r="W537" s="21"/>
      <c r="X537"/>
      <c r="Y537"/>
    </row>
    <row r="538" spans="1:974" ht="14.75">
      <c r="A538" s="23">
        <v>43774</v>
      </c>
      <c r="B538" s="68">
        <v>617.94000000000005</v>
      </c>
      <c r="C538" s="15"/>
      <c r="D538" s="16"/>
      <c r="E538" s="17">
        <f t="shared" si="16"/>
        <v>617.94000000000005</v>
      </c>
      <c r="F538" s="18"/>
      <c r="G538" s="18"/>
      <c r="H538" s="19"/>
      <c r="I538" s="19"/>
      <c r="L538" s="18"/>
      <c r="M538" s="18"/>
      <c r="S538" s="18">
        <f t="shared" si="17"/>
        <v>0</v>
      </c>
      <c r="U538" s="20"/>
      <c r="W538" s="21"/>
      <c r="X538"/>
      <c r="Y538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  <c r="IR538" s="11"/>
      <c r="IS538" s="11"/>
      <c r="IT538" s="11"/>
      <c r="IU538" s="11"/>
      <c r="IV538" s="11"/>
      <c r="IW538" s="11"/>
      <c r="IX538" s="11"/>
      <c r="IY538" s="11"/>
      <c r="IZ538" s="11"/>
      <c r="JA538" s="11"/>
      <c r="JB538" s="11"/>
      <c r="JC538" s="11"/>
      <c r="JD538" s="11"/>
      <c r="JE538" s="11"/>
      <c r="JF538" s="11"/>
      <c r="JG538" s="11"/>
      <c r="JH538" s="11"/>
      <c r="JI538" s="11"/>
      <c r="JJ538" s="11"/>
      <c r="JK538" s="11"/>
      <c r="JL538" s="11"/>
      <c r="JM538" s="11"/>
      <c r="JN538" s="11"/>
      <c r="JO538" s="11"/>
      <c r="JP538" s="11"/>
      <c r="JQ538" s="11"/>
      <c r="JR538" s="11"/>
      <c r="JS538" s="11"/>
      <c r="JT538" s="11"/>
      <c r="JU538" s="11"/>
      <c r="JV538" s="11"/>
      <c r="JW538" s="11"/>
      <c r="JX538" s="11"/>
      <c r="JY538" s="11"/>
      <c r="JZ538" s="11"/>
      <c r="KA538" s="11"/>
      <c r="KB538" s="11"/>
      <c r="KC538" s="11"/>
      <c r="KD538" s="11"/>
      <c r="KE538" s="11"/>
      <c r="KF538" s="11"/>
      <c r="KG538" s="11"/>
      <c r="KH538" s="11"/>
      <c r="KI538" s="11"/>
      <c r="KJ538" s="11"/>
      <c r="KK538" s="11"/>
      <c r="KL538" s="11"/>
      <c r="KM538" s="11"/>
      <c r="KN538" s="11"/>
      <c r="KO538" s="11"/>
      <c r="KP538" s="11"/>
      <c r="KQ538" s="11"/>
      <c r="KR538" s="11"/>
      <c r="KS538" s="11"/>
      <c r="KT538" s="11"/>
      <c r="KU538" s="11"/>
      <c r="KV538" s="11"/>
      <c r="KW538" s="11"/>
      <c r="KX538" s="11"/>
      <c r="KY538" s="11"/>
      <c r="KZ538" s="11"/>
      <c r="LA538" s="11"/>
      <c r="LB538" s="11"/>
      <c r="LC538" s="11"/>
      <c r="LD538" s="11"/>
      <c r="LE538" s="11"/>
      <c r="LF538" s="11"/>
      <c r="LG538" s="11"/>
      <c r="LH538" s="11"/>
      <c r="LI538" s="11"/>
      <c r="LJ538" s="11"/>
      <c r="LK538" s="11"/>
      <c r="LL538" s="11"/>
      <c r="LM538" s="11"/>
      <c r="LN538" s="11"/>
      <c r="LO538" s="11"/>
      <c r="LP538" s="11"/>
      <c r="LQ538" s="11"/>
      <c r="LR538" s="11"/>
      <c r="LS538" s="11"/>
      <c r="LT538" s="11"/>
      <c r="LU538" s="11"/>
      <c r="LV538" s="11"/>
      <c r="LW538" s="11"/>
      <c r="LX538" s="11"/>
      <c r="LY538" s="11"/>
      <c r="LZ538" s="11"/>
      <c r="MA538" s="11"/>
      <c r="MB538" s="11"/>
      <c r="MC538" s="11"/>
      <c r="MD538" s="11"/>
      <c r="ME538" s="11"/>
      <c r="MF538" s="11"/>
      <c r="MG538" s="11"/>
      <c r="MH538" s="11"/>
      <c r="MI538" s="11"/>
      <c r="MJ538" s="11"/>
      <c r="MK538" s="11"/>
      <c r="ML538" s="11"/>
      <c r="MM538" s="11"/>
      <c r="MN538" s="11"/>
      <c r="MO538" s="11"/>
      <c r="MP538" s="11"/>
      <c r="MQ538" s="11"/>
      <c r="MR538" s="11"/>
      <c r="MS538" s="11"/>
      <c r="MT538" s="11"/>
      <c r="MU538" s="11"/>
      <c r="MV538" s="11"/>
      <c r="MW538" s="11"/>
      <c r="MX538" s="11"/>
      <c r="MY538" s="11"/>
      <c r="MZ538" s="11"/>
      <c r="NA538" s="11"/>
      <c r="NB538" s="11"/>
      <c r="NC538" s="11"/>
      <c r="ND538" s="11"/>
      <c r="NE538" s="11"/>
      <c r="NF538" s="11"/>
      <c r="NG538" s="11"/>
      <c r="NH538" s="11"/>
      <c r="NI538" s="11"/>
      <c r="NJ538" s="11"/>
      <c r="NK538" s="11"/>
      <c r="NL538" s="11"/>
      <c r="NM538" s="11"/>
      <c r="NN538" s="11"/>
      <c r="NO538" s="11"/>
      <c r="NP538" s="11"/>
      <c r="NQ538" s="11"/>
      <c r="NR538" s="11"/>
      <c r="NS538" s="11"/>
      <c r="NT538" s="11"/>
      <c r="NU538" s="11"/>
      <c r="NV538" s="11"/>
      <c r="NW538" s="11"/>
      <c r="NX538" s="11"/>
      <c r="NY538" s="11"/>
      <c r="NZ538" s="11"/>
      <c r="OA538" s="11"/>
      <c r="OB538" s="11"/>
      <c r="OC538" s="11"/>
      <c r="OD538" s="11"/>
      <c r="OE538" s="11"/>
      <c r="OF538" s="11"/>
      <c r="OG538" s="11"/>
      <c r="OH538" s="11"/>
      <c r="OI538" s="11"/>
      <c r="OJ538" s="11"/>
      <c r="OK538" s="11"/>
      <c r="OL538" s="11"/>
      <c r="OM538" s="11"/>
      <c r="ON538" s="11"/>
      <c r="OO538" s="11"/>
      <c r="OP538" s="11"/>
      <c r="OQ538" s="11"/>
      <c r="OR538" s="11"/>
      <c r="OS538" s="11"/>
      <c r="OT538" s="11"/>
      <c r="OU538" s="11"/>
      <c r="OV538" s="11"/>
      <c r="OW538" s="11"/>
      <c r="OX538" s="11"/>
      <c r="OY538" s="11"/>
      <c r="OZ538" s="11"/>
      <c r="PA538" s="11"/>
      <c r="PB538" s="11"/>
      <c r="PC538" s="11"/>
      <c r="PD538" s="11"/>
      <c r="PE538" s="11"/>
      <c r="PF538" s="11"/>
      <c r="PG538" s="11"/>
      <c r="PH538" s="11"/>
      <c r="PI538" s="11"/>
      <c r="PJ538" s="11"/>
      <c r="PK538" s="11"/>
      <c r="PL538" s="11"/>
      <c r="PM538" s="11"/>
      <c r="PN538" s="11"/>
      <c r="PO538" s="11"/>
      <c r="PP538" s="11"/>
      <c r="PQ538" s="11"/>
      <c r="PR538" s="11"/>
      <c r="PS538" s="11"/>
      <c r="PT538" s="11"/>
      <c r="PU538" s="11"/>
      <c r="PV538" s="11"/>
      <c r="PW538" s="11"/>
      <c r="PX538" s="11"/>
      <c r="PY538" s="11"/>
      <c r="PZ538" s="11"/>
      <c r="QA538" s="11"/>
      <c r="QB538" s="11"/>
      <c r="QC538" s="11"/>
      <c r="QD538" s="11"/>
      <c r="QE538" s="11"/>
      <c r="QF538" s="11"/>
      <c r="QG538" s="11"/>
      <c r="QH538" s="11"/>
      <c r="QI538" s="11"/>
      <c r="QJ538" s="11"/>
      <c r="QK538" s="11"/>
      <c r="QL538" s="11"/>
      <c r="QM538" s="11"/>
      <c r="QN538" s="11"/>
      <c r="QO538" s="11"/>
      <c r="QP538" s="11"/>
      <c r="QQ538" s="11"/>
      <c r="QR538" s="11"/>
      <c r="QS538" s="11"/>
      <c r="QT538" s="11"/>
      <c r="QU538" s="11"/>
      <c r="QV538" s="11"/>
      <c r="QW538" s="11"/>
      <c r="QX538" s="11"/>
      <c r="QY538" s="11"/>
      <c r="QZ538" s="11"/>
      <c r="RA538" s="11"/>
      <c r="RB538" s="11"/>
      <c r="RC538" s="11"/>
      <c r="RD538" s="11"/>
      <c r="RE538" s="11"/>
      <c r="RF538" s="11"/>
      <c r="RG538" s="11"/>
      <c r="RH538" s="11"/>
      <c r="RI538" s="11"/>
      <c r="RJ538" s="11"/>
      <c r="RK538" s="11"/>
      <c r="RL538" s="11"/>
      <c r="RM538" s="11"/>
      <c r="RN538" s="11"/>
      <c r="RO538" s="11"/>
      <c r="RP538" s="11"/>
      <c r="RQ538" s="11"/>
      <c r="RR538" s="11"/>
      <c r="RS538" s="11"/>
      <c r="RT538" s="11"/>
      <c r="RU538" s="11"/>
      <c r="RV538" s="11"/>
      <c r="RW538" s="11"/>
      <c r="RX538" s="11"/>
      <c r="RY538" s="11"/>
      <c r="RZ538" s="11"/>
      <c r="SA538" s="11"/>
      <c r="SB538" s="11"/>
      <c r="SC538" s="11"/>
      <c r="SD538" s="11"/>
      <c r="SE538" s="11"/>
      <c r="SF538" s="11"/>
      <c r="SG538" s="11"/>
      <c r="SH538" s="11"/>
      <c r="SI538" s="11"/>
      <c r="SJ538" s="11"/>
      <c r="SK538" s="11"/>
      <c r="SL538" s="11"/>
      <c r="SM538" s="11"/>
      <c r="SN538" s="11"/>
      <c r="SO538" s="11"/>
      <c r="SP538" s="11"/>
      <c r="SQ538" s="11"/>
      <c r="SR538" s="11"/>
      <c r="SS538" s="11"/>
      <c r="ST538" s="11"/>
      <c r="SU538" s="11"/>
      <c r="SV538" s="11"/>
      <c r="SW538" s="11"/>
      <c r="SX538" s="11"/>
      <c r="SY538" s="11"/>
      <c r="SZ538" s="11"/>
      <c r="TA538" s="11"/>
      <c r="TB538" s="11"/>
      <c r="TC538" s="11"/>
      <c r="TD538" s="11"/>
      <c r="TE538" s="11"/>
      <c r="TF538" s="11"/>
      <c r="TG538" s="11"/>
      <c r="TH538" s="11"/>
      <c r="TI538" s="11"/>
      <c r="TJ538" s="11"/>
      <c r="TK538" s="11"/>
      <c r="TL538" s="11"/>
      <c r="TM538" s="11"/>
      <c r="TN538" s="11"/>
      <c r="TO538" s="11"/>
      <c r="TP538" s="11"/>
      <c r="TQ538" s="11"/>
      <c r="TR538" s="11"/>
      <c r="TS538" s="11"/>
      <c r="TT538" s="11"/>
      <c r="TU538" s="11"/>
      <c r="TV538" s="11"/>
      <c r="TW538" s="11"/>
      <c r="TX538" s="11"/>
      <c r="TY538" s="11"/>
      <c r="TZ538" s="11"/>
      <c r="UA538" s="11"/>
      <c r="UB538" s="11"/>
      <c r="UC538" s="11"/>
      <c r="UD538" s="11"/>
      <c r="UE538" s="11"/>
      <c r="UF538" s="11"/>
      <c r="UG538" s="11"/>
      <c r="UH538" s="11"/>
      <c r="UI538" s="11"/>
      <c r="UJ538" s="11"/>
      <c r="UK538" s="11"/>
      <c r="UL538" s="11"/>
      <c r="UM538" s="11"/>
      <c r="UN538" s="11"/>
      <c r="UO538" s="11"/>
      <c r="UP538" s="11"/>
      <c r="UQ538" s="11"/>
      <c r="UR538" s="11"/>
      <c r="US538" s="11"/>
      <c r="UT538" s="11"/>
      <c r="UU538" s="11"/>
      <c r="UV538" s="11"/>
      <c r="UW538" s="11"/>
      <c r="UX538" s="11"/>
      <c r="UY538" s="11"/>
      <c r="UZ538" s="11"/>
      <c r="VA538" s="11"/>
      <c r="VB538" s="11"/>
      <c r="VC538" s="11"/>
      <c r="VD538" s="11"/>
      <c r="VE538" s="11"/>
      <c r="VF538" s="11"/>
      <c r="VG538" s="11"/>
      <c r="VH538" s="11"/>
      <c r="VI538" s="11"/>
      <c r="VJ538" s="11"/>
      <c r="VK538" s="11"/>
      <c r="VL538" s="11"/>
      <c r="VM538" s="11"/>
      <c r="VN538" s="11"/>
      <c r="VO538" s="11"/>
      <c r="VP538" s="11"/>
      <c r="VQ538" s="11"/>
      <c r="VR538" s="11"/>
      <c r="VS538" s="11"/>
      <c r="VT538" s="11"/>
      <c r="VU538" s="11"/>
      <c r="VV538" s="11"/>
      <c r="VW538" s="11"/>
      <c r="VX538" s="11"/>
      <c r="VY538" s="11"/>
      <c r="VZ538" s="11"/>
      <c r="WA538" s="11"/>
      <c r="WB538" s="11"/>
      <c r="WC538" s="11"/>
      <c r="WD538" s="11"/>
      <c r="WE538" s="11"/>
      <c r="WF538" s="11"/>
      <c r="WG538" s="11"/>
      <c r="WH538" s="11"/>
      <c r="WI538" s="11"/>
      <c r="WJ538" s="11"/>
      <c r="WK538" s="11"/>
      <c r="WL538" s="11"/>
      <c r="WM538" s="11"/>
      <c r="WN538" s="11"/>
      <c r="WO538" s="11"/>
      <c r="WP538" s="11"/>
      <c r="WQ538" s="11"/>
      <c r="WR538" s="11"/>
      <c r="WS538" s="11"/>
      <c r="WT538" s="11"/>
      <c r="WU538" s="11"/>
      <c r="WV538" s="11"/>
      <c r="WW538" s="11"/>
      <c r="WX538" s="11"/>
      <c r="WY538" s="11"/>
      <c r="WZ538" s="11"/>
      <c r="XA538" s="11"/>
      <c r="XB538" s="11"/>
      <c r="XC538" s="11"/>
      <c r="XD538" s="11"/>
      <c r="XE538" s="11"/>
      <c r="XF538" s="11"/>
      <c r="XG538" s="11"/>
      <c r="XH538" s="11"/>
      <c r="XI538" s="11"/>
      <c r="XJ538" s="11"/>
      <c r="XK538" s="11"/>
      <c r="XL538" s="11"/>
      <c r="XM538" s="11"/>
      <c r="XN538" s="11"/>
      <c r="XO538" s="11"/>
      <c r="XP538" s="11"/>
      <c r="XQ538" s="11"/>
      <c r="XR538" s="11"/>
      <c r="XS538" s="11"/>
      <c r="XT538" s="11"/>
      <c r="XU538" s="11"/>
      <c r="XV538" s="11"/>
      <c r="XW538" s="11"/>
      <c r="XX538" s="11"/>
      <c r="XY538" s="11"/>
      <c r="XZ538" s="11"/>
      <c r="YA538" s="11"/>
      <c r="YB538" s="11"/>
      <c r="YC538" s="11"/>
      <c r="YD538" s="11"/>
      <c r="YE538" s="11"/>
      <c r="YF538" s="11"/>
      <c r="YG538" s="11"/>
      <c r="YH538" s="11"/>
      <c r="YI538" s="11"/>
      <c r="YJ538" s="11"/>
      <c r="YK538" s="11"/>
      <c r="YL538" s="11"/>
      <c r="YM538" s="11"/>
      <c r="YN538" s="11"/>
      <c r="YO538" s="11"/>
      <c r="YP538" s="11"/>
      <c r="YQ538" s="11"/>
      <c r="YR538" s="11"/>
      <c r="YS538" s="11"/>
      <c r="YT538" s="11"/>
      <c r="YU538" s="11"/>
      <c r="YV538" s="11"/>
      <c r="YW538" s="11"/>
      <c r="YX538" s="11"/>
      <c r="YY538" s="11"/>
      <c r="YZ538" s="11"/>
      <c r="ZA538" s="11"/>
      <c r="ZB538" s="11"/>
      <c r="ZC538" s="11"/>
      <c r="ZD538" s="11"/>
      <c r="ZE538" s="11"/>
      <c r="ZF538" s="11"/>
      <c r="ZG538" s="11"/>
      <c r="ZH538" s="11"/>
      <c r="ZI538" s="11"/>
      <c r="ZJ538" s="11"/>
      <c r="ZK538" s="11"/>
      <c r="ZL538" s="11"/>
      <c r="ZM538" s="11"/>
      <c r="ZN538" s="11"/>
      <c r="ZO538" s="11"/>
      <c r="ZP538" s="11"/>
      <c r="ZQ538" s="11"/>
      <c r="ZR538" s="11"/>
      <c r="ZS538" s="11"/>
      <c r="ZT538" s="11"/>
      <c r="ZU538" s="11"/>
      <c r="ZV538" s="11"/>
      <c r="ZW538" s="11"/>
      <c r="ZX538" s="11"/>
      <c r="ZY538" s="11"/>
      <c r="ZZ538" s="11"/>
      <c r="AAA538" s="11"/>
      <c r="AAB538" s="11"/>
      <c r="AAC538" s="11"/>
      <c r="AAD538" s="11"/>
      <c r="AAE538" s="11"/>
      <c r="AAF538" s="11"/>
      <c r="AAG538" s="11"/>
      <c r="AAH538" s="11"/>
      <c r="AAI538" s="11"/>
      <c r="AAJ538" s="11"/>
      <c r="AAK538" s="11"/>
      <c r="AAL538" s="11"/>
      <c r="AAM538" s="11"/>
      <c r="AAN538" s="11"/>
      <c r="AAO538" s="11"/>
      <c r="AAP538" s="11"/>
      <c r="AAQ538" s="11"/>
      <c r="AAR538" s="11"/>
      <c r="AAS538" s="11"/>
      <c r="AAT538" s="11"/>
      <c r="AAU538" s="11"/>
      <c r="AAV538" s="11"/>
      <c r="AAW538" s="11"/>
      <c r="AAX538" s="11"/>
      <c r="AAY538" s="11"/>
      <c r="AAZ538" s="11"/>
      <c r="ABA538" s="11"/>
      <c r="ABB538" s="11"/>
      <c r="ABC538" s="11"/>
      <c r="ABD538" s="11"/>
      <c r="ABE538" s="11"/>
      <c r="ABF538" s="11"/>
      <c r="ABG538" s="11"/>
      <c r="ABH538" s="11"/>
      <c r="ABI538" s="11"/>
      <c r="ABJ538" s="11"/>
      <c r="ABK538" s="11"/>
      <c r="ABL538" s="11"/>
      <c r="ABM538" s="11"/>
      <c r="ABN538" s="11"/>
      <c r="ABO538" s="11"/>
      <c r="ABP538" s="11"/>
      <c r="ABQ538" s="11"/>
      <c r="ABR538" s="11"/>
      <c r="ABS538" s="11"/>
      <c r="ABT538" s="11"/>
      <c r="ABU538" s="11"/>
      <c r="ABV538" s="11"/>
      <c r="ABW538" s="11"/>
      <c r="ABX538" s="11"/>
      <c r="ABY538" s="11"/>
      <c r="ABZ538" s="11"/>
      <c r="ACA538" s="11"/>
      <c r="ACB538" s="11"/>
      <c r="ACC538" s="11"/>
      <c r="ACD538" s="11"/>
      <c r="ACE538" s="11"/>
      <c r="ACF538" s="11"/>
      <c r="ACG538" s="11"/>
      <c r="ACH538" s="11"/>
      <c r="ACI538" s="11"/>
      <c r="ACJ538" s="11"/>
      <c r="ACK538" s="11"/>
      <c r="ACL538" s="11"/>
      <c r="ACM538" s="11"/>
      <c r="ACN538" s="11"/>
      <c r="ACO538" s="11"/>
      <c r="ACP538" s="11"/>
      <c r="ACQ538" s="11"/>
      <c r="ACR538" s="11"/>
      <c r="ACS538" s="11"/>
      <c r="ACT538" s="11"/>
      <c r="ACU538" s="11"/>
      <c r="ACV538" s="11"/>
      <c r="ACW538" s="11"/>
      <c r="ACX538" s="11"/>
      <c r="ACY538" s="11"/>
      <c r="ACZ538" s="11"/>
      <c r="ADA538" s="11"/>
      <c r="ADB538" s="11"/>
      <c r="ADC538" s="11"/>
      <c r="ADD538" s="11"/>
      <c r="ADE538" s="11"/>
      <c r="ADF538" s="11"/>
      <c r="ADG538" s="11"/>
      <c r="ADH538" s="11"/>
      <c r="ADI538" s="11"/>
      <c r="ADJ538" s="11"/>
      <c r="ADK538" s="11"/>
      <c r="ADL538" s="11"/>
      <c r="ADM538" s="11"/>
      <c r="ADN538" s="11"/>
      <c r="ADO538" s="11"/>
      <c r="ADP538" s="11"/>
      <c r="ADQ538" s="11"/>
      <c r="ADR538" s="11"/>
      <c r="ADS538" s="11"/>
      <c r="ADT538" s="11"/>
      <c r="ADU538" s="11"/>
      <c r="ADV538" s="11"/>
      <c r="ADW538" s="11"/>
      <c r="ADX538" s="11"/>
      <c r="ADY538" s="11"/>
      <c r="ADZ538" s="11"/>
      <c r="AEA538" s="11"/>
      <c r="AEB538" s="11"/>
      <c r="AEC538" s="11"/>
      <c r="AED538" s="11"/>
      <c r="AEE538" s="11"/>
      <c r="AEF538" s="11"/>
      <c r="AEG538" s="11"/>
      <c r="AEH538" s="11"/>
      <c r="AEI538" s="11"/>
      <c r="AEJ538" s="11"/>
      <c r="AEK538" s="11"/>
      <c r="AEL538" s="11"/>
      <c r="AEM538" s="11"/>
      <c r="AEN538" s="11"/>
      <c r="AEO538" s="11"/>
      <c r="AEP538" s="11"/>
      <c r="AEQ538" s="11"/>
      <c r="AER538" s="11"/>
      <c r="AES538" s="11"/>
      <c r="AET538" s="11"/>
      <c r="AEU538" s="11"/>
      <c r="AEV538" s="11"/>
      <c r="AEW538" s="11"/>
      <c r="AEX538" s="11"/>
      <c r="AEY538" s="11"/>
      <c r="AEZ538" s="11"/>
      <c r="AFA538" s="11"/>
      <c r="AFB538" s="11"/>
      <c r="AFC538" s="11"/>
      <c r="AFD538" s="11"/>
      <c r="AFE538" s="11"/>
      <c r="AFF538" s="11"/>
      <c r="AFG538" s="11"/>
      <c r="AFH538" s="11"/>
      <c r="AFI538" s="11"/>
      <c r="AFJ538" s="11"/>
      <c r="AFK538" s="11"/>
      <c r="AFL538" s="11"/>
      <c r="AFM538" s="11"/>
      <c r="AFN538" s="11"/>
      <c r="AFO538" s="11"/>
      <c r="AFP538" s="11"/>
      <c r="AFQ538" s="11"/>
      <c r="AFR538" s="11"/>
      <c r="AFS538" s="11"/>
      <c r="AFT538" s="11"/>
      <c r="AFU538" s="11"/>
      <c r="AFV538" s="11"/>
      <c r="AFW538" s="11"/>
      <c r="AFX538" s="11"/>
      <c r="AFY538" s="11"/>
      <c r="AFZ538" s="11"/>
      <c r="AGA538" s="11"/>
      <c r="AGB538" s="11"/>
      <c r="AGC538" s="11"/>
      <c r="AGD538" s="11"/>
      <c r="AGE538" s="11"/>
      <c r="AGF538" s="11"/>
      <c r="AGG538" s="11"/>
      <c r="AGH538" s="11"/>
      <c r="AGI538" s="11"/>
      <c r="AGJ538" s="11"/>
      <c r="AGK538" s="11"/>
      <c r="AGL538" s="11"/>
      <c r="AGM538" s="11"/>
      <c r="AGN538" s="11"/>
      <c r="AGO538" s="11"/>
      <c r="AGP538" s="11"/>
      <c r="AGQ538" s="11"/>
      <c r="AGR538" s="11"/>
      <c r="AGS538" s="11"/>
      <c r="AGT538" s="11"/>
      <c r="AGU538" s="11"/>
      <c r="AGV538" s="11"/>
      <c r="AGW538" s="11"/>
      <c r="AGX538" s="11"/>
      <c r="AGY538" s="11"/>
      <c r="AGZ538" s="11"/>
      <c r="AHA538" s="11"/>
      <c r="AHB538" s="11"/>
      <c r="AHC538" s="11"/>
      <c r="AHD538" s="11"/>
      <c r="AHE538" s="11"/>
      <c r="AHF538" s="11"/>
      <c r="AHG538" s="11"/>
      <c r="AHH538" s="11"/>
      <c r="AHI538" s="11"/>
      <c r="AHJ538" s="11"/>
      <c r="AHK538" s="11"/>
      <c r="AHL538" s="11"/>
      <c r="AHM538" s="11"/>
      <c r="AHN538" s="11"/>
      <c r="AHO538" s="11"/>
      <c r="AHP538" s="11"/>
      <c r="AHQ538" s="11"/>
      <c r="AHR538" s="11"/>
      <c r="AHS538" s="11"/>
      <c r="AHT538" s="11"/>
      <c r="AHU538" s="11"/>
      <c r="AHV538" s="11"/>
      <c r="AHW538" s="11"/>
      <c r="AHX538" s="11"/>
      <c r="AHY538" s="11"/>
      <c r="AHZ538" s="11"/>
      <c r="AIA538" s="11"/>
      <c r="AIB538" s="11"/>
      <c r="AIC538" s="11"/>
      <c r="AID538" s="11"/>
      <c r="AIE538" s="11"/>
      <c r="AIF538" s="11"/>
      <c r="AIG538" s="11"/>
      <c r="AIH538" s="11"/>
      <c r="AII538" s="11"/>
      <c r="AIJ538" s="11"/>
      <c r="AIK538" s="11"/>
      <c r="AIL538" s="11"/>
      <c r="AIM538" s="11"/>
      <c r="AIN538" s="11"/>
      <c r="AIO538" s="11"/>
      <c r="AIP538" s="11"/>
      <c r="AIQ538" s="11"/>
      <c r="AIR538" s="11"/>
      <c r="AIS538" s="11"/>
      <c r="AIT538" s="11"/>
      <c r="AIU538" s="11"/>
      <c r="AIV538" s="11"/>
      <c r="AIW538" s="11"/>
      <c r="AIX538" s="11"/>
      <c r="AIY538" s="11"/>
      <c r="AIZ538" s="11"/>
      <c r="AJA538" s="11"/>
      <c r="AJB538" s="11"/>
      <c r="AJC538" s="11"/>
      <c r="AJD538" s="11"/>
      <c r="AJE538" s="11"/>
      <c r="AJF538" s="11"/>
      <c r="AJG538" s="11"/>
      <c r="AJH538" s="11"/>
      <c r="AJI538" s="11"/>
      <c r="AJJ538" s="11"/>
      <c r="AJK538" s="11"/>
      <c r="AJL538" s="11"/>
      <c r="AJM538" s="11"/>
      <c r="AJN538" s="11"/>
      <c r="AJO538" s="11"/>
      <c r="AJP538" s="11"/>
      <c r="AJQ538" s="11"/>
      <c r="AJR538" s="11"/>
      <c r="AJS538" s="11"/>
      <c r="AJT538" s="11"/>
      <c r="AJU538" s="11"/>
      <c r="AJV538" s="11"/>
      <c r="AJW538" s="11"/>
      <c r="AJX538" s="11"/>
      <c r="AJY538" s="11"/>
      <c r="AJZ538" s="11"/>
      <c r="AKA538" s="11"/>
      <c r="AKB538" s="11"/>
      <c r="AKC538" s="11"/>
      <c r="AKD538" s="11"/>
      <c r="AKE538" s="11"/>
      <c r="AKF538" s="11"/>
      <c r="AKG538" s="11"/>
      <c r="AKH538" s="11"/>
      <c r="AKI538" s="11"/>
      <c r="AKJ538" s="11"/>
      <c r="AKK538" s="11"/>
      <c r="AKL538" s="11"/>
    </row>
    <row r="539" spans="1:974" ht="11.3" customHeight="1">
      <c r="A539" s="23">
        <v>43556</v>
      </c>
      <c r="B539" s="16">
        <v>732</v>
      </c>
      <c r="C539" s="15"/>
      <c r="D539" s="16"/>
      <c r="E539" s="17">
        <f t="shared" si="16"/>
        <v>732</v>
      </c>
      <c r="F539" s="18"/>
      <c r="G539" s="18"/>
      <c r="H539" s="19"/>
      <c r="I539" s="19"/>
      <c r="L539" s="18"/>
      <c r="M539" s="18"/>
      <c r="S539" s="18">
        <f t="shared" si="17"/>
        <v>0</v>
      </c>
      <c r="U539" s="20"/>
      <c r="W539" s="21"/>
      <c r="X539"/>
      <c r="Y539"/>
    </row>
    <row r="540" spans="1:974" ht="22.95" customHeight="1">
      <c r="A540" s="47">
        <v>43807</v>
      </c>
      <c r="B540" s="48">
        <v>789.32</v>
      </c>
      <c r="C540" s="49"/>
      <c r="D540" s="48"/>
      <c r="E540" s="30">
        <f t="shared" si="16"/>
        <v>789.32</v>
      </c>
      <c r="F540" s="28">
        <v>2368.67</v>
      </c>
      <c r="G540" s="28">
        <v>2368.67</v>
      </c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18">
        <f t="shared" si="17"/>
        <v>0</v>
      </c>
      <c r="T540" s="11" t="s">
        <v>28</v>
      </c>
      <c r="U540" s="26" t="s">
        <v>52</v>
      </c>
      <c r="W540" s="21"/>
      <c r="X540"/>
      <c r="Y540"/>
    </row>
    <row r="541" spans="1:974" ht="11.3" customHeight="1">
      <c r="A541" s="32">
        <v>43616</v>
      </c>
      <c r="B541" s="28">
        <v>821.87</v>
      </c>
      <c r="C541" s="29"/>
      <c r="D541" s="28"/>
      <c r="E541" s="30">
        <f t="shared" si="16"/>
        <v>821.87</v>
      </c>
      <c r="F541" s="31">
        <v>1296.81</v>
      </c>
      <c r="G541" s="31">
        <v>1296.81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18">
        <f t="shared" si="17"/>
        <v>0</v>
      </c>
      <c r="T541" s="31" t="s">
        <v>28</v>
      </c>
      <c r="U541" s="20"/>
      <c r="W541" s="21"/>
      <c r="X541"/>
      <c r="Y541"/>
    </row>
    <row r="542" spans="1:974" ht="11.3" customHeight="1">
      <c r="A542" s="23">
        <v>43737</v>
      </c>
      <c r="B542" s="16">
        <v>1010</v>
      </c>
      <c r="C542" s="15"/>
      <c r="D542" s="16"/>
      <c r="E542" s="17">
        <f t="shared" si="16"/>
        <v>1010</v>
      </c>
      <c r="F542" s="18"/>
      <c r="G542" s="18"/>
      <c r="H542" s="19"/>
      <c r="I542" s="19"/>
      <c r="L542" s="18"/>
      <c r="M542" s="18"/>
      <c r="S542" s="18">
        <f t="shared" si="17"/>
        <v>0</v>
      </c>
      <c r="U542" s="20"/>
      <c r="W542" s="21"/>
      <c r="X542"/>
      <c r="Y542"/>
    </row>
    <row r="543" spans="1:974" ht="11.3" customHeight="1">
      <c r="A543" s="23">
        <v>43568</v>
      </c>
      <c r="B543" s="16">
        <v>1096.8699999999999</v>
      </c>
      <c r="C543" s="15"/>
      <c r="D543" s="16"/>
      <c r="E543" s="17">
        <f t="shared" si="16"/>
        <v>1096.8699999999999</v>
      </c>
      <c r="F543" s="18"/>
      <c r="G543" s="18"/>
      <c r="H543" s="19"/>
      <c r="I543" s="19"/>
      <c r="L543" s="18"/>
      <c r="M543" s="18"/>
      <c r="S543" s="18">
        <f t="shared" si="17"/>
        <v>0</v>
      </c>
      <c r="U543" s="20"/>
      <c r="W543" s="21"/>
      <c r="X543"/>
      <c r="Y543"/>
    </row>
    <row r="544" spans="1:974" ht="11.3" customHeight="1">
      <c r="A544" s="13">
        <v>43710</v>
      </c>
      <c r="B544" s="68">
        <v>1310.55</v>
      </c>
      <c r="C544" s="15"/>
      <c r="D544" s="16"/>
      <c r="E544" s="17">
        <f t="shared" si="16"/>
        <v>1310.55</v>
      </c>
      <c r="F544" s="18"/>
      <c r="G544" s="18"/>
      <c r="H544" s="19"/>
      <c r="I544" s="19"/>
      <c r="L544" s="18"/>
      <c r="M544" s="18"/>
      <c r="S544" s="18">
        <f t="shared" si="17"/>
        <v>0</v>
      </c>
      <c r="U544" s="20"/>
      <c r="W544" s="21"/>
      <c r="X544"/>
      <c r="Y544"/>
    </row>
    <row r="545" spans="1:974" ht="11.3" customHeight="1">
      <c r="A545" s="32">
        <v>43644</v>
      </c>
      <c r="B545" s="28">
        <v>1320</v>
      </c>
      <c r="C545" s="29"/>
      <c r="D545" s="28"/>
      <c r="E545" s="30">
        <f t="shared" si="16"/>
        <v>1320</v>
      </c>
      <c r="F545" s="31">
        <v>1320</v>
      </c>
      <c r="G545" s="31"/>
      <c r="H545" s="31"/>
      <c r="I545" s="31"/>
      <c r="J545" s="31"/>
      <c r="K545" s="31"/>
      <c r="L545" s="31">
        <v>1320</v>
      </c>
      <c r="M545" s="31"/>
      <c r="N545" s="31"/>
      <c r="O545" s="31"/>
      <c r="P545" s="31"/>
      <c r="Q545" s="31"/>
      <c r="R545" s="31"/>
      <c r="S545" s="18">
        <f t="shared" si="17"/>
        <v>0</v>
      </c>
      <c r="T545" s="31" t="s">
        <v>37</v>
      </c>
      <c r="U545" s="20"/>
      <c r="W545" s="21"/>
      <c r="X545"/>
      <c r="Y545"/>
    </row>
    <row r="546" spans="1:974" ht="11.3" customHeight="1">
      <c r="A546" s="23">
        <v>43616</v>
      </c>
      <c r="B546" s="16">
        <v>1420.21</v>
      </c>
      <c r="C546" s="15"/>
      <c r="D546" s="16"/>
      <c r="E546" s="17">
        <f t="shared" si="16"/>
        <v>1420.21</v>
      </c>
      <c r="F546" s="18"/>
      <c r="G546" s="18"/>
      <c r="H546" s="19"/>
      <c r="I546" s="19"/>
      <c r="L546" s="18"/>
      <c r="M546" s="18"/>
      <c r="S546" s="18">
        <f t="shared" si="17"/>
        <v>0</v>
      </c>
      <c r="U546" s="20"/>
      <c r="W546" s="21"/>
      <c r="X546"/>
      <c r="Y546"/>
    </row>
    <row r="547" spans="1:974" ht="20.149999999999999" customHeight="1">
      <c r="A547" s="32">
        <v>43591</v>
      </c>
      <c r="B547" s="28">
        <v>1460.24</v>
      </c>
      <c r="C547" s="29"/>
      <c r="D547" s="28"/>
      <c r="E547" s="30">
        <f t="shared" si="16"/>
        <v>1460.24</v>
      </c>
      <c r="F547" s="31">
        <v>1460</v>
      </c>
      <c r="G547" s="31"/>
      <c r="H547" s="31">
        <v>1463.79</v>
      </c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18">
        <f t="shared" si="17"/>
        <v>1463.79</v>
      </c>
      <c r="T547" s="31" t="s">
        <v>35</v>
      </c>
      <c r="U547" s="20"/>
      <c r="W547" s="21"/>
      <c r="X547"/>
      <c r="Y547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  <c r="ID547" s="21"/>
      <c r="IE547" s="21"/>
      <c r="IF547" s="21"/>
      <c r="IG547" s="21"/>
      <c r="IH547" s="21"/>
      <c r="II547" s="21"/>
      <c r="IJ547" s="21"/>
      <c r="IK547" s="21"/>
      <c r="IL547" s="21"/>
      <c r="IM547" s="21"/>
      <c r="IN547" s="21"/>
      <c r="IO547" s="21"/>
      <c r="IP547" s="21"/>
      <c r="IQ547" s="21"/>
      <c r="IR547" s="21"/>
      <c r="IS547" s="21"/>
      <c r="IT547" s="21"/>
      <c r="IU547" s="21"/>
      <c r="IV547" s="21"/>
      <c r="IW547" s="21"/>
      <c r="IX547" s="21"/>
      <c r="IY547" s="21"/>
      <c r="IZ547" s="21"/>
      <c r="JA547" s="21"/>
      <c r="JB547" s="21"/>
      <c r="JC547" s="21"/>
      <c r="JD547" s="21"/>
      <c r="JE547" s="21"/>
      <c r="JF547" s="21"/>
      <c r="JG547" s="21"/>
      <c r="JH547" s="21"/>
      <c r="JI547" s="21"/>
      <c r="JJ547" s="21"/>
      <c r="JK547" s="21"/>
      <c r="JL547" s="21"/>
      <c r="JM547" s="21"/>
      <c r="JN547" s="21"/>
      <c r="JO547" s="21"/>
      <c r="JP547" s="21"/>
      <c r="JQ547" s="21"/>
      <c r="JR547" s="21"/>
      <c r="JS547" s="21"/>
      <c r="JT547" s="21"/>
      <c r="JU547" s="21"/>
      <c r="JV547" s="21"/>
      <c r="JW547" s="21"/>
      <c r="JX547" s="21"/>
      <c r="JY547" s="21"/>
      <c r="JZ547" s="21"/>
      <c r="KA547" s="21"/>
      <c r="KB547" s="21"/>
      <c r="KC547" s="21"/>
      <c r="KD547" s="21"/>
      <c r="KE547" s="21"/>
      <c r="KF547" s="21"/>
      <c r="KG547" s="21"/>
      <c r="KH547" s="21"/>
      <c r="KI547" s="21"/>
      <c r="KJ547" s="21"/>
      <c r="KK547" s="21"/>
      <c r="KL547" s="21"/>
      <c r="KM547" s="21"/>
      <c r="KN547" s="21"/>
      <c r="KO547" s="21"/>
      <c r="KP547" s="21"/>
      <c r="KQ547" s="21"/>
      <c r="KR547" s="21"/>
      <c r="KS547" s="21"/>
      <c r="KT547" s="21"/>
      <c r="KU547" s="21"/>
      <c r="KV547" s="21"/>
      <c r="KW547" s="21"/>
      <c r="KX547" s="21"/>
      <c r="KY547" s="21"/>
      <c r="KZ547" s="21"/>
      <c r="LA547" s="21"/>
      <c r="LB547" s="21"/>
      <c r="LC547" s="21"/>
      <c r="LD547" s="21"/>
      <c r="LE547" s="21"/>
      <c r="LF547" s="21"/>
      <c r="LG547" s="21"/>
      <c r="LH547" s="21"/>
      <c r="LI547" s="21"/>
      <c r="LJ547" s="21"/>
      <c r="LK547" s="21"/>
      <c r="LL547" s="21"/>
      <c r="LM547" s="21"/>
      <c r="LN547" s="21"/>
      <c r="LO547" s="21"/>
      <c r="LP547" s="21"/>
      <c r="LQ547" s="21"/>
      <c r="LR547" s="21"/>
      <c r="LS547" s="21"/>
      <c r="LT547" s="21"/>
      <c r="LU547" s="21"/>
      <c r="LV547" s="21"/>
      <c r="LW547" s="21"/>
      <c r="LX547" s="21"/>
      <c r="LY547" s="21"/>
      <c r="LZ547" s="21"/>
      <c r="MA547" s="21"/>
      <c r="MB547" s="21"/>
      <c r="MC547" s="21"/>
      <c r="MD547" s="21"/>
      <c r="ME547" s="21"/>
      <c r="MF547" s="21"/>
      <c r="MG547" s="21"/>
      <c r="MH547" s="21"/>
      <c r="MI547" s="21"/>
      <c r="MJ547" s="21"/>
      <c r="MK547" s="21"/>
      <c r="ML547" s="21"/>
      <c r="MM547" s="21"/>
      <c r="MN547" s="21"/>
      <c r="MO547" s="21"/>
      <c r="MP547" s="21"/>
      <c r="MQ547" s="21"/>
      <c r="MR547" s="21"/>
      <c r="MS547" s="21"/>
      <c r="MT547" s="21"/>
      <c r="MU547" s="21"/>
      <c r="MV547" s="21"/>
      <c r="MW547" s="21"/>
      <c r="MX547" s="21"/>
      <c r="MY547" s="21"/>
      <c r="MZ547" s="21"/>
      <c r="NA547" s="21"/>
      <c r="NB547" s="21"/>
      <c r="NC547" s="21"/>
      <c r="ND547" s="21"/>
      <c r="NE547" s="21"/>
      <c r="NF547" s="21"/>
      <c r="NG547" s="21"/>
      <c r="NH547" s="21"/>
      <c r="NI547" s="21"/>
      <c r="NJ547" s="21"/>
      <c r="NK547" s="21"/>
      <c r="NL547" s="21"/>
      <c r="NM547" s="21"/>
      <c r="NN547" s="21"/>
      <c r="NO547" s="21"/>
      <c r="NP547" s="21"/>
      <c r="NQ547" s="21"/>
      <c r="NR547" s="21"/>
      <c r="NS547" s="21"/>
      <c r="NT547" s="21"/>
      <c r="NU547" s="21"/>
      <c r="NV547" s="21"/>
      <c r="NW547" s="21"/>
      <c r="NX547" s="21"/>
      <c r="NY547" s="21"/>
      <c r="NZ547" s="21"/>
      <c r="OA547" s="21"/>
      <c r="OB547" s="21"/>
      <c r="OC547" s="21"/>
      <c r="OD547" s="21"/>
      <c r="OE547" s="21"/>
      <c r="OF547" s="21"/>
      <c r="OG547" s="21"/>
      <c r="OH547" s="21"/>
      <c r="OI547" s="21"/>
      <c r="OJ547" s="21"/>
      <c r="OK547" s="21"/>
      <c r="OL547" s="21"/>
      <c r="OM547" s="21"/>
      <c r="ON547" s="21"/>
      <c r="OO547" s="21"/>
      <c r="OP547" s="21"/>
      <c r="OQ547" s="21"/>
      <c r="OR547" s="21"/>
      <c r="OS547" s="21"/>
      <c r="OT547" s="21"/>
      <c r="OU547" s="21"/>
      <c r="OV547" s="21"/>
      <c r="OW547" s="21"/>
      <c r="OX547" s="21"/>
      <c r="OY547" s="21"/>
      <c r="OZ547" s="21"/>
      <c r="PA547" s="21"/>
      <c r="PB547" s="21"/>
      <c r="PC547" s="21"/>
      <c r="PD547" s="21"/>
      <c r="PE547" s="21"/>
      <c r="PF547" s="21"/>
      <c r="PG547" s="21"/>
      <c r="PH547" s="21"/>
      <c r="PI547" s="21"/>
      <c r="PJ547" s="21"/>
      <c r="PK547" s="21"/>
      <c r="PL547" s="21"/>
      <c r="PM547" s="21"/>
      <c r="PN547" s="21"/>
      <c r="PO547" s="21"/>
      <c r="PP547" s="21"/>
      <c r="PQ547" s="21"/>
      <c r="PR547" s="21"/>
      <c r="PS547" s="21"/>
      <c r="PT547" s="21"/>
      <c r="PU547" s="21"/>
      <c r="PV547" s="21"/>
      <c r="PW547" s="21"/>
      <c r="PX547" s="21"/>
      <c r="PY547" s="21"/>
      <c r="PZ547" s="21"/>
      <c r="QA547" s="21"/>
      <c r="QB547" s="21"/>
      <c r="QC547" s="21"/>
      <c r="QD547" s="21"/>
      <c r="QE547" s="21"/>
      <c r="QF547" s="21"/>
      <c r="QG547" s="21"/>
      <c r="QH547" s="21"/>
      <c r="QI547" s="21"/>
      <c r="QJ547" s="21"/>
      <c r="QK547" s="21"/>
      <c r="QL547" s="21"/>
      <c r="QM547" s="21"/>
      <c r="QN547" s="21"/>
      <c r="QO547" s="21"/>
      <c r="QP547" s="21"/>
      <c r="QQ547" s="21"/>
      <c r="QR547" s="21"/>
      <c r="QS547" s="21"/>
      <c r="QT547" s="21"/>
      <c r="QU547" s="21"/>
      <c r="QV547" s="21"/>
      <c r="QW547" s="21"/>
      <c r="QX547" s="21"/>
      <c r="QY547" s="21"/>
      <c r="QZ547" s="21"/>
      <c r="RA547" s="21"/>
      <c r="RB547" s="21"/>
      <c r="RC547" s="21"/>
      <c r="RD547" s="21"/>
      <c r="RE547" s="21"/>
      <c r="RF547" s="21"/>
      <c r="RG547" s="21"/>
      <c r="RH547" s="21"/>
      <c r="RI547" s="21"/>
      <c r="RJ547" s="21"/>
      <c r="RK547" s="21"/>
      <c r="RL547" s="21"/>
      <c r="RM547" s="21"/>
      <c r="RN547" s="21"/>
      <c r="RO547" s="21"/>
      <c r="RP547" s="21"/>
      <c r="RQ547" s="21"/>
      <c r="RR547" s="21"/>
      <c r="RS547" s="21"/>
      <c r="RT547" s="21"/>
      <c r="RU547" s="21"/>
      <c r="RV547" s="21"/>
      <c r="RW547" s="21"/>
      <c r="RX547" s="21"/>
      <c r="RY547" s="21"/>
      <c r="RZ547" s="21"/>
      <c r="SA547" s="21"/>
      <c r="SB547" s="21"/>
      <c r="SC547" s="21"/>
      <c r="SD547" s="21"/>
      <c r="SE547" s="21"/>
      <c r="SF547" s="21"/>
      <c r="SG547" s="21"/>
      <c r="SH547" s="21"/>
      <c r="SI547" s="21"/>
      <c r="SJ547" s="21"/>
      <c r="SK547" s="21"/>
      <c r="SL547" s="21"/>
      <c r="SM547" s="21"/>
      <c r="SN547" s="21"/>
      <c r="SO547" s="21"/>
      <c r="SP547" s="21"/>
      <c r="SQ547" s="21"/>
      <c r="SR547" s="21"/>
      <c r="SS547" s="21"/>
      <c r="ST547" s="21"/>
      <c r="SU547" s="21"/>
      <c r="SV547" s="21"/>
      <c r="SW547" s="21"/>
      <c r="SX547" s="21"/>
      <c r="SY547" s="21"/>
      <c r="SZ547" s="21"/>
      <c r="TA547" s="21"/>
      <c r="TB547" s="21"/>
      <c r="TC547" s="21"/>
      <c r="TD547" s="21"/>
      <c r="TE547" s="21"/>
      <c r="TF547" s="21"/>
      <c r="TG547" s="21"/>
      <c r="TH547" s="21"/>
      <c r="TI547" s="21"/>
      <c r="TJ547" s="21"/>
      <c r="TK547" s="21"/>
      <c r="TL547" s="21"/>
      <c r="TM547" s="21"/>
      <c r="TN547" s="21"/>
      <c r="TO547" s="21"/>
      <c r="TP547" s="21"/>
      <c r="TQ547" s="21"/>
      <c r="TR547" s="21"/>
      <c r="TS547" s="21"/>
      <c r="TT547" s="21"/>
      <c r="TU547" s="21"/>
      <c r="TV547" s="21"/>
      <c r="TW547" s="21"/>
      <c r="TX547" s="21"/>
      <c r="TY547" s="21"/>
      <c r="TZ547" s="21"/>
      <c r="UA547" s="21"/>
      <c r="UB547" s="21"/>
      <c r="UC547" s="21"/>
      <c r="UD547" s="21"/>
      <c r="UE547" s="21"/>
      <c r="UF547" s="21"/>
      <c r="UG547" s="21"/>
      <c r="UH547" s="21"/>
      <c r="UI547" s="21"/>
      <c r="UJ547" s="21"/>
      <c r="UK547" s="21"/>
      <c r="UL547" s="21"/>
      <c r="UM547" s="21"/>
      <c r="UN547" s="21"/>
      <c r="UO547" s="21"/>
      <c r="UP547" s="21"/>
      <c r="UQ547" s="21"/>
      <c r="UR547" s="21"/>
      <c r="US547" s="21"/>
      <c r="UT547" s="21"/>
      <c r="UU547" s="21"/>
      <c r="UV547" s="21"/>
      <c r="UW547" s="21"/>
      <c r="UX547" s="21"/>
      <c r="UY547" s="21"/>
      <c r="UZ547" s="21"/>
      <c r="VA547" s="21"/>
      <c r="VB547" s="21"/>
      <c r="VC547" s="21"/>
      <c r="VD547" s="21"/>
      <c r="VE547" s="21"/>
      <c r="VF547" s="21"/>
      <c r="VG547" s="21"/>
      <c r="VH547" s="21"/>
      <c r="VI547" s="21"/>
      <c r="VJ547" s="21"/>
      <c r="VK547" s="21"/>
      <c r="VL547" s="21"/>
      <c r="VM547" s="21"/>
      <c r="VN547" s="21"/>
      <c r="VO547" s="21"/>
      <c r="VP547" s="21"/>
      <c r="VQ547" s="21"/>
      <c r="VR547" s="21"/>
      <c r="VS547" s="21"/>
      <c r="VT547" s="21"/>
      <c r="VU547" s="21"/>
      <c r="VV547" s="21"/>
      <c r="VW547" s="21"/>
      <c r="VX547" s="21"/>
      <c r="VY547" s="21"/>
      <c r="VZ547" s="21"/>
      <c r="WA547" s="21"/>
      <c r="WB547" s="21"/>
      <c r="WC547" s="21"/>
      <c r="WD547" s="21"/>
      <c r="WE547" s="21"/>
      <c r="WF547" s="21"/>
      <c r="WG547" s="21"/>
      <c r="WH547" s="21"/>
      <c r="WI547" s="21"/>
      <c r="WJ547" s="21"/>
      <c r="WK547" s="21"/>
      <c r="WL547" s="21"/>
      <c r="WM547" s="21"/>
      <c r="WN547" s="21"/>
      <c r="WO547" s="21"/>
      <c r="WP547" s="21"/>
      <c r="WQ547" s="21"/>
      <c r="WR547" s="21"/>
      <c r="WS547" s="21"/>
      <c r="WT547" s="21"/>
      <c r="WU547" s="21"/>
      <c r="WV547" s="21"/>
      <c r="WW547" s="21"/>
      <c r="WX547" s="21"/>
      <c r="WY547" s="21"/>
      <c r="WZ547" s="21"/>
      <c r="XA547" s="21"/>
      <c r="XB547" s="21"/>
      <c r="XC547" s="21"/>
      <c r="XD547" s="21"/>
      <c r="XE547" s="21"/>
      <c r="XF547" s="21"/>
      <c r="XG547" s="21"/>
      <c r="XH547" s="21"/>
      <c r="XI547" s="21"/>
      <c r="XJ547" s="21"/>
      <c r="XK547" s="21"/>
      <c r="XL547" s="21"/>
      <c r="XM547" s="21"/>
      <c r="XN547" s="21"/>
      <c r="XO547" s="21"/>
      <c r="XP547" s="21"/>
      <c r="XQ547" s="21"/>
      <c r="XR547" s="21"/>
      <c r="XS547" s="21"/>
      <c r="XT547" s="21"/>
      <c r="XU547" s="21"/>
      <c r="XV547" s="21"/>
      <c r="XW547" s="21"/>
      <c r="XX547" s="21"/>
      <c r="XY547" s="21"/>
      <c r="XZ547" s="21"/>
      <c r="YA547" s="21"/>
      <c r="YB547" s="21"/>
      <c r="YC547" s="21"/>
      <c r="YD547" s="21"/>
      <c r="YE547" s="21"/>
      <c r="YF547" s="21"/>
      <c r="YG547" s="21"/>
      <c r="YH547" s="21"/>
      <c r="YI547" s="21"/>
      <c r="YJ547" s="21"/>
      <c r="YK547" s="21"/>
      <c r="YL547" s="21"/>
      <c r="YM547" s="21"/>
      <c r="YN547" s="21"/>
      <c r="YO547" s="21"/>
      <c r="YP547" s="21"/>
      <c r="YQ547" s="21"/>
      <c r="YR547" s="21"/>
      <c r="YS547" s="21"/>
      <c r="YT547" s="21"/>
      <c r="YU547" s="21"/>
      <c r="YV547" s="21"/>
      <c r="YW547" s="21"/>
      <c r="YX547" s="21"/>
      <c r="YY547" s="21"/>
      <c r="YZ547" s="21"/>
      <c r="ZA547" s="21"/>
      <c r="ZB547" s="21"/>
      <c r="ZC547" s="21"/>
      <c r="ZD547" s="21"/>
      <c r="ZE547" s="21"/>
      <c r="ZF547" s="21"/>
      <c r="ZG547" s="21"/>
      <c r="ZH547" s="21"/>
      <c r="ZI547" s="21"/>
      <c r="ZJ547" s="21"/>
      <c r="ZK547" s="21"/>
      <c r="ZL547" s="21"/>
      <c r="ZM547" s="21"/>
      <c r="ZN547" s="21"/>
      <c r="ZO547" s="21"/>
      <c r="ZP547" s="21"/>
      <c r="ZQ547" s="21"/>
      <c r="ZR547" s="21"/>
      <c r="ZS547" s="21"/>
      <c r="ZT547" s="21"/>
      <c r="ZU547" s="21"/>
      <c r="ZV547" s="21"/>
      <c r="ZW547" s="21"/>
      <c r="ZX547" s="21"/>
      <c r="ZY547" s="21"/>
      <c r="ZZ547" s="21"/>
      <c r="AAA547" s="21"/>
      <c r="AAB547" s="21"/>
      <c r="AAC547" s="21"/>
      <c r="AAD547" s="21"/>
      <c r="AAE547" s="21"/>
      <c r="AAF547" s="21"/>
      <c r="AAG547" s="21"/>
      <c r="AAH547" s="21"/>
      <c r="AAI547" s="21"/>
      <c r="AAJ547" s="21"/>
      <c r="AAK547" s="21"/>
      <c r="AAL547" s="21"/>
      <c r="AAM547" s="21"/>
      <c r="AAN547" s="21"/>
      <c r="AAO547" s="21"/>
      <c r="AAP547" s="21"/>
      <c r="AAQ547" s="21"/>
      <c r="AAR547" s="21"/>
      <c r="AAS547" s="21"/>
      <c r="AAT547" s="21"/>
      <c r="AAU547" s="21"/>
      <c r="AAV547" s="21"/>
      <c r="AAW547" s="21"/>
      <c r="AAX547" s="21"/>
      <c r="AAY547" s="21"/>
      <c r="AAZ547" s="21"/>
      <c r="ABA547" s="21"/>
      <c r="ABB547" s="21"/>
      <c r="ABC547" s="21"/>
      <c r="ABD547" s="21"/>
      <c r="ABE547" s="21"/>
      <c r="ABF547" s="21"/>
      <c r="ABG547" s="21"/>
      <c r="ABH547" s="21"/>
      <c r="ABI547" s="21"/>
      <c r="ABJ547" s="21"/>
      <c r="ABK547" s="21"/>
      <c r="ABL547" s="21"/>
      <c r="ABM547" s="21"/>
      <c r="ABN547" s="21"/>
      <c r="ABO547" s="21"/>
      <c r="ABP547" s="21"/>
      <c r="ABQ547" s="21"/>
      <c r="ABR547" s="21"/>
      <c r="ABS547" s="21"/>
      <c r="ABT547" s="21"/>
      <c r="ABU547" s="21"/>
      <c r="ABV547" s="21"/>
      <c r="ABW547" s="21"/>
      <c r="ABX547" s="21"/>
      <c r="ABY547" s="21"/>
      <c r="ABZ547" s="21"/>
      <c r="ACA547" s="21"/>
      <c r="ACB547" s="21"/>
      <c r="ACC547" s="21"/>
      <c r="ACD547" s="21"/>
      <c r="ACE547" s="21"/>
      <c r="ACF547" s="21"/>
      <c r="ACG547" s="21"/>
      <c r="ACH547" s="21"/>
      <c r="ACI547" s="21"/>
      <c r="ACJ547" s="21"/>
      <c r="ACK547" s="21"/>
      <c r="ACL547" s="21"/>
      <c r="ACM547" s="21"/>
      <c r="ACN547" s="21"/>
      <c r="ACO547" s="21"/>
      <c r="ACP547" s="21"/>
      <c r="ACQ547" s="21"/>
      <c r="ACR547" s="21"/>
      <c r="ACS547" s="21"/>
      <c r="ACT547" s="21"/>
      <c r="ACU547" s="21"/>
      <c r="ACV547" s="21"/>
      <c r="ACW547" s="21"/>
      <c r="ACX547" s="21"/>
      <c r="ACY547" s="21"/>
      <c r="ACZ547" s="21"/>
      <c r="ADA547" s="21"/>
      <c r="ADB547" s="21"/>
      <c r="ADC547" s="21"/>
      <c r="ADD547" s="21"/>
      <c r="ADE547" s="21"/>
      <c r="ADF547" s="21"/>
      <c r="ADG547" s="21"/>
      <c r="ADH547" s="21"/>
      <c r="ADI547" s="21"/>
      <c r="ADJ547" s="21"/>
      <c r="ADK547" s="21"/>
      <c r="ADL547" s="21"/>
      <c r="ADM547" s="21"/>
      <c r="ADN547" s="21"/>
      <c r="ADO547" s="21"/>
      <c r="ADP547" s="21"/>
      <c r="ADQ547" s="21"/>
      <c r="ADR547" s="21"/>
      <c r="ADS547" s="21"/>
      <c r="ADT547" s="21"/>
      <c r="ADU547" s="21"/>
      <c r="ADV547" s="21"/>
      <c r="ADW547" s="21"/>
      <c r="ADX547" s="21"/>
      <c r="ADY547" s="21"/>
      <c r="ADZ547" s="21"/>
      <c r="AEA547" s="21"/>
      <c r="AEB547" s="21"/>
      <c r="AEC547" s="21"/>
      <c r="AED547" s="21"/>
      <c r="AEE547" s="21"/>
      <c r="AEF547" s="21"/>
      <c r="AEG547" s="21"/>
      <c r="AEH547" s="21"/>
      <c r="AEI547" s="21"/>
      <c r="AEJ547" s="21"/>
      <c r="AEK547" s="21"/>
      <c r="AEL547" s="21"/>
      <c r="AEM547" s="21"/>
      <c r="AEN547" s="21"/>
      <c r="AEO547" s="21"/>
      <c r="AEP547" s="21"/>
      <c r="AEQ547" s="21"/>
      <c r="AER547" s="21"/>
      <c r="AES547" s="21"/>
      <c r="AET547" s="21"/>
      <c r="AEU547" s="21"/>
      <c r="AEV547" s="21"/>
      <c r="AEW547" s="21"/>
      <c r="AEX547" s="21"/>
      <c r="AEY547" s="21"/>
      <c r="AEZ547" s="21"/>
      <c r="AFA547" s="21"/>
      <c r="AFB547" s="21"/>
      <c r="AFC547" s="21"/>
      <c r="AFD547" s="21"/>
      <c r="AFE547" s="21"/>
      <c r="AFF547" s="21"/>
      <c r="AFG547" s="21"/>
      <c r="AFH547" s="21"/>
      <c r="AFI547" s="21"/>
      <c r="AFJ547" s="21"/>
      <c r="AFK547" s="21"/>
      <c r="AFL547" s="21"/>
      <c r="AFM547" s="21"/>
      <c r="AFN547" s="21"/>
      <c r="AFO547" s="21"/>
      <c r="AFP547" s="21"/>
      <c r="AFQ547" s="21"/>
      <c r="AFR547" s="21"/>
      <c r="AFS547" s="21"/>
      <c r="AFT547" s="21"/>
      <c r="AFU547" s="21"/>
      <c r="AFV547" s="21"/>
      <c r="AFW547" s="21"/>
      <c r="AFX547" s="21"/>
      <c r="AFY547" s="21"/>
      <c r="AFZ547" s="21"/>
      <c r="AGA547" s="21"/>
      <c r="AGB547" s="21"/>
      <c r="AGC547" s="21"/>
      <c r="AGD547" s="21"/>
      <c r="AGE547" s="21"/>
      <c r="AGF547" s="21"/>
      <c r="AGG547" s="21"/>
      <c r="AGH547" s="21"/>
      <c r="AGI547" s="21"/>
      <c r="AGJ547" s="21"/>
      <c r="AGK547" s="21"/>
      <c r="AGL547" s="21"/>
      <c r="AGM547" s="21"/>
      <c r="AGN547" s="21"/>
      <c r="AGO547" s="21"/>
      <c r="AGP547" s="21"/>
      <c r="AGQ547" s="21"/>
      <c r="AGR547" s="21"/>
      <c r="AGS547" s="21"/>
      <c r="AGT547" s="21"/>
      <c r="AGU547" s="21"/>
      <c r="AGV547" s="21"/>
      <c r="AGW547" s="21"/>
      <c r="AGX547" s="21"/>
      <c r="AGY547" s="21"/>
      <c r="AGZ547" s="21"/>
      <c r="AHA547" s="21"/>
      <c r="AHB547" s="21"/>
      <c r="AHC547" s="21"/>
      <c r="AHD547" s="21"/>
      <c r="AHE547" s="21"/>
      <c r="AHF547" s="21"/>
      <c r="AHG547" s="21"/>
      <c r="AHH547" s="21"/>
      <c r="AHI547" s="21"/>
      <c r="AHJ547" s="21"/>
      <c r="AHK547" s="21"/>
      <c r="AHL547" s="21"/>
      <c r="AHM547" s="21"/>
      <c r="AHN547" s="21"/>
      <c r="AHO547" s="21"/>
      <c r="AHP547" s="21"/>
      <c r="AHQ547" s="21"/>
      <c r="AHR547" s="21"/>
      <c r="AHS547" s="21"/>
      <c r="AHT547" s="21"/>
      <c r="AHU547" s="21"/>
      <c r="AHV547" s="21"/>
      <c r="AHW547" s="21"/>
      <c r="AHX547" s="21"/>
      <c r="AHY547" s="21"/>
      <c r="AHZ547" s="21"/>
      <c r="AIA547" s="21"/>
      <c r="AIB547" s="21"/>
      <c r="AIC547" s="21"/>
      <c r="AID547" s="21"/>
      <c r="AIE547" s="21"/>
      <c r="AIF547" s="21"/>
      <c r="AIG547" s="21"/>
      <c r="AIH547" s="21"/>
      <c r="AII547" s="21"/>
      <c r="AIJ547" s="21"/>
      <c r="AIK547" s="21"/>
      <c r="AIL547" s="21"/>
      <c r="AIM547" s="21"/>
      <c r="AIN547" s="21"/>
      <c r="AIO547" s="21"/>
      <c r="AIP547" s="21"/>
      <c r="AIQ547" s="21"/>
      <c r="AIR547" s="21"/>
      <c r="AIS547" s="21"/>
      <c r="AIT547" s="21"/>
      <c r="AIU547" s="21"/>
      <c r="AIV547" s="21"/>
      <c r="AIW547" s="21"/>
      <c r="AIX547" s="21"/>
      <c r="AIY547" s="21"/>
      <c r="AIZ547" s="21"/>
      <c r="AJA547" s="21"/>
      <c r="AJB547" s="21"/>
      <c r="AJC547" s="21"/>
      <c r="AJD547" s="21"/>
      <c r="AJE547" s="21"/>
      <c r="AJF547" s="21"/>
      <c r="AJG547" s="21"/>
      <c r="AJH547" s="21"/>
      <c r="AJI547" s="21"/>
      <c r="AJJ547" s="21"/>
      <c r="AJK547" s="21"/>
      <c r="AJL547" s="21"/>
      <c r="AJM547" s="21"/>
      <c r="AJN547" s="21"/>
      <c r="AJO547" s="21"/>
      <c r="AJP547" s="21"/>
      <c r="AJQ547" s="21"/>
      <c r="AJR547" s="21"/>
      <c r="AJS547" s="21"/>
      <c r="AJT547" s="21"/>
      <c r="AJU547" s="21"/>
      <c r="AJV547" s="21"/>
      <c r="AJW547" s="21"/>
      <c r="AJX547" s="21"/>
      <c r="AJY547" s="21"/>
      <c r="AJZ547" s="21"/>
      <c r="AKA547" s="21"/>
      <c r="AKB547" s="21"/>
      <c r="AKC547" s="21"/>
      <c r="AKD547" s="21"/>
      <c r="AKE547" s="21"/>
      <c r="AKF547" s="21"/>
      <c r="AKG547" s="21"/>
      <c r="AKH547" s="21"/>
      <c r="AKI547" s="21"/>
      <c r="AKJ547" s="21"/>
      <c r="AKK547" s="21"/>
      <c r="AKL547" s="21"/>
    </row>
    <row r="548" spans="1:974" ht="14.75">
      <c r="A548" s="23">
        <v>43527</v>
      </c>
      <c r="B548" s="16">
        <v>1483.64</v>
      </c>
      <c r="C548" s="15"/>
      <c r="D548" s="16"/>
      <c r="E548" s="17">
        <f t="shared" si="16"/>
        <v>1483.64</v>
      </c>
      <c r="F548" s="18"/>
      <c r="G548" s="18"/>
      <c r="H548" s="19"/>
      <c r="I548" s="19"/>
      <c r="L548" s="18"/>
      <c r="M548" s="18"/>
      <c r="S548" s="18">
        <f t="shared" si="17"/>
        <v>0</v>
      </c>
      <c r="U548" s="20"/>
      <c r="W548" s="21"/>
      <c r="X548"/>
      <c r="Y548"/>
    </row>
    <row r="549" spans="1:974" ht="11.3" customHeight="1">
      <c r="A549" s="32">
        <v>43470</v>
      </c>
      <c r="B549" s="28">
        <v>1500</v>
      </c>
      <c r="C549" s="29"/>
      <c r="D549" s="28"/>
      <c r="E549" s="17">
        <f t="shared" si="16"/>
        <v>1500</v>
      </c>
      <c r="F549" s="31">
        <v>1500</v>
      </c>
      <c r="G549" s="31">
        <v>1500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18">
        <f t="shared" si="17"/>
        <v>0</v>
      </c>
      <c r="T549" s="31" t="s">
        <v>28</v>
      </c>
      <c r="U549" s="20"/>
      <c r="W549" s="21"/>
      <c r="X549"/>
      <c r="Y549"/>
    </row>
    <row r="550" spans="1:974" ht="14.75">
      <c r="A550" s="32">
        <v>43596</v>
      </c>
      <c r="B550" s="28">
        <v>1813.57</v>
      </c>
      <c r="C550" s="29"/>
      <c r="D550" s="28"/>
      <c r="E550" s="17">
        <f t="shared" si="16"/>
        <v>1813.57</v>
      </c>
      <c r="F550" s="28">
        <v>1813.57</v>
      </c>
      <c r="G550" s="31"/>
      <c r="H550" s="31"/>
      <c r="I550" s="31">
        <v>1290</v>
      </c>
      <c r="J550" s="31"/>
      <c r="K550" s="31"/>
      <c r="L550" s="31"/>
      <c r="M550" s="31"/>
      <c r="N550" s="31"/>
      <c r="O550" s="31"/>
      <c r="P550" s="31"/>
      <c r="Q550" s="31"/>
      <c r="R550" s="31"/>
      <c r="S550" s="18">
        <f t="shared" si="17"/>
        <v>1290</v>
      </c>
      <c r="T550" s="31" t="s">
        <v>53</v>
      </c>
      <c r="U550" s="20"/>
      <c r="W550" s="21"/>
      <c r="X550"/>
      <c r="Y550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1"/>
      <c r="IO550" s="11"/>
      <c r="IP550" s="11"/>
      <c r="IQ550" s="11"/>
      <c r="IR550" s="11"/>
      <c r="IS550" s="11"/>
      <c r="IT550" s="11"/>
      <c r="IU550" s="11"/>
      <c r="IV550" s="11"/>
      <c r="IW550" s="11"/>
      <c r="IX550" s="11"/>
      <c r="IY550" s="11"/>
      <c r="IZ550" s="11"/>
      <c r="JA550" s="11"/>
      <c r="JB550" s="11"/>
      <c r="JC550" s="11"/>
      <c r="JD550" s="11"/>
      <c r="JE550" s="11"/>
      <c r="JF550" s="11"/>
      <c r="JG550" s="11"/>
      <c r="JH550" s="11"/>
      <c r="JI550" s="11"/>
      <c r="JJ550" s="11"/>
      <c r="JK550" s="11"/>
      <c r="JL550" s="11"/>
      <c r="JM550" s="11"/>
      <c r="JN550" s="11"/>
      <c r="JO550" s="11"/>
      <c r="JP550" s="11"/>
      <c r="JQ550" s="11"/>
      <c r="JR550" s="11"/>
      <c r="JS550" s="11"/>
      <c r="JT550" s="11"/>
      <c r="JU550" s="11"/>
      <c r="JV550" s="11"/>
      <c r="JW550" s="11"/>
      <c r="JX550" s="11"/>
      <c r="JY550" s="11"/>
      <c r="JZ550" s="11"/>
      <c r="KA550" s="11"/>
      <c r="KB550" s="11"/>
      <c r="KC550" s="11"/>
      <c r="KD550" s="11"/>
      <c r="KE550" s="11"/>
      <c r="KF550" s="11"/>
      <c r="KG550" s="11"/>
      <c r="KH550" s="11"/>
      <c r="KI550" s="11"/>
      <c r="KJ550" s="11"/>
      <c r="KK550" s="11"/>
      <c r="KL550" s="11"/>
      <c r="KM550" s="11"/>
      <c r="KN550" s="11"/>
      <c r="KO550" s="11"/>
      <c r="KP550" s="11"/>
      <c r="KQ550" s="11"/>
      <c r="KR550" s="11"/>
      <c r="KS550" s="11"/>
      <c r="KT550" s="11"/>
      <c r="KU550" s="11"/>
      <c r="KV550" s="11"/>
      <c r="KW550" s="11"/>
      <c r="KX550" s="11"/>
      <c r="KY550" s="11"/>
      <c r="KZ550" s="11"/>
      <c r="LA550" s="11"/>
      <c r="LB550" s="11"/>
      <c r="LC550" s="11"/>
      <c r="LD550" s="11"/>
      <c r="LE550" s="11"/>
      <c r="LF550" s="11"/>
      <c r="LG550" s="11"/>
      <c r="LH550" s="11"/>
      <c r="LI550" s="11"/>
      <c r="LJ550" s="11"/>
      <c r="LK550" s="11"/>
      <c r="LL550" s="11"/>
      <c r="LM550" s="11"/>
      <c r="LN550" s="11"/>
      <c r="LO550" s="11"/>
      <c r="LP550" s="11"/>
      <c r="LQ550" s="11"/>
      <c r="LR550" s="11"/>
      <c r="LS550" s="11"/>
      <c r="LT550" s="11"/>
      <c r="LU550" s="11"/>
      <c r="LV550" s="11"/>
      <c r="LW550" s="11"/>
      <c r="LX550" s="11"/>
      <c r="LY550" s="11"/>
      <c r="LZ550" s="11"/>
      <c r="MA550" s="11"/>
      <c r="MB550" s="11"/>
      <c r="MC550" s="11"/>
      <c r="MD550" s="11"/>
      <c r="ME550" s="11"/>
      <c r="MF550" s="11"/>
      <c r="MG550" s="11"/>
      <c r="MH550" s="11"/>
      <c r="MI550" s="11"/>
      <c r="MJ550" s="11"/>
      <c r="MK550" s="11"/>
      <c r="ML550" s="11"/>
      <c r="MM550" s="11"/>
      <c r="MN550" s="11"/>
      <c r="MO550" s="11"/>
      <c r="MP550" s="11"/>
      <c r="MQ550" s="11"/>
      <c r="MR550" s="11"/>
      <c r="MS550" s="11"/>
      <c r="MT550" s="11"/>
      <c r="MU550" s="11"/>
      <c r="MV550" s="11"/>
      <c r="MW550" s="11"/>
      <c r="MX550" s="11"/>
      <c r="MY550" s="11"/>
      <c r="MZ550" s="11"/>
      <c r="NA550" s="11"/>
      <c r="NB550" s="11"/>
      <c r="NC550" s="11"/>
      <c r="ND550" s="11"/>
      <c r="NE550" s="11"/>
      <c r="NF550" s="11"/>
      <c r="NG550" s="11"/>
      <c r="NH550" s="11"/>
      <c r="NI550" s="11"/>
      <c r="NJ550" s="11"/>
      <c r="NK550" s="11"/>
      <c r="NL550" s="11"/>
      <c r="NM550" s="11"/>
      <c r="NN550" s="11"/>
      <c r="NO550" s="11"/>
      <c r="NP550" s="11"/>
      <c r="NQ550" s="11"/>
      <c r="NR550" s="11"/>
      <c r="NS550" s="11"/>
      <c r="NT550" s="11"/>
      <c r="NU550" s="11"/>
      <c r="NV550" s="11"/>
      <c r="NW550" s="11"/>
      <c r="NX550" s="11"/>
      <c r="NY550" s="11"/>
      <c r="NZ550" s="11"/>
      <c r="OA550" s="11"/>
      <c r="OB550" s="11"/>
      <c r="OC550" s="11"/>
      <c r="OD550" s="11"/>
      <c r="OE550" s="11"/>
      <c r="OF550" s="11"/>
      <c r="OG550" s="11"/>
      <c r="OH550" s="11"/>
      <c r="OI550" s="11"/>
      <c r="OJ550" s="11"/>
      <c r="OK550" s="11"/>
      <c r="OL550" s="11"/>
      <c r="OM550" s="11"/>
      <c r="ON550" s="11"/>
      <c r="OO550" s="11"/>
      <c r="OP550" s="11"/>
      <c r="OQ550" s="11"/>
      <c r="OR550" s="11"/>
      <c r="OS550" s="11"/>
      <c r="OT550" s="11"/>
      <c r="OU550" s="11"/>
      <c r="OV550" s="11"/>
      <c r="OW550" s="11"/>
      <c r="OX550" s="11"/>
      <c r="OY550" s="11"/>
      <c r="OZ550" s="11"/>
      <c r="PA550" s="11"/>
      <c r="PB550" s="11"/>
      <c r="PC550" s="11"/>
      <c r="PD550" s="11"/>
      <c r="PE550" s="11"/>
      <c r="PF550" s="11"/>
      <c r="PG550" s="11"/>
      <c r="PH550" s="11"/>
      <c r="PI550" s="11"/>
      <c r="PJ550" s="11"/>
      <c r="PK550" s="11"/>
      <c r="PL550" s="11"/>
      <c r="PM550" s="11"/>
      <c r="PN550" s="11"/>
      <c r="PO550" s="11"/>
      <c r="PP550" s="11"/>
      <c r="PQ550" s="11"/>
      <c r="PR550" s="11"/>
      <c r="PS550" s="11"/>
      <c r="PT550" s="11"/>
      <c r="PU550" s="11"/>
      <c r="PV550" s="11"/>
      <c r="PW550" s="11"/>
      <c r="PX550" s="11"/>
      <c r="PY550" s="11"/>
      <c r="PZ550" s="11"/>
      <c r="QA550" s="11"/>
      <c r="QB550" s="11"/>
      <c r="QC550" s="11"/>
      <c r="QD550" s="11"/>
      <c r="QE550" s="11"/>
      <c r="QF550" s="11"/>
      <c r="QG550" s="11"/>
      <c r="QH550" s="11"/>
      <c r="QI550" s="11"/>
      <c r="QJ550" s="11"/>
      <c r="QK550" s="11"/>
      <c r="QL550" s="11"/>
      <c r="QM550" s="11"/>
      <c r="QN550" s="11"/>
      <c r="QO550" s="11"/>
      <c r="QP550" s="11"/>
      <c r="QQ550" s="11"/>
      <c r="QR550" s="11"/>
      <c r="QS550" s="11"/>
      <c r="QT550" s="11"/>
      <c r="QU550" s="11"/>
      <c r="QV550" s="11"/>
      <c r="QW550" s="11"/>
      <c r="QX550" s="11"/>
      <c r="QY550" s="11"/>
      <c r="QZ550" s="11"/>
      <c r="RA550" s="11"/>
      <c r="RB550" s="11"/>
      <c r="RC550" s="11"/>
      <c r="RD550" s="11"/>
      <c r="RE550" s="11"/>
      <c r="RF550" s="11"/>
      <c r="RG550" s="11"/>
      <c r="RH550" s="11"/>
      <c r="RI550" s="11"/>
      <c r="RJ550" s="11"/>
      <c r="RK550" s="11"/>
      <c r="RL550" s="11"/>
      <c r="RM550" s="11"/>
      <c r="RN550" s="11"/>
      <c r="RO550" s="11"/>
      <c r="RP550" s="11"/>
      <c r="RQ550" s="11"/>
      <c r="RR550" s="11"/>
      <c r="RS550" s="11"/>
      <c r="RT550" s="11"/>
      <c r="RU550" s="11"/>
      <c r="RV550" s="11"/>
      <c r="RW550" s="11"/>
      <c r="RX550" s="11"/>
      <c r="RY550" s="11"/>
      <c r="RZ550" s="11"/>
      <c r="SA550" s="11"/>
      <c r="SB550" s="11"/>
      <c r="SC550" s="11"/>
      <c r="SD550" s="11"/>
      <c r="SE550" s="11"/>
      <c r="SF550" s="11"/>
      <c r="SG550" s="11"/>
      <c r="SH550" s="11"/>
      <c r="SI550" s="11"/>
      <c r="SJ550" s="11"/>
      <c r="SK550" s="11"/>
      <c r="SL550" s="11"/>
      <c r="SM550" s="11"/>
      <c r="SN550" s="11"/>
      <c r="SO550" s="11"/>
      <c r="SP550" s="11"/>
      <c r="SQ550" s="11"/>
      <c r="SR550" s="11"/>
      <c r="SS550" s="11"/>
      <c r="ST550" s="11"/>
      <c r="SU550" s="11"/>
      <c r="SV550" s="11"/>
      <c r="SW550" s="11"/>
      <c r="SX550" s="11"/>
      <c r="SY550" s="11"/>
      <c r="SZ550" s="11"/>
      <c r="TA550" s="11"/>
      <c r="TB550" s="11"/>
      <c r="TC550" s="11"/>
      <c r="TD550" s="11"/>
      <c r="TE550" s="11"/>
      <c r="TF550" s="11"/>
      <c r="TG550" s="11"/>
      <c r="TH550" s="11"/>
      <c r="TI550" s="11"/>
      <c r="TJ550" s="11"/>
      <c r="TK550" s="11"/>
      <c r="TL550" s="11"/>
      <c r="TM550" s="11"/>
      <c r="TN550" s="11"/>
      <c r="TO550" s="11"/>
      <c r="TP550" s="11"/>
      <c r="TQ550" s="11"/>
      <c r="TR550" s="11"/>
      <c r="TS550" s="11"/>
      <c r="TT550" s="11"/>
      <c r="TU550" s="11"/>
      <c r="TV550" s="11"/>
      <c r="TW550" s="11"/>
      <c r="TX550" s="11"/>
      <c r="TY550" s="11"/>
      <c r="TZ550" s="11"/>
      <c r="UA550" s="11"/>
      <c r="UB550" s="11"/>
      <c r="UC550" s="11"/>
      <c r="UD550" s="11"/>
      <c r="UE550" s="11"/>
      <c r="UF550" s="11"/>
      <c r="UG550" s="11"/>
      <c r="UH550" s="11"/>
      <c r="UI550" s="11"/>
      <c r="UJ550" s="11"/>
      <c r="UK550" s="11"/>
      <c r="UL550" s="11"/>
      <c r="UM550" s="11"/>
      <c r="UN550" s="11"/>
      <c r="UO550" s="11"/>
      <c r="UP550" s="11"/>
      <c r="UQ550" s="11"/>
      <c r="UR550" s="11"/>
      <c r="US550" s="11"/>
      <c r="UT550" s="11"/>
      <c r="UU550" s="11"/>
      <c r="UV550" s="11"/>
      <c r="UW550" s="11"/>
      <c r="UX550" s="11"/>
      <c r="UY550" s="11"/>
      <c r="UZ550" s="11"/>
      <c r="VA550" s="11"/>
      <c r="VB550" s="11"/>
      <c r="VC550" s="11"/>
      <c r="VD550" s="11"/>
      <c r="VE550" s="11"/>
      <c r="VF550" s="11"/>
      <c r="VG550" s="11"/>
      <c r="VH550" s="11"/>
      <c r="VI550" s="11"/>
      <c r="VJ550" s="11"/>
      <c r="VK550" s="11"/>
      <c r="VL550" s="11"/>
      <c r="VM550" s="11"/>
      <c r="VN550" s="11"/>
      <c r="VO550" s="11"/>
      <c r="VP550" s="11"/>
      <c r="VQ550" s="11"/>
      <c r="VR550" s="11"/>
      <c r="VS550" s="11"/>
      <c r="VT550" s="11"/>
      <c r="VU550" s="11"/>
      <c r="VV550" s="11"/>
      <c r="VW550" s="11"/>
      <c r="VX550" s="11"/>
      <c r="VY550" s="11"/>
      <c r="VZ550" s="11"/>
      <c r="WA550" s="11"/>
      <c r="WB550" s="11"/>
      <c r="WC550" s="11"/>
      <c r="WD550" s="11"/>
      <c r="WE550" s="11"/>
      <c r="WF550" s="11"/>
      <c r="WG550" s="11"/>
      <c r="WH550" s="11"/>
      <c r="WI550" s="11"/>
      <c r="WJ550" s="11"/>
      <c r="WK550" s="11"/>
      <c r="WL550" s="11"/>
      <c r="WM550" s="11"/>
      <c r="WN550" s="11"/>
      <c r="WO550" s="11"/>
      <c r="WP550" s="11"/>
      <c r="WQ550" s="11"/>
      <c r="WR550" s="11"/>
      <c r="WS550" s="11"/>
      <c r="WT550" s="11"/>
      <c r="WU550" s="11"/>
      <c r="WV550" s="11"/>
      <c r="WW550" s="11"/>
      <c r="WX550" s="11"/>
      <c r="WY550" s="11"/>
      <c r="WZ550" s="11"/>
      <c r="XA550" s="11"/>
      <c r="XB550" s="11"/>
      <c r="XC550" s="11"/>
      <c r="XD550" s="11"/>
      <c r="XE550" s="11"/>
      <c r="XF550" s="11"/>
      <c r="XG550" s="11"/>
      <c r="XH550" s="11"/>
      <c r="XI550" s="11"/>
      <c r="XJ550" s="11"/>
      <c r="XK550" s="11"/>
      <c r="XL550" s="11"/>
      <c r="XM550" s="11"/>
      <c r="XN550" s="11"/>
      <c r="XO550" s="11"/>
      <c r="XP550" s="11"/>
      <c r="XQ550" s="11"/>
      <c r="XR550" s="11"/>
      <c r="XS550" s="11"/>
      <c r="XT550" s="11"/>
      <c r="XU550" s="11"/>
      <c r="XV550" s="11"/>
      <c r="XW550" s="11"/>
      <c r="XX550" s="11"/>
      <c r="XY550" s="11"/>
      <c r="XZ550" s="11"/>
      <c r="YA550" s="11"/>
      <c r="YB550" s="11"/>
      <c r="YC550" s="11"/>
      <c r="YD550" s="11"/>
      <c r="YE550" s="11"/>
      <c r="YF550" s="11"/>
      <c r="YG550" s="11"/>
      <c r="YH550" s="11"/>
      <c r="YI550" s="11"/>
      <c r="YJ550" s="11"/>
      <c r="YK550" s="11"/>
      <c r="YL550" s="11"/>
      <c r="YM550" s="11"/>
      <c r="YN550" s="11"/>
      <c r="YO550" s="11"/>
      <c r="YP550" s="11"/>
      <c r="YQ550" s="11"/>
      <c r="YR550" s="11"/>
      <c r="YS550" s="11"/>
      <c r="YT550" s="11"/>
      <c r="YU550" s="11"/>
      <c r="YV550" s="11"/>
      <c r="YW550" s="11"/>
      <c r="YX550" s="11"/>
      <c r="YY550" s="11"/>
      <c r="YZ550" s="11"/>
      <c r="ZA550" s="11"/>
      <c r="ZB550" s="11"/>
      <c r="ZC550" s="11"/>
      <c r="ZD550" s="11"/>
      <c r="ZE550" s="11"/>
      <c r="ZF550" s="11"/>
      <c r="ZG550" s="11"/>
      <c r="ZH550" s="11"/>
      <c r="ZI550" s="11"/>
      <c r="ZJ550" s="11"/>
      <c r="ZK550" s="11"/>
      <c r="ZL550" s="11"/>
      <c r="ZM550" s="11"/>
      <c r="ZN550" s="11"/>
      <c r="ZO550" s="11"/>
      <c r="ZP550" s="11"/>
      <c r="ZQ550" s="11"/>
      <c r="ZR550" s="11"/>
      <c r="ZS550" s="11"/>
      <c r="ZT550" s="11"/>
      <c r="ZU550" s="11"/>
      <c r="ZV550" s="11"/>
      <c r="ZW550" s="11"/>
      <c r="ZX550" s="11"/>
      <c r="ZY550" s="11"/>
      <c r="ZZ550" s="11"/>
      <c r="AAA550" s="11"/>
      <c r="AAB550" s="11"/>
      <c r="AAC550" s="11"/>
      <c r="AAD550" s="11"/>
      <c r="AAE550" s="11"/>
      <c r="AAF550" s="11"/>
      <c r="AAG550" s="11"/>
      <c r="AAH550" s="11"/>
      <c r="AAI550" s="11"/>
      <c r="AAJ550" s="11"/>
      <c r="AAK550" s="11"/>
      <c r="AAL550" s="11"/>
      <c r="AAM550" s="11"/>
      <c r="AAN550" s="11"/>
      <c r="AAO550" s="11"/>
      <c r="AAP550" s="11"/>
      <c r="AAQ550" s="11"/>
      <c r="AAR550" s="11"/>
      <c r="AAS550" s="11"/>
      <c r="AAT550" s="11"/>
      <c r="AAU550" s="11"/>
      <c r="AAV550" s="11"/>
      <c r="AAW550" s="11"/>
      <c r="AAX550" s="11"/>
      <c r="AAY550" s="11"/>
      <c r="AAZ550" s="11"/>
      <c r="ABA550" s="11"/>
      <c r="ABB550" s="11"/>
      <c r="ABC550" s="11"/>
      <c r="ABD550" s="11"/>
      <c r="ABE550" s="11"/>
      <c r="ABF550" s="11"/>
      <c r="ABG550" s="11"/>
      <c r="ABH550" s="11"/>
      <c r="ABI550" s="11"/>
      <c r="ABJ550" s="11"/>
      <c r="ABK550" s="11"/>
      <c r="ABL550" s="11"/>
      <c r="ABM550" s="11"/>
      <c r="ABN550" s="11"/>
      <c r="ABO550" s="11"/>
      <c r="ABP550" s="11"/>
      <c r="ABQ550" s="11"/>
      <c r="ABR550" s="11"/>
      <c r="ABS550" s="11"/>
      <c r="ABT550" s="11"/>
      <c r="ABU550" s="11"/>
      <c r="ABV550" s="11"/>
      <c r="ABW550" s="11"/>
      <c r="ABX550" s="11"/>
      <c r="ABY550" s="11"/>
      <c r="ABZ550" s="11"/>
      <c r="ACA550" s="11"/>
      <c r="ACB550" s="11"/>
      <c r="ACC550" s="11"/>
      <c r="ACD550" s="11"/>
      <c r="ACE550" s="11"/>
      <c r="ACF550" s="11"/>
      <c r="ACG550" s="11"/>
      <c r="ACH550" s="11"/>
      <c r="ACI550" s="11"/>
      <c r="ACJ550" s="11"/>
      <c r="ACK550" s="11"/>
      <c r="ACL550" s="11"/>
      <c r="ACM550" s="11"/>
      <c r="ACN550" s="11"/>
      <c r="ACO550" s="11"/>
      <c r="ACP550" s="11"/>
      <c r="ACQ550" s="11"/>
      <c r="ACR550" s="11"/>
      <c r="ACS550" s="11"/>
      <c r="ACT550" s="11"/>
      <c r="ACU550" s="11"/>
      <c r="ACV550" s="11"/>
      <c r="ACW550" s="11"/>
      <c r="ACX550" s="11"/>
      <c r="ACY550" s="11"/>
      <c r="ACZ550" s="11"/>
      <c r="ADA550" s="11"/>
      <c r="ADB550" s="11"/>
      <c r="ADC550" s="11"/>
      <c r="ADD550" s="11"/>
      <c r="ADE550" s="11"/>
      <c r="ADF550" s="11"/>
      <c r="ADG550" s="11"/>
      <c r="ADH550" s="11"/>
      <c r="ADI550" s="11"/>
      <c r="ADJ550" s="11"/>
      <c r="ADK550" s="11"/>
      <c r="ADL550" s="11"/>
      <c r="ADM550" s="11"/>
      <c r="ADN550" s="11"/>
      <c r="ADO550" s="11"/>
      <c r="ADP550" s="11"/>
      <c r="ADQ550" s="11"/>
      <c r="ADR550" s="11"/>
      <c r="ADS550" s="11"/>
      <c r="ADT550" s="11"/>
      <c r="ADU550" s="11"/>
      <c r="ADV550" s="11"/>
      <c r="ADW550" s="11"/>
      <c r="ADX550" s="11"/>
      <c r="ADY550" s="11"/>
      <c r="ADZ550" s="11"/>
      <c r="AEA550" s="11"/>
      <c r="AEB550" s="11"/>
      <c r="AEC550" s="11"/>
      <c r="AED550" s="11"/>
      <c r="AEE550" s="11"/>
      <c r="AEF550" s="11"/>
      <c r="AEG550" s="11"/>
      <c r="AEH550" s="11"/>
      <c r="AEI550" s="11"/>
      <c r="AEJ550" s="11"/>
      <c r="AEK550" s="11"/>
      <c r="AEL550" s="11"/>
      <c r="AEM550" s="11"/>
      <c r="AEN550" s="11"/>
      <c r="AEO550" s="11"/>
      <c r="AEP550" s="11"/>
      <c r="AEQ550" s="11"/>
      <c r="AER550" s="11"/>
      <c r="AES550" s="11"/>
      <c r="AET550" s="11"/>
      <c r="AEU550" s="11"/>
      <c r="AEV550" s="11"/>
      <c r="AEW550" s="11"/>
      <c r="AEX550" s="11"/>
      <c r="AEY550" s="11"/>
      <c r="AEZ550" s="11"/>
      <c r="AFA550" s="11"/>
      <c r="AFB550" s="11"/>
      <c r="AFC550" s="11"/>
      <c r="AFD550" s="11"/>
      <c r="AFE550" s="11"/>
      <c r="AFF550" s="11"/>
      <c r="AFG550" s="11"/>
      <c r="AFH550" s="11"/>
      <c r="AFI550" s="11"/>
      <c r="AFJ550" s="11"/>
      <c r="AFK550" s="11"/>
      <c r="AFL550" s="11"/>
      <c r="AFM550" s="11"/>
      <c r="AFN550" s="11"/>
      <c r="AFO550" s="11"/>
      <c r="AFP550" s="11"/>
      <c r="AFQ550" s="11"/>
      <c r="AFR550" s="11"/>
      <c r="AFS550" s="11"/>
      <c r="AFT550" s="11"/>
      <c r="AFU550" s="11"/>
      <c r="AFV550" s="11"/>
      <c r="AFW550" s="11"/>
      <c r="AFX550" s="11"/>
      <c r="AFY550" s="11"/>
      <c r="AFZ550" s="11"/>
      <c r="AGA550" s="11"/>
      <c r="AGB550" s="11"/>
      <c r="AGC550" s="11"/>
      <c r="AGD550" s="11"/>
      <c r="AGE550" s="11"/>
      <c r="AGF550" s="11"/>
      <c r="AGG550" s="11"/>
      <c r="AGH550" s="11"/>
      <c r="AGI550" s="11"/>
      <c r="AGJ550" s="11"/>
      <c r="AGK550" s="11"/>
      <c r="AGL550" s="11"/>
      <c r="AGM550" s="11"/>
      <c r="AGN550" s="11"/>
      <c r="AGO550" s="11"/>
      <c r="AGP550" s="11"/>
      <c r="AGQ550" s="11"/>
      <c r="AGR550" s="11"/>
      <c r="AGS550" s="11"/>
      <c r="AGT550" s="11"/>
      <c r="AGU550" s="11"/>
      <c r="AGV550" s="11"/>
      <c r="AGW550" s="11"/>
      <c r="AGX550" s="11"/>
      <c r="AGY550" s="11"/>
      <c r="AGZ550" s="11"/>
      <c r="AHA550" s="11"/>
      <c r="AHB550" s="11"/>
      <c r="AHC550" s="11"/>
      <c r="AHD550" s="11"/>
      <c r="AHE550" s="11"/>
      <c r="AHF550" s="11"/>
      <c r="AHG550" s="11"/>
      <c r="AHH550" s="11"/>
      <c r="AHI550" s="11"/>
      <c r="AHJ550" s="11"/>
      <c r="AHK550" s="11"/>
      <c r="AHL550" s="11"/>
      <c r="AHM550" s="11"/>
      <c r="AHN550" s="11"/>
      <c r="AHO550" s="11"/>
      <c r="AHP550" s="11"/>
      <c r="AHQ550" s="11"/>
      <c r="AHR550" s="11"/>
      <c r="AHS550" s="11"/>
      <c r="AHT550" s="11"/>
      <c r="AHU550" s="11"/>
      <c r="AHV550" s="11"/>
      <c r="AHW550" s="11"/>
      <c r="AHX550" s="11"/>
      <c r="AHY550" s="11"/>
      <c r="AHZ550" s="11"/>
      <c r="AIA550" s="11"/>
      <c r="AIB550" s="11"/>
      <c r="AIC550" s="11"/>
      <c r="AID550" s="11"/>
      <c r="AIE550" s="11"/>
      <c r="AIF550" s="11"/>
      <c r="AIG550" s="11"/>
      <c r="AIH550" s="11"/>
      <c r="AII550" s="11"/>
      <c r="AIJ550" s="11"/>
      <c r="AIK550" s="11"/>
      <c r="AIL550" s="11"/>
      <c r="AIM550" s="11"/>
      <c r="AIN550" s="11"/>
      <c r="AIO550" s="11"/>
      <c r="AIP550" s="11"/>
      <c r="AIQ550" s="11"/>
      <c r="AIR550" s="11"/>
      <c r="AIS550" s="11"/>
      <c r="AIT550" s="11"/>
      <c r="AIU550" s="11"/>
      <c r="AIV550" s="11"/>
      <c r="AIW550" s="11"/>
      <c r="AIX550" s="11"/>
      <c r="AIY550" s="11"/>
      <c r="AIZ550" s="11"/>
      <c r="AJA550" s="11"/>
      <c r="AJB550" s="11"/>
      <c r="AJC550" s="11"/>
      <c r="AJD550" s="11"/>
      <c r="AJE550" s="11"/>
      <c r="AJF550" s="11"/>
      <c r="AJG550" s="11"/>
      <c r="AJH550" s="11"/>
      <c r="AJI550" s="11"/>
      <c r="AJJ550" s="11"/>
      <c r="AJK550" s="11"/>
      <c r="AJL550" s="11"/>
      <c r="AJM550" s="11"/>
      <c r="AJN550" s="11"/>
      <c r="AJO550" s="11"/>
      <c r="AJP550" s="11"/>
      <c r="AJQ550" s="11"/>
      <c r="AJR550" s="11"/>
      <c r="AJS550" s="11"/>
      <c r="AJT550" s="11"/>
      <c r="AJU550" s="11"/>
      <c r="AJV550" s="11"/>
      <c r="AJW550" s="11"/>
      <c r="AJX550" s="11"/>
      <c r="AJY550" s="11"/>
      <c r="AJZ550" s="11"/>
      <c r="AKA550" s="11"/>
      <c r="AKB550" s="11"/>
      <c r="AKC550" s="11"/>
      <c r="AKD550" s="11"/>
      <c r="AKE550" s="11"/>
      <c r="AKF550" s="11"/>
      <c r="AKG550" s="11"/>
      <c r="AKH550" s="11"/>
      <c r="AKI550" s="11"/>
      <c r="AKJ550" s="11"/>
      <c r="AKK550" s="11"/>
      <c r="AKL550" s="11"/>
    </row>
    <row r="551" spans="1:974" ht="14.75">
      <c r="A551" s="23">
        <v>43565</v>
      </c>
      <c r="B551" s="16">
        <v>1840</v>
      </c>
      <c r="C551" s="15"/>
      <c r="D551" s="16"/>
      <c r="E551" s="17">
        <f t="shared" si="16"/>
        <v>1840</v>
      </c>
      <c r="F551" s="18"/>
      <c r="G551" s="18"/>
      <c r="H551" s="19"/>
      <c r="I551" s="19"/>
      <c r="L551" s="18"/>
      <c r="M551" s="18"/>
      <c r="S551" s="18">
        <f t="shared" si="17"/>
        <v>0</v>
      </c>
      <c r="U551" s="20"/>
      <c r="W551" s="21"/>
      <c r="X551"/>
      <c r="Y551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  <c r="FJ551" s="24"/>
      <c r="FK551" s="24"/>
      <c r="FL551" s="24"/>
      <c r="FM551" s="24"/>
      <c r="FN551" s="24"/>
      <c r="FO551" s="24"/>
      <c r="FP551" s="24"/>
      <c r="FQ551" s="24"/>
      <c r="FR551" s="24"/>
      <c r="FS551" s="24"/>
      <c r="FT551" s="24"/>
      <c r="FU551" s="24"/>
      <c r="FV551" s="24"/>
      <c r="FW551" s="24"/>
      <c r="FX551" s="24"/>
      <c r="FY551" s="24"/>
      <c r="FZ551" s="24"/>
      <c r="GA551" s="24"/>
      <c r="GB551" s="24"/>
      <c r="GC551" s="24"/>
      <c r="GD551" s="24"/>
      <c r="GE551" s="24"/>
      <c r="GF551" s="24"/>
      <c r="GG551" s="24"/>
      <c r="GH551" s="24"/>
      <c r="GI551" s="24"/>
      <c r="GJ551" s="24"/>
      <c r="GK551" s="24"/>
      <c r="GL551" s="24"/>
      <c r="GM551" s="24"/>
      <c r="GN551" s="24"/>
      <c r="GO551" s="24"/>
      <c r="GP551" s="24"/>
      <c r="GQ551" s="24"/>
      <c r="GR551" s="24"/>
      <c r="GS551" s="24"/>
      <c r="GT551" s="24"/>
      <c r="GU551" s="24"/>
      <c r="GV551" s="24"/>
      <c r="GW551" s="24"/>
      <c r="GX551" s="24"/>
      <c r="GY551" s="24"/>
      <c r="GZ551" s="24"/>
      <c r="HA551" s="24"/>
      <c r="HB551" s="24"/>
      <c r="HC551" s="24"/>
      <c r="HD551" s="24"/>
      <c r="HE551" s="24"/>
      <c r="HF551" s="24"/>
      <c r="HG551" s="24"/>
      <c r="HH551" s="24"/>
      <c r="HI551" s="24"/>
      <c r="HJ551" s="24"/>
      <c r="HK551" s="24"/>
      <c r="HL551" s="24"/>
      <c r="HM551" s="24"/>
      <c r="HN551" s="24"/>
      <c r="HO551" s="24"/>
      <c r="HP551" s="24"/>
      <c r="HQ551" s="24"/>
      <c r="HR551" s="24"/>
      <c r="HS551" s="24"/>
      <c r="HT551" s="24"/>
      <c r="HU551" s="24"/>
      <c r="HV551" s="24"/>
      <c r="HW551" s="24"/>
      <c r="HX551" s="24"/>
      <c r="HY551" s="24"/>
      <c r="HZ551" s="24"/>
      <c r="IA551" s="24"/>
      <c r="IB551" s="24"/>
      <c r="IC551" s="24"/>
      <c r="ID551" s="24"/>
      <c r="IE551" s="24"/>
      <c r="IF551" s="24"/>
      <c r="IG551" s="24"/>
      <c r="IH551" s="24"/>
      <c r="II551" s="24"/>
      <c r="IJ551" s="24"/>
      <c r="IK551" s="24"/>
      <c r="IL551" s="24"/>
      <c r="IM551" s="24"/>
      <c r="IN551" s="24"/>
      <c r="IO551" s="24"/>
      <c r="IP551" s="24"/>
      <c r="IQ551" s="24"/>
      <c r="IR551" s="24"/>
      <c r="IS551" s="24"/>
      <c r="IT551" s="24"/>
      <c r="IU551" s="24"/>
      <c r="IV551" s="24"/>
      <c r="IW551" s="24"/>
      <c r="IX551" s="24"/>
      <c r="IY551" s="24"/>
      <c r="IZ551" s="24"/>
      <c r="JA551" s="24"/>
      <c r="JB551" s="24"/>
      <c r="JC551" s="24"/>
      <c r="JD551" s="24"/>
      <c r="JE551" s="24"/>
      <c r="JF551" s="24"/>
      <c r="JG551" s="24"/>
      <c r="JH551" s="24"/>
      <c r="JI551" s="24"/>
      <c r="JJ551" s="24"/>
      <c r="JK551" s="24"/>
      <c r="JL551" s="24"/>
      <c r="JM551" s="24"/>
      <c r="JN551" s="24"/>
      <c r="JO551" s="24"/>
      <c r="JP551" s="24"/>
      <c r="JQ551" s="24"/>
      <c r="JR551" s="24"/>
      <c r="JS551" s="24"/>
      <c r="JT551" s="24"/>
      <c r="JU551" s="24"/>
      <c r="JV551" s="24"/>
      <c r="JW551" s="24"/>
      <c r="JX551" s="24"/>
      <c r="JY551" s="24"/>
      <c r="JZ551" s="24"/>
      <c r="KA551" s="24"/>
      <c r="KB551" s="24"/>
      <c r="KC551" s="24"/>
      <c r="KD551" s="24"/>
      <c r="KE551" s="24"/>
      <c r="KF551" s="24"/>
      <c r="KG551" s="24"/>
      <c r="KH551" s="24"/>
      <c r="KI551" s="24"/>
      <c r="KJ551" s="24"/>
      <c r="KK551" s="24"/>
      <c r="KL551" s="24"/>
      <c r="KM551" s="24"/>
      <c r="KN551" s="24"/>
      <c r="KO551" s="24"/>
      <c r="KP551" s="24"/>
      <c r="KQ551" s="24"/>
      <c r="KR551" s="24"/>
      <c r="KS551" s="24"/>
      <c r="KT551" s="24"/>
      <c r="KU551" s="24"/>
      <c r="KV551" s="24"/>
      <c r="KW551" s="24"/>
      <c r="KX551" s="24"/>
      <c r="KY551" s="24"/>
      <c r="KZ551" s="24"/>
      <c r="LA551" s="24"/>
      <c r="LB551" s="24"/>
      <c r="LC551" s="24"/>
      <c r="LD551" s="24"/>
      <c r="LE551" s="24"/>
      <c r="LF551" s="24"/>
      <c r="LG551" s="24"/>
      <c r="LH551" s="24"/>
      <c r="LI551" s="24"/>
      <c r="LJ551" s="24"/>
      <c r="LK551" s="24"/>
      <c r="LL551" s="24"/>
      <c r="LM551" s="24"/>
      <c r="LN551" s="24"/>
      <c r="LO551" s="24"/>
      <c r="LP551" s="24"/>
      <c r="LQ551" s="24"/>
      <c r="LR551" s="24"/>
      <c r="LS551" s="24"/>
      <c r="LT551" s="24"/>
      <c r="LU551" s="24"/>
      <c r="LV551" s="24"/>
      <c r="LW551" s="24"/>
      <c r="LX551" s="24"/>
      <c r="LY551" s="24"/>
      <c r="LZ551" s="24"/>
      <c r="MA551" s="24"/>
      <c r="MB551" s="24"/>
      <c r="MC551" s="24"/>
      <c r="MD551" s="24"/>
      <c r="ME551" s="24"/>
      <c r="MF551" s="24"/>
      <c r="MG551" s="24"/>
      <c r="MH551" s="24"/>
      <c r="MI551" s="24"/>
      <c r="MJ551" s="24"/>
      <c r="MK551" s="24"/>
      <c r="ML551" s="24"/>
      <c r="MM551" s="24"/>
      <c r="MN551" s="24"/>
      <c r="MO551" s="24"/>
      <c r="MP551" s="24"/>
      <c r="MQ551" s="24"/>
      <c r="MR551" s="24"/>
      <c r="MS551" s="24"/>
      <c r="MT551" s="24"/>
      <c r="MU551" s="24"/>
      <c r="MV551" s="24"/>
      <c r="MW551" s="24"/>
      <c r="MX551" s="24"/>
      <c r="MY551" s="24"/>
      <c r="MZ551" s="24"/>
      <c r="NA551" s="24"/>
      <c r="NB551" s="24"/>
      <c r="NC551" s="24"/>
      <c r="ND551" s="24"/>
      <c r="NE551" s="24"/>
      <c r="NF551" s="24"/>
      <c r="NG551" s="24"/>
      <c r="NH551" s="24"/>
      <c r="NI551" s="24"/>
      <c r="NJ551" s="24"/>
      <c r="NK551" s="24"/>
      <c r="NL551" s="24"/>
      <c r="NM551" s="24"/>
      <c r="NN551" s="24"/>
      <c r="NO551" s="24"/>
      <c r="NP551" s="24"/>
      <c r="NQ551" s="24"/>
      <c r="NR551" s="24"/>
      <c r="NS551" s="24"/>
      <c r="NT551" s="24"/>
      <c r="NU551" s="24"/>
      <c r="NV551" s="24"/>
      <c r="NW551" s="24"/>
      <c r="NX551" s="24"/>
      <c r="NY551" s="24"/>
      <c r="NZ551" s="24"/>
      <c r="OA551" s="24"/>
      <c r="OB551" s="24"/>
      <c r="OC551" s="24"/>
      <c r="OD551" s="24"/>
      <c r="OE551" s="24"/>
      <c r="OF551" s="24"/>
      <c r="OG551" s="24"/>
      <c r="OH551" s="24"/>
      <c r="OI551" s="24"/>
      <c r="OJ551" s="24"/>
      <c r="OK551" s="24"/>
      <c r="OL551" s="24"/>
      <c r="OM551" s="24"/>
      <c r="ON551" s="24"/>
      <c r="OO551" s="24"/>
      <c r="OP551" s="24"/>
      <c r="OQ551" s="24"/>
      <c r="OR551" s="24"/>
      <c r="OS551" s="24"/>
      <c r="OT551" s="24"/>
      <c r="OU551" s="24"/>
      <c r="OV551" s="24"/>
      <c r="OW551" s="24"/>
      <c r="OX551" s="24"/>
      <c r="OY551" s="24"/>
      <c r="OZ551" s="24"/>
      <c r="PA551" s="24"/>
      <c r="PB551" s="24"/>
      <c r="PC551" s="24"/>
      <c r="PD551" s="24"/>
      <c r="PE551" s="24"/>
      <c r="PF551" s="24"/>
      <c r="PG551" s="24"/>
      <c r="PH551" s="24"/>
      <c r="PI551" s="24"/>
      <c r="PJ551" s="24"/>
      <c r="PK551" s="24"/>
      <c r="PL551" s="24"/>
      <c r="PM551" s="24"/>
      <c r="PN551" s="24"/>
      <c r="PO551" s="24"/>
      <c r="PP551" s="24"/>
      <c r="PQ551" s="24"/>
      <c r="PR551" s="24"/>
      <c r="PS551" s="24"/>
      <c r="PT551" s="24"/>
      <c r="PU551" s="24"/>
      <c r="PV551" s="24"/>
      <c r="PW551" s="24"/>
      <c r="PX551" s="24"/>
      <c r="PY551" s="24"/>
      <c r="PZ551" s="24"/>
      <c r="QA551" s="24"/>
      <c r="QB551" s="24"/>
      <c r="QC551" s="24"/>
      <c r="QD551" s="24"/>
      <c r="QE551" s="24"/>
      <c r="QF551" s="24"/>
      <c r="QG551" s="24"/>
      <c r="QH551" s="24"/>
      <c r="QI551" s="24"/>
      <c r="QJ551" s="24"/>
      <c r="QK551" s="24"/>
      <c r="QL551" s="24"/>
      <c r="QM551" s="24"/>
      <c r="QN551" s="24"/>
      <c r="QO551" s="24"/>
      <c r="QP551" s="24"/>
      <c r="QQ551" s="24"/>
      <c r="QR551" s="24"/>
      <c r="QS551" s="24"/>
      <c r="QT551" s="24"/>
      <c r="QU551" s="24"/>
      <c r="QV551" s="24"/>
      <c r="QW551" s="24"/>
      <c r="QX551" s="24"/>
      <c r="QY551" s="24"/>
      <c r="QZ551" s="24"/>
      <c r="RA551" s="24"/>
      <c r="RB551" s="24"/>
      <c r="RC551" s="24"/>
      <c r="RD551" s="24"/>
      <c r="RE551" s="24"/>
      <c r="RF551" s="24"/>
      <c r="RG551" s="24"/>
      <c r="RH551" s="24"/>
      <c r="RI551" s="24"/>
      <c r="RJ551" s="24"/>
      <c r="RK551" s="24"/>
      <c r="RL551" s="24"/>
      <c r="RM551" s="24"/>
      <c r="RN551" s="24"/>
      <c r="RO551" s="24"/>
      <c r="RP551" s="24"/>
      <c r="RQ551" s="24"/>
      <c r="RR551" s="24"/>
      <c r="RS551" s="24"/>
      <c r="RT551" s="24"/>
      <c r="RU551" s="24"/>
      <c r="RV551" s="24"/>
      <c r="RW551" s="24"/>
      <c r="RX551" s="24"/>
      <c r="RY551" s="24"/>
      <c r="RZ551" s="24"/>
      <c r="SA551" s="24"/>
      <c r="SB551" s="24"/>
      <c r="SC551" s="24"/>
      <c r="SD551" s="24"/>
      <c r="SE551" s="24"/>
      <c r="SF551" s="24"/>
      <c r="SG551" s="24"/>
      <c r="SH551" s="24"/>
      <c r="SI551" s="24"/>
      <c r="SJ551" s="24"/>
      <c r="SK551" s="24"/>
      <c r="SL551" s="24"/>
      <c r="SM551" s="24"/>
      <c r="SN551" s="24"/>
      <c r="SO551" s="24"/>
      <c r="SP551" s="24"/>
      <c r="SQ551" s="24"/>
      <c r="SR551" s="24"/>
      <c r="SS551" s="24"/>
      <c r="ST551" s="24"/>
      <c r="SU551" s="24"/>
      <c r="SV551" s="24"/>
      <c r="SW551" s="24"/>
      <c r="SX551" s="24"/>
      <c r="SY551" s="24"/>
      <c r="SZ551" s="24"/>
      <c r="TA551" s="24"/>
      <c r="TB551" s="24"/>
      <c r="TC551" s="24"/>
      <c r="TD551" s="24"/>
      <c r="TE551" s="24"/>
      <c r="TF551" s="24"/>
      <c r="TG551" s="24"/>
      <c r="TH551" s="24"/>
      <c r="TI551" s="24"/>
      <c r="TJ551" s="24"/>
      <c r="TK551" s="24"/>
      <c r="TL551" s="24"/>
      <c r="TM551" s="24"/>
      <c r="TN551" s="24"/>
      <c r="TO551" s="24"/>
      <c r="TP551" s="24"/>
      <c r="TQ551" s="24"/>
      <c r="TR551" s="24"/>
      <c r="TS551" s="24"/>
      <c r="TT551" s="24"/>
      <c r="TU551" s="24"/>
      <c r="TV551" s="24"/>
      <c r="TW551" s="24"/>
      <c r="TX551" s="24"/>
      <c r="TY551" s="24"/>
      <c r="TZ551" s="24"/>
      <c r="UA551" s="24"/>
      <c r="UB551" s="24"/>
      <c r="UC551" s="24"/>
      <c r="UD551" s="24"/>
      <c r="UE551" s="24"/>
      <c r="UF551" s="24"/>
      <c r="UG551" s="24"/>
      <c r="UH551" s="24"/>
      <c r="UI551" s="24"/>
      <c r="UJ551" s="24"/>
      <c r="UK551" s="24"/>
      <c r="UL551" s="24"/>
      <c r="UM551" s="24"/>
      <c r="UN551" s="24"/>
      <c r="UO551" s="24"/>
      <c r="UP551" s="24"/>
      <c r="UQ551" s="24"/>
      <c r="UR551" s="24"/>
      <c r="US551" s="24"/>
      <c r="UT551" s="24"/>
      <c r="UU551" s="24"/>
      <c r="UV551" s="24"/>
      <c r="UW551" s="24"/>
      <c r="UX551" s="24"/>
      <c r="UY551" s="24"/>
      <c r="UZ551" s="24"/>
      <c r="VA551" s="24"/>
      <c r="VB551" s="24"/>
      <c r="VC551" s="24"/>
      <c r="VD551" s="24"/>
      <c r="VE551" s="24"/>
      <c r="VF551" s="24"/>
      <c r="VG551" s="24"/>
      <c r="VH551" s="24"/>
      <c r="VI551" s="24"/>
      <c r="VJ551" s="24"/>
      <c r="VK551" s="24"/>
      <c r="VL551" s="24"/>
      <c r="VM551" s="24"/>
      <c r="VN551" s="24"/>
      <c r="VO551" s="24"/>
      <c r="VP551" s="24"/>
      <c r="VQ551" s="24"/>
      <c r="VR551" s="24"/>
      <c r="VS551" s="24"/>
      <c r="VT551" s="24"/>
      <c r="VU551" s="24"/>
      <c r="VV551" s="24"/>
      <c r="VW551" s="24"/>
      <c r="VX551" s="24"/>
      <c r="VY551" s="24"/>
      <c r="VZ551" s="24"/>
      <c r="WA551" s="24"/>
      <c r="WB551" s="24"/>
      <c r="WC551" s="24"/>
      <c r="WD551" s="24"/>
      <c r="WE551" s="24"/>
      <c r="WF551" s="24"/>
      <c r="WG551" s="24"/>
      <c r="WH551" s="24"/>
      <c r="WI551" s="24"/>
      <c r="WJ551" s="24"/>
      <c r="WK551" s="24"/>
      <c r="WL551" s="24"/>
      <c r="WM551" s="24"/>
      <c r="WN551" s="24"/>
      <c r="WO551" s="24"/>
      <c r="WP551" s="24"/>
      <c r="WQ551" s="24"/>
      <c r="WR551" s="24"/>
      <c r="WS551" s="24"/>
      <c r="WT551" s="24"/>
      <c r="WU551" s="24"/>
      <c r="WV551" s="24"/>
      <c r="WW551" s="24"/>
      <c r="WX551" s="24"/>
      <c r="WY551" s="24"/>
      <c r="WZ551" s="24"/>
      <c r="XA551" s="24"/>
      <c r="XB551" s="24"/>
      <c r="XC551" s="24"/>
      <c r="XD551" s="24"/>
      <c r="XE551" s="24"/>
      <c r="XF551" s="24"/>
      <c r="XG551" s="24"/>
      <c r="XH551" s="24"/>
      <c r="XI551" s="24"/>
      <c r="XJ551" s="24"/>
      <c r="XK551" s="24"/>
      <c r="XL551" s="24"/>
      <c r="XM551" s="24"/>
      <c r="XN551" s="24"/>
      <c r="XO551" s="24"/>
      <c r="XP551" s="24"/>
      <c r="XQ551" s="24"/>
      <c r="XR551" s="24"/>
      <c r="XS551" s="24"/>
      <c r="XT551" s="24"/>
      <c r="XU551" s="24"/>
      <c r="XV551" s="24"/>
      <c r="XW551" s="24"/>
      <c r="XX551" s="24"/>
      <c r="XY551" s="24"/>
      <c r="XZ551" s="24"/>
      <c r="YA551" s="24"/>
      <c r="YB551" s="24"/>
      <c r="YC551" s="24"/>
      <c r="YD551" s="24"/>
      <c r="YE551" s="24"/>
      <c r="YF551" s="24"/>
      <c r="YG551" s="24"/>
      <c r="YH551" s="24"/>
      <c r="YI551" s="24"/>
      <c r="YJ551" s="24"/>
      <c r="YK551" s="24"/>
      <c r="YL551" s="24"/>
      <c r="YM551" s="24"/>
      <c r="YN551" s="24"/>
      <c r="YO551" s="24"/>
      <c r="YP551" s="24"/>
      <c r="YQ551" s="24"/>
      <c r="YR551" s="24"/>
      <c r="YS551" s="24"/>
      <c r="YT551" s="24"/>
      <c r="YU551" s="24"/>
      <c r="YV551" s="24"/>
      <c r="YW551" s="24"/>
      <c r="YX551" s="24"/>
      <c r="YY551" s="24"/>
      <c r="YZ551" s="24"/>
      <c r="ZA551" s="24"/>
      <c r="ZB551" s="24"/>
      <c r="ZC551" s="24"/>
      <c r="ZD551" s="24"/>
      <c r="ZE551" s="24"/>
      <c r="ZF551" s="24"/>
      <c r="ZG551" s="24"/>
      <c r="ZH551" s="24"/>
      <c r="ZI551" s="24"/>
      <c r="ZJ551" s="24"/>
      <c r="ZK551" s="24"/>
      <c r="ZL551" s="24"/>
      <c r="ZM551" s="24"/>
      <c r="ZN551" s="24"/>
      <c r="ZO551" s="24"/>
      <c r="ZP551" s="24"/>
      <c r="ZQ551" s="24"/>
      <c r="ZR551" s="24"/>
      <c r="ZS551" s="24"/>
      <c r="ZT551" s="24"/>
      <c r="ZU551" s="24"/>
      <c r="ZV551" s="24"/>
      <c r="ZW551" s="24"/>
      <c r="ZX551" s="24"/>
      <c r="ZY551" s="24"/>
      <c r="ZZ551" s="24"/>
      <c r="AAA551" s="24"/>
      <c r="AAB551" s="24"/>
      <c r="AAC551" s="24"/>
      <c r="AAD551" s="24"/>
      <c r="AAE551" s="24"/>
      <c r="AAF551" s="24"/>
      <c r="AAG551" s="24"/>
      <c r="AAH551" s="24"/>
      <c r="AAI551" s="24"/>
      <c r="AAJ551" s="24"/>
      <c r="AAK551" s="24"/>
      <c r="AAL551" s="24"/>
      <c r="AAM551" s="24"/>
      <c r="AAN551" s="24"/>
      <c r="AAO551" s="24"/>
      <c r="AAP551" s="24"/>
      <c r="AAQ551" s="24"/>
      <c r="AAR551" s="24"/>
      <c r="AAS551" s="24"/>
      <c r="AAT551" s="24"/>
      <c r="AAU551" s="24"/>
      <c r="AAV551" s="24"/>
      <c r="AAW551" s="24"/>
      <c r="AAX551" s="24"/>
      <c r="AAY551" s="24"/>
      <c r="AAZ551" s="24"/>
      <c r="ABA551" s="24"/>
      <c r="ABB551" s="24"/>
      <c r="ABC551" s="24"/>
      <c r="ABD551" s="24"/>
      <c r="ABE551" s="24"/>
      <c r="ABF551" s="24"/>
      <c r="ABG551" s="24"/>
      <c r="ABH551" s="24"/>
      <c r="ABI551" s="24"/>
      <c r="ABJ551" s="24"/>
      <c r="ABK551" s="24"/>
      <c r="ABL551" s="24"/>
      <c r="ABM551" s="24"/>
      <c r="ABN551" s="24"/>
      <c r="ABO551" s="24"/>
      <c r="ABP551" s="24"/>
      <c r="ABQ551" s="24"/>
      <c r="ABR551" s="24"/>
      <c r="ABS551" s="24"/>
      <c r="ABT551" s="24"/>
      <c r="ABU551" s="24"/>
      <c r="ABV551" s="24"/>
      <c r="ABW551" s="24"/>
      <c r="ABX551" s="24"/>
      <c r="ABY551" s="24"/>
      <c r="ABZ551" s="24"/>
      <c r="ACA551" s="24"/>
      <c r="ACB551" s="24"/>
      <c r="ACC551" s="24"/>
      <c r="ACD551" s="24"/>
      <c r="ACE551" s="24"/>
      <c r="ACF551" s="24"/>
      <c r="ACG551" s="24"/>
      <c r="ACH551" s="24"/>
      <c r="ACI551" s="24"/>
      <c r="ACJ551" s="24"/>
      <c r="ACK551" s="24"/>
      <c r="ACL551" s="24"/>
      <c r="ACM551" s="24"/>
      <c r="ACN551" s="24"/>
      <c r="ACO551" s="24"/>
      <c r="ACP551" s="24"/>
      <c r="ACQ551" s="24"/>
      <c r="ACR551" s="24"/>
      <c r="ACS551" s="24"/>
      <c r="ACT551" s="24"/>
      <c r="ACU551" s="24"/>
      <c r="ACV551" s="24"/>
      <c r="ACW551" s="24"/>
      <c r="ACX551" s="24"/>
      <c r="ACY551" s="24"/>
      <c r="ACZ551" s="24"/>
      <c r="ADA551" s="24"/>
      <c r="ADB551" s="24"/>
      <c r="ADC551" s="24"/>
      <c r="ADD551" s="24"/>
      <c r="ADE551" s="24"/>
      <c r="ADF551" s="24"/>
      <c r="ADG551" s="24"/>
      <c r="ADH551" s="24"/>
      <c r="ADI551" s="24"/>
      <c r="ADJ551" s="24"/>
      <c r="ADK551" s="24"/>
      <c r="ADL551" s="24"/>
      <c r="ADM551" s="24"/>
      <c r="ADN551" s="24"/>
      <c r="ADO551" s="24"/>
      <c r="ADP551" s="24"/>
      <c r="ADQ551" s="24"/>
      <c r="ADR551" s="24"/>
      <c r="ADS551" s="24"/>
      <c r="ADT551" s="24"/>
      <c r="ADU551" s="24"/>
      <c r="ADV551" s="24"/>
      <c r="ADW551" s="24"/>
      <c r="ADX551" s="24"/>
      <c r="ADY551" s="24"/>
      <c r="ADZ551" s="24"/>
      <c r="AEA551" s="24"/>
      <c r="AEB551" s="24"/>
      <c r="AEC551" s="24"/>
      <c r="AED551" s="24"/>
      <c r="AEE551" s="24"/>
      <c r="AEF551" s="24"/>
      <c r="AEG551" s="24"/>
      <c r="AEH551" s="24"/>
      <c r="AEI551" s="24"/>
      <c r="AEJ551" s="24"/>
      <c r="AEK551" s="24"/>
      <c r="AEL551" s="24"/>
      <c r="AEM551" s="24"/>
      <c r="AEN551" s="24"/>
      <c r="AEO551" s="24"/>
      <c r="AEP551" s="24"/>
      <c r="AEQ551" s="24"/>
      <c r="AER551" s="24"/>
      <c r="AES551" s="24"/>
      <c r="AET551" s="24"/>
      <c r="AEU551" s="24"/>
      <c r="AEV551" s="24"/>
      <c r="AEW551" s="24"/>
      <c r="AEX551" s="24"/>
      <c r="AEY551" s="24"/>
      <c r="AEZ551" s="24"/>
      <c r="AFA551" s="24"/>
      <c r="AFB551" s="24"/>
      <c r="AFC551" s="24"/>
      <c r="AFD551" s="24"/>
      <c r="AFE551" s="24"/>
      <c r="AFF551" s="24"/>
      <c r="AFG551" s="24"/>
      <c r="AFH551" s="24"/>
      <c r="AFI551" s="24"/>
      <c r="AFJ551" s="24"/>
      <c r="AFK551" s="24"/>
      <c r="AFL551" s="24"/>
      <c r="AFM551" s="24"/>
      <c r="AFN551" s="24"/>
      <c r="AFO551" s="24"/>
      <c r="AFP551" s="24"/>
      <c r="AFQ551" s="24"/>
      <c r="AFR551" s="24"/>
      <c r="AFS551" s="24"/>
      <c r="AFT551" s="24"/>
      <c r="AFU551" s="24"/>
      <c r="AFV551" s="24"/>
      <c r="AFW551" s="24"/>
      <c r="AFX551" s="24"/>
      <c r="AFY551" s="24"/>
      <c r="AFZ551" s="24"/>
      <c r="AGA551" s="24"/>
      <c r="AGB551" s="24"/>
      <c r="AGC551" s="24"/>
      <c r="AGD551" s="24"/>
      <c r="AGE551" s="24"/>
      <c r="AGF551" s="24"/>
      <c r="AGG551" s="24"/>
      <c r="AGH551" s="24"/>
      <c r="AGI551" s="24"/>
      <c r="AGJ551" s="24"/>
      <c r="AGK551" s="24"/>
      <c r="AGL551" s="24"/>
      <c r="AGM551" s="24"/>
      <c r="AGN551" s="24"/>
      <c r="AGO551" s="24"/>
      <c r="AGP551" s="24"/>
      <c r="AGQ551" s="24"/>
      <c r="AGR551" s="24"/>
      <c r="AGS551" s="24"/>
      <c r="AGT551" s="24"/>
      <c r="AGU551" s="24"/>
      <c r="AGV551" s="24"/>
      <c r="AGW551" s="24"/>
      <c r="AGX551" s="24"/>
      <c r="AGY551" s="24"/>
      <c r="AGZ551" s="24"/>
      <c r="AHA551" s="24"/>
      <c r="AHB551" s="24"/>
      <c r="AHC551" s="24"/>
      <c r="AHD551" s="24"/>
      <c r="AHE551" s="24"/>
      <c r="AHF551" s="24"/>
      <c r="AHG551" s="24"/>
      <c r="AHH551" s="24"/>
      <c r="AHI551" s="24"/>
      <c r="AHJ551" s="24"/>
      <c r="AHK551" s="24"/>
      <c r="AHL551" s="24"/>
      <c r="AHM551" s="24"/>
      <c r="AHN551" s="24"/>
      <c r="AHO551" s="24"/>
      <c r="AHP551" s="24"/>
      <c r="AHQ551" s="24"/>
      <c r="AHR551" s="24"/>
      <c r="AHS551" s="24"/>
      <c r="AHT551" s="24"/>
      <c r="AHU551" s="24"/>
      <c r="AHV551" s="24"/>
      <c r="AHW551" s="24"/>
      <c r="AHX551" s="24"/>
      <c r="AHY551" s="24"/>
      <c r="AHZ551" s="24"/>
      <c r="AIA551" s="24"/>
      <c r="AIB551" s="24"/>
      <c r="AIC551" s="24"/>
      <c r="AID551" s="24"/>
      <c r="AIE551" s="24"/>
      <c r="AIF551" s="24"/>
      <c r="AIG551" s="24"/>
      <c r="AIH551" s="24"/>
      <c r="AII551" s="24"/>
      <c r="AIJ551" s="24"/>
      <c r="AIK551" s="24"/>
      <c r="AIL551" s="24"/>
      <c r="AIM551" s="24"/>
      <c r="AIN551" s="24"/>
      <c r="AIO551" s="24"/>
      <c r="AIP551" s="24"/>
      <c r="AIQ551" s="24"/>
      <c r="AIR551" s="24"/>
      <c r="AIS551" s="24"/>
      <c r="AIT551" s="24"/>
      <c r="AIU551" s="24"/>
      <c r="AIV551" s="24"/>
      <c r="AIW551" s="24"/>
      <c r="AIX551" s="24"/>
      <c r="AIY551" s="24"/>
      <c r="AIZ551" s="24"/>
      <c r="AJA551" s="24"/>
      <c r="AJB551" s="24"/>
      <c r="AJC551" s="24"/>
      <c r="AJD551" s="24"/>
      <c r="AJE551" s="24"/>
      <c r="AJF551" s="24"/>
      <c r="AJG551" s="24"/>
      <c r="AJH551" s="24"/>
      <c r="AJI551" s="24"/>
      <c r="AJJ551" s="24"/>
      <c r="AJK551" s="24"/>
      <c r="AJL551" s="24"/>
      <c r="AJM551" s="24"/>
      <c r="AJN551" s="24"/>
      <c r="AJO551" s="24"/>
      <c r="AJP551" s="24"/>
      <c r="AJQ551" s="24"/>
      <c r="AJR551" s="24"/>
      <c r="AJS551" s="24"/>
      <c r="AJT551" s="24"/>
      <c r="AJU551" s="24"/>
      <c r="AJV551" s="24"/>
      <c r="AJW551" s="24"/>
      <c r="AJX551" s="24"/>
      <c r="AJY551" s="24"/>
      <c r="AJZ551" s="24"/>
      <c r="AKA551" s="24"/>
      <c r="AKB551" s="24"/>
      <c r="AKC551" s="24"/>
      <c r="AKD551" s="24"/>
      <c r="AKE551" s="24"/>
      <c r="AKF551" s="24"/>
      <c r="AKG551" s="24"/>
      <c r="AKH551" s="24"/>
      <c r="AKI551" s="24"/>
      <c r="AKJ551" s="24"/>
      <c r="AKK551" s="24"/>
      <c r="AKL551" s="24"/>
    </row>
    <row r="552" spans="1:974" ht="14.75">
      <c r="A552" s="32">
        <v>43672</v>
      </c>
      <c r="B552" s="28">
        <v>1883.7</v>
      </c>
      <c r="C552" s="29"/>
      <c r="D552" s="28"/>
      <c r="E552" s="17">
        <f t="shared" si="16"/>
        <v>1883.7</v>
      </c>
      <c r="F552" s="31">
        <v>1883.7</v>
      </c>
      <c r="G552" s="31"/>
      <c r="H552" s="31">
        <v>1884.38</v>
      </c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18">
        <f t="shared" si="17"/>
        <v>1884.38</v>
      </c>
      <c r="T552" s="31" t="s">
        <v>28</v>
      </c>
      <c r="U552" s="20"/>
      <c r="W552" s="21"/>
      <c r="X552"/>
      <c r="Y552"/>
    </row>
    <row r="553" spans="1:974" ht="14.75">
      <c r="A553" s="23">
        <v>43625</v>
      </c>
      <c r="B553" s="16">
        <v>1965.01</v>
      </c>
      <c r="C553" s="15"/>
      <c r="D553" s="16"/>
      <c r="E553" s="17">
        <f t="shared" si="16"/>
        <v>1965.01</v>
      </c>
      <c r="F553" s="19"/>
      <c r="G553" s="19"/>
      <c r="H553" s="19"/>
      <c r="I553" s="19"/>
      <c r="N553" s="19"/>
      <c r="O553" s="19"/>
      <c r="P553" s="19"/>
      <c r="Q553" s="19"/>
      <c r="R553" s="19"/>
      <c r="S553" s="18">
        <f t="shared" si="17"/>
        <v>0</v>
      </c>
      <c r="T553" s="19"/>
      <c r="U553" s="20"/>
      <c r="W553" s="21"/>
      <c r="X553"/>
      <c r="Y553"/>
    </row>
    <row r="554" spans="1:974" ht="14.75">
      <c r="A554" s="51">
        <v>43472</v>
      </c>
      <c r="B554" s="53">
        <v>1988.6</v>
      </c>
      <c r="C554" s="52"/>
      <c r="D554" s="53"/>
      <c r="E554" s="72">
        <f t="shared" si="16"/>
        <v>1988.6</v>
      </c>
      <c r="F554" s="54">
        <v>1697.5</v>
      </c>
      <c r="G554" s="54"/>
      <c r="H554" s="54">
        <v>1697.5</v>
      </c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18">
        <f t="shared" si="17"/>
        <v>1697.5</v>
      </c>
      <c r="T554" s="54" t="s">
        <v>35</v>
      </c>
      <c r="U554" s="20"/>
      <c r="W554" s="21"/>
      <c r="X554"/>
      <c r="Y554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21"/>
      <c r="IH554" s="21"/>
      <c r="II554" s="21"/>
      <c r="IJ554" s="21"/>
      <c r="IK554" s="21"/>
      <c r="IL554" s="21"/>
      <c r="IM554" s="21"/>
      <c r="IN554" s="21"/>
      <c r="IO554" s="21"/>
      <c r="IP554" s="21"/>
      <c r="IQ554" s="21"/>
      <c r="IR554" s="21"/>
      <c r="IS554" s="21"/>
      <c r="IT554" s="21"/>
      <c r="IU554" s="21"/>
      <c r="IV554" s="21"/>
      <c r="IW554" s="21"/>
      <c r="IX554" s="21"/>
      <c r="IY554" s="21"/>
      <c r="IZ554" s="21"/>
      <c r="JA554" s="21"/>
      <c r="JB554" s="21"/>
      <c r="JC554" s="21"/>
      <c r="JD554" s="21"/>
      <c r="JE554" s="21"/>
      <c r="JF554" s="21"/>
      <c r="JG554" s="21"/>
      <c r="JH554" s="21"/>
      <c r="JI554" s="21"/>
      <c r="JJ554" s="21"/>
      <c r="JK554" s="21"/>
      <c r="JL554" s="21"/>
      <c r="JM554" s="21"/>
      <c r="JN554" s="21"/>
      <c r="JO554" s="21"/>
      <c r="JP554" s="21"/>
      <c r="JQ554" s="21"/>
      <c r="JR554" s="21"/>
      <c r="JS554" s="21"/>
      <c r="JT554" s="21"/>
      <c r="JU554" s="21"/>
      <c r="JV554" s="21"/>
      <c r="JW554" s="21"/>
      <c r="JX554" s="21"/>
      <c r="JY554" s="21"/>
      <c r="JZ554" s="21"/>
      <c r="KA554" s="21"/>
      <c r="KB554" s="21"/>
      <c r="KC554" s="21"/>
      <c r="KD554" s="21"/>
      <c r="KE554" s="21"/>
      <c r="KF554" s="21"/>
      <c r="KG554" s="21"/>
      <c r="KH554" s="21"/>
      <c r="KI554" s="21"/>
      <c r="KJ554" s="21"/>
      <c r="KK554" s="21"/>
      <c r="KL554" s="21"/>
      <c r="KM554" s="21"/>
      <c r="KN554" s="21"/>
      <c r="KO554" s="21"/>
      <c r="KP554" s="21"/>
      <c r="KQ554" s="21"/>
      <c r="KR554" s="21"/>
      <c r="KS554" s="21"/>
      <c r="KT554" s="21"/>
      <c r="KU554" s="21"/>
      <c r="KV554" s="21"/>
      <c r="KW554" s="21"/>
      <c r="KX554" s="21"/>
      <c r="KY554" s="21"/>
      <c r="KZ554" s="21"/>
      <c r="LA554" s="21"/>
      <c r="LB554" s="21"/>
      <c r="LC554" s="21"/>
      <c r="LD554" s="21"/>
      <c r="LE554" s="21"/>
      <c r="LF554" s="21"/>
      <c r="LG554" s="21"/>
      <c r="LH554" s="21"/>
      <c r="LI554" s="21"/>
      <c r="LJ554" s="21"/>
      <c r="LK554" s="21"/>
      <c r="LL554" s="21"/>
      <c r="LM554" s="21"/>
      <c r="LN554" s="21"/>
      <c r="LO554" s="21"/>
      <c r="LP554" s="21"/>
      <c r="LQ554" s="21"/>
      <c r="LR554" s="21"/>
      <c r="LS554" s="21"/>
      <c r="LT554" s="21"/>
      <c r="LU554" s="21"/>
      <c r="LV554" s="21"/>
      <c r="LW554" s="21"/>
      <c r="LX554" s="21"/>
      <c r="LY554" s="21"/>
      <c r="LZ554" s="21"/>
      <c r="MA554" s="21"/>
      <c r="MB554" s="21"/>
      <c r="MC554" s="21"/>
      <c r="MD554" s="21"/>
      <c r="ME554" s="21"/>
      <c r="MF554" s="21"/>
      <c r="MG554" s="21"/>
      <c r="MH554" s="21"/>
      <c r="MI554" s="21"/>
      <c r="MJ554" s="21"/>
      <c r="MK554" s="21"/>
      <c r="ML554" s="21"/>
      <c r="MM554" s="21"/>
      <c r="MN554" s="21"/>
      <c r="MO554" s="21"/>
      <c r="MP554" s="21"/>
      <c r="MQ554" s="21"/>
      <c r="MR554" s="21"/>
      <c r="MS554" s="21"/>
      <c r="MT554" s="21"/>
      <c r="MU554" s="21"/>
      <c r="MV554" s="21"/>
      <c r="MW554" s="21"/>
      <c r="MX554" s="21"/>
      <c r="MY554" s="21"/>
      <c r="MZ554" s="21"/>
      <c r="NA554" s="21"/>
      <c r="NB554" s="21"/>
      <c r="NC554" s="21"/>
      <c r="ND554" s="21"/>
      <c r="NE554" s="21"/>
      <c r="NF554" s="21"/>
      <c r="NG554" s="21"/>
      <c r="NH554" s="21"/>
      <c r="NI554" s="21"/>
      <c r="NJ554" s="21"/>
      <c r="NK554" s="21"/>
      <c r="NL554" s="21"/>
      <c r="NM554" s="21"/>
      <c r="NN554" s="21"/>
      <c r="NO554" s="21"/>
      <c r="NP554" s="21"/>
      <c r="NQ554" s="21"/>
      <c r="NR554" s="21"/>
      <c r="NS554" s="21"/>
      <c r="NT554" s="21"/>
      <c r="NU554" s="21"/>
      <c r="NV554" s="21"/>
      <c r="NW554" s="21"/>
      <c r="NX554" s="21"/>
      <c r="NY554" s="21"/>
      <c r="NZ554" s="21"/>
      <c r="OA554" s="21"/>
      <c r="OB554" s="21"/>
      <c r="OC554" s="21"/>
      <c r="OD554" s="21"/>
      <c r="OE554" s="21"/>
      <c r="OF554" s="21"/>
      <c r="OG554" s="21"/>
      <c r="OH554" s="21"/>
      <c r="OI554" s="21"/>
      <c r="OJ554" s="21"/>
      <c r="OK554" s="21"/>
      <c r="OL554" s="21"/>
      <c r="OM554" s="21"/>
      <c r="ON554" s="21"/>
      <c r="OO554" s="21"/>
      <c r="OP554" s="21"/>
      <c r="OQ554" s="21"/>
      <c r="OR554" s="21"/>
      <c r="OS554" s="21"/>
      <c r="OT554" s="21"/>
      <c r="OU554" s="21"/>
      <c r="OV554" s="21"/>
      <c r="OW554" s="21"/>
      <c r="OX554" s="21"/>
      <c r="OY554" s="21"/>
      <c r="OZ554" s="21"/>
      <c r="PA554" s="21"/>
      <c r="PB554" s="21"/>
      <c r="PC554" s="21"/>
      <c r="PD554" s="21"/>
      <c r="PE554" s="21"/>
      <c r="PF554" s="21"/>
      <c r="PG554" s="21"/>
      <c r="PH554" s="21"/>
      <c r="PI554" s="21"/>
      <c r="PJ554" s="21"/>
      <c r="PK554" s="21"/>
      <c r="PL554" s="21"/>
      <c r="PM554" s="21"/>
      <c r="PN554" s="21"/>
      <c r="PO554" s="21"/>
      <c r="PP554" s="21"/>
      <c r="PQ554" s="21"/>
      <c r="PR554" s="21"/>
      <c r="PS554" s="21"/>
      <c r="PT554" s="21"/>
      <c r="PU554" s="21"/>
      <c r="PV554" s="21"/>
      <c r="PW554" s="21"/>
      <c r="PX554" s="21"/>
      <c r="PY554" s="21"/>
      <c r="PZ554" s="21"/>
      <c r="QA554" s="21"/>
      <c r="QB554" s="21"/>
      <c r="QC554" s="21"/>
      <c r="QD554" s="21"/>
      <c r="QE554" s="21"/>
      <c r="QF554" s="21"/>
      <c r="QG554" s="21"/>
      <c r="QH554" s="21"/>
      <c r="QI554" s="21"/>
      <c r="QJ554" s="21"/>
      <c r="QK554" s="21"/>
      <c r="QL554" s="21"/>
      <c r="QM554" s="21"/>
      <c r="QN554" s="21"/>
      <c r="QO554" s="21"/>
      <c r="QP554" s="21"/>
      <c r="QQ554" s="21"/>
      <c r="QR554" s="21"/>
      <c r="QS554" s="21"/>
      <c r="QT554" s="21"/>
      <c r="QU554" s="21"/>
      <c r="QV554" s="21"/>
      <c r="QW554" s="21"/>
      <c r="QX554" s="21"/>
      <c r="QY554" s="21"/>
      <c r="QZ554" s="21"/>
      <c r="RA554" s="21"/>
      <c r="RB554" s="21"/>
      <c r="RC554" s="21"/>
      <c r="RD554" s="21"/>
      <c r="RE554" s="21"/>
      <c r="RF554" s="21"/>
      <c r="RG554" s="21"/>
      <c r="RH554" s="21"/>
      <c r="RI554" s="21"/>
      <c r="RJ554" s="21"/>
      <c r="RK554" s="21"/>
      <c r="RL554" s="21"/>
      <c r="RM554" s="21"/>
      <c r="RN554" s="21"/>
      <c r="RO554" s="21"/>
      <c r="RP554" s="21"/>
      <c r="RQ554" s="21"/>
      <c r="RR554" s="21"/>
      <c r="RS554" s="21"/>
      <c r="RT554" s="21"/>
      <c r="RU554" s="21"/>
      <c r="RV554" s="21"/>
      <c r="RW554" s="21"/>
      <c r="RX554" s="21"/>
      <c r="RY554" s="21"/>
      <c r="RZ554" s="21"/>
      <c r="SA554" s="21"/>
      <c r="SB554" s="21"/>
      <c r="SC554" s="21"/>
      <c r="SD554" s="21"/>
      <c r="SE554" s="21"/>
      <c r="SF554" s="21"/>
      <c r="SG554" s="21"/>
      <c r="SH554" s="21"/>
      <c r="SI554" s="21"/>
      <c r="SJ554" s="21"/>
      <c r="SK554" s="21"/>
      <c r="SL554" s="21"/>
      <c r="SM554" s="21"/>
      <c r="SN554" s="21"/>
      <c r="SO554" s="21"/>
      <c r="SP554" s="21"/>
      <c r="SQ554" s="21"/>
      <c r="SR554" s="21"/>
      <c r="SS554" s="21"/>
      <c r="ST554" s="21"/>
      <c r="SU554" s="21"/>
      <c r="SV554" s="21"/>
      <c r="SW554" s="21"/>
      <c r="SX554" s="21"/>
      <c r="SY554" s="21"/>
      <c r="SZ554" s="21"/>
      <c r="TA554" s="21"/>
      <c r="TB554" s="21"/>
      <c r="TC554" s="21"/>
      <c r="TD554" s="21"/>
      <c r="TE554" s="21"/>
      <c r="TF554" s="21"/>
      <c r="TG554" s="21"/>
      <c r="TH554" s="21"/>
      <c r="TI554" s="21"/>
      <c r="TJ554" s="21"/>
      <c r="TK554" s="21"/>
      <c r="TL554" s="21"/>
      <c r="TM554" s="21"/>
      <c r="TN554" s="21"/>
      <c r="TO554" s="21"/>
      <c r="TP554" s="21"/>
      <c r="TQ554" s="21"/>
      <c r="TR554" s="21"/>
      <c r="TS554" s="21"/>
      <c r="TT554" s="21"/>
      <c r="TU554" s="21"/>
      <c r="TV554" s="21"/>
      <c r="TW554" s="21"/>
      <c r="TX554" s="21"/>
      <c r="TY554" s="21"/>
      <c r="TZ554" s="21"/>
      <c r="UA554" s="21"/>
      <c r="UB554" s="21"/>
      <c r="UC554" s="21"/>
      <c r="UD554" s="21"/>
      <c r="UE554" s="21"/>
      <c r="UF554" s="21"/>
      <c r="UG554" s="21"/>
      <c r="UH554" s="21"/>
      <c r="UI554" s="21"/>
      <c r="UJ554" s="21"/>
      <c r="UK554" s="21"/>
      <c r="UL554" s="21"/>
      <c r="UM554" s="21"/>
      <c r="UN554" s="21"/>
      <c r="UO554" s="21"/>
      <c r="UP554" s="21"/>
      <c r="UQ554" s="21"/>
      <c r="UR554" s="21"/>
      <c r="US554" s="21"/>
      <c r="UT554" s="21"/>
      <c r="UU554" s="21"/>
      <c r="UV554" s="21"/>
      <c r="UW554" s="21"/>
      <c r="UX554" s="21"/>
      <c r="UY554" s="21"/>
      <c r="UZ554" s="21"/>
      <c r="VA554" s="21"/>
      <c r="VB554" s="21"/>
      <c r="VC554" s="21"/>
      <c r="VD554" s="21"/>
      <c r="VE554" s="21"/>
      <c r="VF554" s="21"/>
      <c r="VG554" s="21"/>
      <c r="VH554" s="21"/>
      <c r="VI554" s="21"/>
      <c r="VJ554" s="21"/>
      <c r="VK554" s="21"/>
      <c r="VL554" s="21"/>
      <c r="VM554" s="21"/>
      <c r="VN554" s="21"/>
      <c r="VO554" s="21"/>
      <c r="VP554" s="21"/>
      <c r="VQ554" s="21"/>
      <c r="VR554" s="21"/>
      <c r="VS554" s="21"/>
      <c r="VT554" s="21"/>
      <c r="VU554" s="21"/>
      <c r="VV554" s="21"/>
      <c r="VW554" s="21"/>
      <c r="VX554" s="21"/>
      <c r="VY554" s="21"/>
      <c r="VZ554" s="21"/>
      <c r="WA554" s="21"/>
      <c r="WB554" s="21"/>
      <c r="WC554" s="21"/>
      <c r="WD554" s="21"/>
      <c r="WE554" s="21"/>
      <c r="WF554" s="21"/>
      <c r="WG554" s="21"/>
      <c r="WH554" s="21"/>
      <c r="WI554" s="21"/>
      <c r="WJ554" s="21"/>
      <c r="WK554" s="21"/>
      <c r="WL554" s="21"/>
      <c r="WM554" s="21"/>
      <c r="WN554" s="21"/>
      <c r="WO554" s="21"/>
      <c r="WP554" s="21"/>
      <c r="WQ554" s="21"/>
      <c r="WR554" s="21"/>
      <c r="WS554" s="21"/>
      <c r="WT554" s="21"/>
      <c r="WU554" s="21"/>
      <c r="WV554" s="21"/>
      <c r="WW554" s="21"/>
      <c r="WX554" s="21"/>
      <c r="WY554" s="21"/>
      <c r="WZ554" s="21"/>
      <c r="XA554" s="21"/>
      <c r="XB554" s="21"/>
      <c r="XC554" s="21"/>
      <c r="XD554" s="21"/>
      <c r="XE554" s="21"/>
      <c r="XF554" s="21"/>
      <c r="XG554" s="21"/>
      <c r="XH554" s="21"/>
      <c r="XI554" s="21"/>
      <c r="XJ554" s="21"/>
      <c r="XK554" s="21"/>
      <c r="XL554" s="21"/>
      <c r="XM554" s="21"/>
      <c r="XN554" s="21"/>
      <c r="XO554" s="21"/>
      <c r="XP554" s="21"/>
      <c r="XQ554" s="21"/>
      <c r="XR554" s="21"/>
      <c r="XS554" s="21"/>
      <c r="XT554" s="21"/>
      <c r="XU554" s="21"/>
      <c r="XV554" s="21"/>
      <c r="XW554" s="21"/>
      <c r="XX554" s="21"/>
      <c r="XY554" s="21"/>
      <c r="XZ554" s="21"/>
      <c r="YA554" s="21"/>
      <c r="YB554" s="21"/>
      <c r="YC554" s="21"/>
      <c r="YD554" s="21"/>
      <c r="YE554" s="21"/>
      <c r="YF554" s="21"/>
      <c r="YG554" s="21"/>
      <c r="YH554" s="21"/>
      <c r="YI554" s="21"/>
      <c r="YJ554" s="21"/>
      <c r="YK554" s="21"/>
      <c r="YL554" s="21"/>
      <c r="YM554" s="21"/>
      <c r="YN554" s="21"/>
      <c r="YO554" s="21"/>
      <c r="YP554" s="21"/>
      <c r="YQ554" s="21"/>
      <c r="YR554" s="21"/>
      <c r="YS554" s="21"/>
      <c r="YT554" s="21"/>
      <c r="YU554" s="21"/>
      <c r="YV554" s="21"/>
      <c r="YW554" s="21"/>
      <c r="YX554" s="21"/>
      <c r="YY554" s="21"/>
      <c r="YZ554" s="21"/>
      <c r="ZA554" s="21"/>
      <c r="ZB554" s="21"/>
      <c r="ZC554" s="21"/>
      <c r="ZD554" s="21"/>
      <c r="ZE554" s="21"/>
      <c r="ZF554" s="21"/>
      <c r="ZG554" s="21"/>
      <c r="ZH554" s="21"/>
      <c r="ZI554" s="21"/>
      <c r="ZJ554" s="21"/>
      <c r="ZK554" s="21"/>
      <c r="ZL554" s="21"/>
      <c r="ZM554" s="21"/>
      <c r="ZN554" s="21"/>
      <c r="ZO554" s="21"/>
      <c r="ZP554" s="21"/>
      <c r="ZQ554" s="21"/>
      <c r="ZR554" s="21"/>
      <c r="ZS554" s="21"/>
      <c r="ZT554" s="21"/>
      <c r="ZU554" s="21"/>
      <c r="ZV554" s="21"/>
      <c r="ZW554" s="21"/>
      <c r="ZX554" s="21"/>
      <c r="ZY554" s="21"/>
      <c r="ZZ554" s="21"/>
      <c r="AAA554" s="21"/>
      <c r="AAB554" s="21"/>
      <c r="AAC554" s="21"/>
      <c r="AAD554" s="21"/>
      <c r="AAE554" s="21"/>
      <c r="AAF554" s="21"/>
      <c r="AAG554" s="21"/>
      <c r="AAH554" s="21"/>
      <c r="AAI554" s="21"/>
      <c r="AAJ554" s="21"/>
      <c r="AAK554" s="21"/>
      <c r="AAL554" s="21"/>
      <c r="AAM554" s="21"/>
      <c r="AAN554" s="21"/>
      <c r="AAO554" s="21"/>
      <c r="AAP554" s="21"/>
      <c r="AAQ554" s="21"/>
      <c r="AAR554" s="21"/>
      <c r="AAS554" s="21"/>
      <c r="AAT554" s="21"/>
      <c r="AAU554" s="21"/>
      <c r="AAV554" s="21"/>
      <c r="AAW554" s="21"/>
      <c r="AAX554" s="21"/>
      <c r="AAY554" s="21"/>
      <c r="AAZ554" s="21"/>
      <c r="ABA554" s="21"/>
      <c r="ABB554" s="21"/>
      <c r="ABC554" s="21"/>
      <c r="ABD554" s="21"/>
      <c r="ABE554" s="21"/>
      <c r="ABF554" s="21"/>
      <c r="ABG554" s="21"/>
      <c r="ABH554" s="21"/>
      <c r="ABI554" s="21"/>
      <c r="ABJ554" s="21"/>
      <c r="ABK554" s="21"/>
      <c r="ABL554" s="21"/>
      <c r="ABM554" s="21"/>
      <c r="ABN554" s="21"/>
      <c r="ABO554" s="21"/>
      <c r="ABP554" s="21"/>
      <c r="ABQ554" s="21"/>
      <c r="ABR554" s="21"/>
      <c r="ABS554" s="21"/>
      <c r="ABT554" s="21"/>
      <c r="ABU554" s="21"/>
      <c r="ABV554" s="21"/>
      <c r="ABW554" s="21"/>
      <c r="ABX554" s="21"/>
      <c r="ABY554" s="21"/>
      <c r="ABZ554" s="21"/>
      <c r="ACA554" s="21"/>
      <c r="ACB554" s="21"/>
      <c r="ACC554" s="21"/>
      <c r="ACD554" s="21"/>
      <c r="ACE554" s="21"/>
      <c r="ACF554" s="21"/>
      <c r="ACG554" s="21"/>
      <c r="ACH554" s="21"/>
      <c r="ACI554" s="21"/>
      <c r="ACJ554" s="21"/>
      <c r="ACK554" s="21"/>
      <c r="ACL554" s="21"/>
      <c r="ACM554" s="21"/>
      <c r="ACN554" s="21"/>
      <c r="ACO554" s="21"/>
      <c r="ACP554" s="21"/>
      <c r="ACQ554" s="21"/>
      <c r="ACR554" s="21"/>
      <c r="ACS554" s="21"/>
      <c r="ACT554" s="21"/>
      <c r="ACU554" s="21"/>
      <c r="ACV554" s="21"/>
      <c r="ACW554" s="21"/>
      <c r="ACX554" s="21"/>
      <c r="ACY554" s="21"/>
      <c r="ACZ554" s="21"/>
      <c r="ADA554" s="21"/>
      <c r="ADB554" s="21"/>
      <c r="ADC554" s="21"/>
      <c r="ADD554" s="21"/>
      <c r="ADE554" s="21"/>
      <c r="ADF554" s="21"/>
      <c r="ADG554" s="21"/>
      <c r="ADH554" s="21"/>
      <c r="ADI554" s="21"/>
      <c r="ADJ554" s="21"/>
      <c r="ADK554" s="21"/>
      <c r="ADL554" s="21"/>
      <c r="ADM554" s="21"/>
      <c r="ADN554" s="21"/>
      <c r="ADO554" s="21"/>
      <c r="ADP554" s="21"/>
      <c r="ADQ554" s="21"/>
      <c r="ADR554" s="21"/>
      <c r="ADS554" s="21"/>
      <c r="ADT554" s="21"/>
      <c r="ADU554" s="21"/>
      <c r="ADV554" s="21"/>
      <c r="ADW554" s="21"/>
      <c r="ADX554" s="21"/>
      <c r="ADY554" s="21"/>
      <c r="ADZ554" s="21"/>
      <c r="AEA554" s="21"/>
      <c r="AEB554" s="21"/>
      <c r="AEC554" s="21"/>
      <c r="AED554" s="21"/>
      <c r="AEE554" s="21"/>
      <c r="AEF554" s="21"/>
      <c r="AEG554" s="21"/>
      <c r="AEH554" s="21"/>
      <c r="AEI554" s="21"/>
      <c r="AEJ554" s="21"/>
      <c r="AEK554" s="21"/>
      <c r="AEL554" s="21"/>
      <c r="AEM554" s="21"/>
      <c r="AEN554" s="21"/>
      <c r="AEO554" s="21"/>
      <c r="AEP554" s="21"/>
      <c r="AEQ554" s="21"/>
      <c r="AER554" s="21"/>
      <c r="AES554" s="21"/>
      <c r="AET554" s="21"/>
      <c r="AEU554" s="21"/>
      <c r="AEV554" s="21"/>
      <c r="AEW554" s="21"/>
      <c r="AEX554" s="21"/>
      <c r="AEY554" s="21"/>
      <c r="AEZ554" s="21"/>
      <c r="AFA554" s="21"/>
      <c r="AFB554" s="21"/>
      <c r="AFC554" s="21"/>
      <c r="AFD554" s="21"/>
      <c r="AFE554" s="21"/>
      <c r="AFF554" s="21"/>
      <c r="AFG554" s="21"/>
      <c r="AFH554" s="21"/>
      <c r="AFI554" s="21"/>
      <c r="AFJ554" s="21"/>
      <c r="AFK554" s="21"/>
      <c r="AFL554" s="21"/>
      <c r="AFM554" s="21"/>
      <c r="AFN554" s="21"/>
      <c r="AFO554" s="21"/>
      <c r="AFP554" s="21"/>
      <c r="AFQ554" s="21"/>
      <c r="AFR554" s="21"/>
      <c r="AFS554" s="21"/>
      <c r="AFT554" s="21"/>
      <c r="AFU554" s="21"/>
      <c r="AFV554" s="21"/>
      <c r="AFW554" s="21"/>
      <c r="AFX554" s="21"/>
      <c r="AFY554" s="21"/>
      <c r="AFZ554" s="21"/>
      <c r="AGA554" s="21"/>
      <c r="AGB554" s="21"/>
      <c r="AGC554" s="21"/>
      <c r="AGD554" s="21"/>
      <c r="AGE554" s="21"/>
      <c r="AGF554" s="21"/>
      <c r="AGG554" s="21"/>
      <c r="AGH554" s="21"/>
      <c r="AGI554" s="21"/>
      <c r="AGJ554" s="21"/>
      <c r="AGK554" s="21"/>
      <c r="AGL554" s="21"/>
      <c r="AGM554" s="21"/>
      <c r="AGN554" s="21"/>
      <c r="AGO554" s="21"/>
      <c r="AGP554" s="21"/>
      <c r="AGQ554" s="21"/>
      <c r="AGR554" s="21"/>
      <c r="AGS554" s="21"/>
      <c r="AGT554" s="21"/>
      <c r="AGU554" s="21"/>
      <c r="AGV554" s="21"/>
      <c r="AGW554" s="21"/>
      <c r="AGX554" s="21"/>
      <c r="AGY554" s="21"/>
      <c r="AGZ554" s="21"/>
      <c r="AHA554" s="21"/>
      <c r="AHB554" s="21"/>
      <c r="AHC554" s="21"/>
      <c r="AHD554" s="21"/>
      <c r="AHE554" s="21"/>
      <c r="AHF554" s="21"/>
      <c r="AHG554" s="21"/>
      <c r="AHH554" s="21"/>
      <c r="AHI554" s="21"/>
      <c r="AHJ554" s="21"/>
      <c r="AHK554" s="21"/>
      <c r="AHL554" s="21"/>
      <c r="AHM554" s="21"/>
      <c r="AHN554" s="21"/>
      <c r="AHO554" s="21"/>
      <c r="AHP554" s="21"/>
      <c r="AHQ554" s="21"/>
      <c r="AHR554" s="21"/>
      <c r="AHS554" s="21"/>
      <c r="AHT554" s="21"/>
      <c r="AHU554" s="21"/>
      <c r="AHV554" s="21"/>
      <c r="AHW554" s="21"/>
      <c r="AHX554" s="21"/>
      <c r="AHY554" s="21"/>
      <c r="AHZ554" s="21"/>
      <c r="AIA554" s="21"/>
      <c r="AIB554" s="21"/>
      <c r="AIC554" s="21"/>
      <c r="AID554" s="21"/>
      <c r="AIE554" s="21"/>
      <c r="AIF554" s="21"/>
      <c r="AIG554" s="21"/>
      <c r="AIH554" s="21"/>
      <c r="AII554" s="21"/>
      <c r="AIJ554" s="21"/>
      <c r="AIK554" s="21"/>
      <c r="AIL554" s="21"/>
      <c r="AIM554" s="21"/>
      <c r="AIN554" s="21"/>
      <c r="AIO554" s="21"/>
      <c r="AIP554" s="21"/>
      <c r="AIQ554" s="21"/>
      <c r="AIR554" s="21"/>
      <c r="AIS554" s="21"/>
      <c r="AIT554" s="21"/>
      <c r="AIU554" s="21"/>
      <c r="AIV554" s="21"/>
      <c r="AIW554" s="21"/>
      <c r="AIX554" s="21"/>
      <c r="AIY554" s="21"/>
      <c r="AIZ554" s="21"/>
      <c r="AJA554" s="21"/>
      <c r="AJB554" s="21"/>
      <c r="AJC554" s="21"/>
      <c r="AJD554" s="21"/>
      <c r="AJE554" s="21"/>
      <c r="AJF554" s="21"/>
      <c r="AJG554" s="21"/>
      <c r="AJH554" s="21"/>
      <c r="AJI554" s="21"/>
      <c r="AJJ554" s="21"/>
      <c r="AJK554" s="21"/>
      <c r="AJL554" s="21"/>
      <c r="AJM554" s="21"/>
      <c r="AJN554" s="21"/>
      <c r="AJO554" s="21"/>
      <c r="AJP554" s="21"/>
      <c r="AJQ554" s="21"/>
      <c r="AJR554" s="21"/>
      <c r="AJS554" s="21"/>
      <c r="AJT554" s="21"/>
      <c r="AJU554" s="21"/>
      <c r="AJV554" s="21"/>
      <c r="AJW554" s="21"/>
      <c r="AJX554" s="21"/>
      <c r="AJY554" s="21"/>
      <c r="AJZ554" s="21"/>
      <c r="AKA554" s="21"/>
      <c r="AKB554" s="21"/>
      <c r="AKC554" s="21"/>
      <c r="AKD554" s="21"/>
      <c r="AKE554" s="21"/>
      <c r="AKF554" s="21"/>
      <c r="AKG554" s="21"/>
      <c r="AKH554" s="21"/>
      <c r="AKI554" s="21"/>
      <c r="AKJ554" s="21"/>
      <c r="AKK554" s="21"/>
      <c r="AKL554" s="21"/>
    </row>
    <row r="555" spans="1:974" ht="14.75">
      <c r="A555" s="23">
        <v>43560</v>
      </c>
      <c r="B555" s="16">
        <v>2012.95</v>
      </c>
      <c r="C555" s="15"/>
      <c r="D555" s="16"/>
      <c r="E555" s="17">
        <f t="shared" si="16"/>
        <v>2012.95</v>
      </c>
      <c r="F555" s="18"/>
      <c r="G555" s="18"/>
      <c r="H555" s="19"/>
      <c r="I555" s="19"/>
      <c r="L555" s="18"/>
      <c r="M555" s="18"/>
      <c r="S555" s="18">
        <f t="shared" si="17"/>
        <v>0</v>
      </c>
      <c r="U555" s="20"/>
      <c r="W555" s="21"/>
      <c r="X555"/>
      <c r="Y555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6"/>
      <c r="FO555" s="26"/>
      <c r="FP555" s="26"/>
      <c r="FQ555" s="26"/>
      <c r="FR555" s="26"/>
      <c r="FS555" s="26"/>
      <c r="FT555" s="26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/>
      <c r="GK555" s="26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6"/>
      <c r="GW555" s="26"/>
      <c r="GX555" s="26"/>
      <c r="GY555" s="26"/>
      <c r="GZ555" s="26"/>
      <c r="HA555" s="26"/>
      <c r="HB555" s="26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6"/>
      <c r="HN555" s="26"/>
      <c r="HO555" s="26"/>
      <c r="HP555" s="26"/>
      <c r="HQ555" s="26"/>
      <c r="HR555" s="26"/>
      <c r="HS555" s="26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6"/>
      <c r="IE555" s="26"/>
      <c r="IF555" s="26"/>
      <c r="IG555" s="26"/>
      <c r="IH555" s="26"/>
      <c r="II555" s="26"/>
      <c r="IJ555" s="26"/>
      <c r="IK555" s="26"/>
      <c r="IL555" s="26"/>
      <c r="IM555" s="26"/>
      <c r="IN555" s="26"/>
      <c r="IO555" s="26"/>
      <c r="IP555" s="26"/>
      <c r="IQ555" s="26"/>
      <c r="IR555" s="26"/>
      <c r="IS555" s="26"/>
      <c r="IT555" s="26"/>
      <c r="IU555" s="26"/>
      <c r="IV555" s="26"/>
      <c r="IW555" s="26"/>
      <c r="IX555" s="26"/>
      <c r="IY555" s="26"/>
      <c r="IZ555" s="26"/>
      <c r="JA555" s="26"/>
      <c r="JB555" s="26"/>
      <c r="JC555" s="26"/>
      <c r="JD555" s="26"/>
      <c r="JE555" s="26"/>
      <c r="JF555" s="26"/>
      <c r="JG555" s="26"/>
      <c r="JH555" s="26"/>
      <c r="JI555" s="26"/>
      <c r="JJ555" s="26"/>
      <c r="JK555" s="26"/>
      <c r="JL555" s="26"/>
      <c r="JM555" s="26"/>
      <c r="JN555" s="26"/>
      <c r="JO555" s="26"/>
      <c r="JP555" s="26"/>
      <c r="JQ555" s="26"/>
      <c r="JR555" s="26"/>
      <c r="JS555" s="26"/>
      <c r="JT555" s="26"/>
      <c r="JU555" s="26"/>
      <c r="JV555" s="26"/>
      <c r="JW555" s="26"/>
      <c r="JX555" s="26"/>
      <c r="JY555" s="26"/>
      <c r="JZ555" s="26"/>
      <c r="KA555" s="26"/>
      <c r="KB555" s="26"/>
      <c r="KC555" s="26"/>
      <c r="KD555" s="26"/>
      <c r="KE555" s="26"/>
      <c r="KF555" s="26"/>
      <c r="KG555" s="26"/>
      <c r="KH555" s="26"/>
      <c r="KI555" s="26"/>
      <c r="KJ555" s="26"/>
      <c r="KK555" s="26"/>
      <c r="KL555" s="26"/>
      <c r="KM555" s="26"/>
      <c r="KN555" s="26"/>
      <c r="KO555" s="26"/>
      <c r="KP555" s="26"/>
      <c r="KQ555" s="26"/>
      <c r="KR555" s="26"/>
      <c r="KS555" s="26"/>
      <c r="KT555" s="26"/>
      <c r="KU555" s="26"/>
      <c r="KV555" s="26"/>
      <c r="KW555" s="26"/>
      <c r="KX555" s="26"/>
      <c r="KY555" s="26"/>
      <c r="KZ555" s="26"/>
      <c r="LA555" s="26"/>
      <c r="LB555" s="26"/>
      <c r="LC555" s="26"/>
      <c r="LD555" s="26"/>
      <c r="LE555" s="26"/>
      <c r="LF555" s="26"/>
      <c r="LG555" s="26"/>
      <c r="LH555" s="26"/>
      <c r="LI555" s="26"/>
      <c r="LJ555" s="26"/>
      <c r="LK555" s="26"/>
      <c r="LL555" s="26"/>
      <c r="LM555" s="26"/>
      <c r="LN555" s="26"/>
      <c r="LO555" s="26"/>
      <c r="LP555" s="26"/>
      <c r="LQ555" s="26"/>
      <c r="LR555" s="26"/>
      <c r="LS555" s="26"/>
      <c r="LT555" s="26"/>
      <c r="LU555" s="26"/>
      <c r="LV555" s="26"/>
      <c r="LW555" s="26"/>
      <c r="LX555" s="26"/>
      <c r="LY555" s="26"/>
      <c r="LZ555" s="26"/>
      <c r="MA555" s="26"/>
      <c r="MB555" s="26"/>
      <c r="MC555" s="26"/>
      <c r="MD555" s="26"/>
      <c r="ME555" s="26"/>
      <c r="MF555" s="26"/>
      <c r="MG555" s="26"/>
      <c r="MH555" s="26"/>
      <c r="MI555" s="26"/>
      <c r="MJ555" s="26"/>
      <c r="MK555" s="26"/>
      <c r="ML555" s="26"/>
      <c r="MM555" s="26"/>
      <c r="MN555" s="26"/>
      <c r="MO555" s="26"/>
      <c r="MP555" s="26"/>
      <c r="MQ555" s="26"/>
      <c r="MR555" s="26"/>
      <c r="MS555" s="26"/>
      <c r="MT555" s="26"/>
      <c r="MU555" s="26"/>
      <c r="MV555" s="26"/>
      <c r="MW555" s="26"/>
      <c r="MX555" s="26"/>
      <c r="MY555" s="26"/>
      <c r="MZ555" s="26"/>
      <c r="NA555" s="26"/>
      <c r="NB555" s="26"/>
      <c r="NC555" s="26"/>
      <c r="ND555" s="26"/>
      <c r="NE555" s="26"/>
      <c r="NF555" s="26"/>
      <c r="NG555" s="26"/>
      <c r="NH555" s="26"/>
      <c r="NI555" s="26"/>
      <c r="NJ555" s="26"/>
      <c r="NK555" s="26"/>
      <c r="NL555" s="26"/>
      <c r="NM555" s="26"/>
      <c r="NN555" s="26"/>
      <c r="NO555" s="26"/>
      <c r="NP555" s="26"/>
      <c r="NQ555" s="26"/>
      <c r="NR555" s="26"/>
      <c r="NS555" s="26"/>
      <c r="NT555" s="26"/>
      <c r="NU555" s="26"/>
      <c r="NV555" s="26"/>
      <c r="NW555" s="26"/>
      <c r="NX555" s="26"/>
      <c r="NY555" s="26"/>
      <c r="NZ555" s="26"/>
      <c r="OA555" s="26"/>
      <c r="OB555" s="26"/>
      <c r="OC555" s="26"/>
      <c r="OD555" s="26"/>
      <c r="OE555" s="26"/>
      <c r="OF555" s="26"/>
      <c r="OG555" s="26"/>
      <c r="OH555" s="26"/>
      <c r="OI555" s="26"/>
      <c r="OJ555" s="26"/>
      <c r="OK555" s="26"/>
      <c r="OL555" s="26"/>
      <c r="OM555" s="26"/>
      <c r="ON555" s="26"/>
      <c r="OO555" s="26"/>
      <c r="OP555" s="26"/>
      <c r="OQ555" s="26"/>
      <c r="OR555" s="26"/>
      <c r="OS555" s="26"/>
      <c r="OT555" s="26"/>
      <c r="OU555" s="26"/>
      <c r="OV555" s="26"/>
      <c r="OW555" s="26"/>
      <c r="OX555" s="26"/>
      <c r="OY555" s="26"/>
      <c r="OZ555" s="26"/>
      <c r="PA555" s="26"/>
      <c r="PB555" s="26"/>
      <c r="PC555" s="26"/>
      <c r="PD555" s="26"/>
      <c r="PE555" s="26"/>
      <c r="PF555" s="26"/>
      <c r="PG555" s="26"/>
      <c r="PH555" s="26"/>
      <c r="PI555" s="26"/>
      <c r="PJ555" s="26"/>
      <c r="PK555" s="26"/>
      <c r="PL555" s="26"/>
      <c r="PM555" s="26"/>
      <c r="PN555" s="26"/>
      <c r="PO555" s="26"/>
      <c r="PP555" s="26"/>
      <c r="PQ555" s="26"/>
      <c r="PR555" s="26"/>
      <c r="PS555" s="26"/>
      <c r="PT555" s="26"/>
      <c r="PU555" s="26"/>
      <c r="PV555" s="26"/>
      <c r="PW555" s="26"/>
      <c r="PX555" s="26"/>
      <c r="PY555" s="26"/>
      <c r="PZ555" s="26"/>
      <c r="QA555" s="26"/>
      <c r="QB555" s="26"/>
      <c r="QC555" s="26"/>
      <c r="QD555" s="26"/>
      <c r="QE555" s="26"/>
      <c r="QF555" s="26"/>
      <c r="QG555" s="26"/>
      <c r="QH555" s="26"/>
      <c r="QI555" s="26"/>
      <c r="QJ555" s="26"/>
      <c r="QK555" s="26"/>
      <c r="QL555" s="26"/>
      <c r="QM555" s="26"/>
      <c r="QN555" s="26"/>
      <c r="QO555" s="26"/>
      <c r="QP555" s="26"/>
      <c r="QQ555" s="26"/>
      <c r="QR555" s="26"/>
      <c r="QS555" s="26"/>
      <c r="QT555" s="26"/>
      <c r="QU555" s="26"/>
      <c r="QV555" s="26"/>
      <c r="QW555" s="26"/>
      <c r="QX555" s="26"/>
      <c r="QY555" s="26"/>
      <c r="QZ555" s="26"/>
      <c r="RA555" s="26"/>
      <c r="RB555" s="26"/>
      <c r="RC555" s="26"/>
      <c r="RD555" s="26"/>
      <c r="RE555" s="26"/>
      <c r="RF555" s="26"/>
      <c r="RG555" s="26"/>
      <c r="RH555" s="26"/>
      <c r="RI555" s="26"/>
      <c r="RJ555" s="26"/>
      <c r="RK555" s="26"/>
      <c r="RL555" s="26"/>
      <c r="RM555" s="26"/>
      <c r="RN555" s="26"/>
      <c r="RO555" s="26"/>
      <c r="RP555" s="26"/>
      <c r="RQ555" s="26"/>
      <c r="RR555" s="26"/>
      <c r="RS555" s="26"/>
      <c r="RT555" s="26"/>
      <c r="RU555" s="26"/>
      <c r="RV555" s="26"/>
      <c r="RW555" s="26"/>
      <c r="RX555" s="26"/>
      <c r="RY555" s="26"/>
      <c r="RZ555" s="26"/>
      <c r="SA555" s="26"/>
      <c r="SB555" s="26"/>
      <c r="SC555" s="26"/>
      <c r="SD555" s="26"/>
      <c r="SE555" s="26"/>
      <c r="SF555" s="26"/>
      <c r="SG555" s="26"/>
      <c r="SH555" s="26"/>
      <c r="SI555" s="26"/>
      <c r="SJ555" s="26"/>
      <c r="SK555" s="26"/>
      <c r="SL555" s="26"/>
      <c r="SM555" s="26"/>
      <c r="SN555" s="26"/>
      <c r="SO555" s="26"/>
      <c r="SP555" s="26"/>
      <c r="SQ555" s="26"/>
      <c r="SR555" s="26"/>
      <c r="SS555" s="26"/>
      <c r="ST555" s="26"/>
      <c r="SU555" s="26"/>
      <c r="SV555" s="26"/>
      <c r="SW555" s="26"/>
      <c r="SX555" s="26"/>
      <c r="SY555" s="26"/>
      <c r="SZ555" s="26"/>
      <c r="TA555" s="26"/>
      <c r="TB555" s="26"/>
      <c r="TC555" s="26"/>
      <c r="TD555" s="26"/>
      <c r="TE555" s="26"/>
      <c r="TF555" s="26"/>
      <c r="TG555" s="26"/>
      <c r="TH555" s="26"/>
      <c r="TI555" s="26"/>
      <c r="TJ555" s="26"/>
      <c r="TK555" s="26"/>
      <c r="TL555" s="26"/>
      <c r="TM555" s="26"/>
      <c r="TN555" s="26"/>
      <c r="TO555" s="26"/>
      <c r="TP555" s="26"/>
      <c r="TQ555" s="26"/>
      <c r="TR555" s="26"/>
      <c r="TS555" s="26"/>
      <c r="TT555" s="26"/>
      <c r="TU555" s="26"/>
      <c r="TV555" s="26"/>
      <c r="TW555" s="26"/>
      <c r="TX555" s="26"/>
      <c r="TY555" s="26"/>
      <c r="TZ555" s="26"/>
      <c r="UA555" s="26"/>
      <c r="UB555" s="26"/>
      <c r="UC555" s="26"/>
      <c r="UD555" s="26"/>
      <c r="UE555" s="26"/>
      <c r="UF555" s="26"/>
      <c r="UG555" s="26"/>
      <c r="UH555" s="26"/>
      <c r="UI555" s="26"/>
      <c r="UJ555" s="26"/>
      <c r="UK555" s="26"/>
      <c r="UL555" s="26"/>
      <c r="UM555" s="26"/>
      <c r="UN555" s="26"/>
      <c r="UO555" s="26"/>
      <c r="UP555" s="26"/>
      <c r="UQ555" s="26"/>
      <c r="UR555" s="26"/>
      <c r="US555" s="26"/>
      <c r="UT555" s="26"/>
      <c r="UU555" s="26"/>
      <c r="UV555" s="26"/>
      <c r="UW555" s="26"/>
      <c r="UX555" s="26"/>
      <c r="UY555" s="26"/>
      <c r="UZ555" s="26"/>
      <c r="VA555" s="26"/>
      <c r="VB555" s="26"/>
      <c r="VC555" s="26"/>
      <c r="VD555" s="26"/>
      <c r="VE555" s="26"/>
      <c r="VF555" s="26"/>
      <c r="VG555" s="26"/>
      <c r="VH555" s="26"/>
      <c r="VI555" s="26"/>
      <c r="VJ555" s="26"/>
      <c r="VK555" s="26"/>
      <c r="VL555" s="26"/>
      <c r="VM555" s="26"/>
      <c r="VN555" s="26"/>
      <c r="VO555" s="26"/>
      <c r="VP555" s="26"/>
      <c r="VQ555" s="26"/>
      <c r="VR555" s="26"/>
      <c r="VS555" s="26"/>
      <c r="VT555" s="26"/>
      <c r="VU555" s="26"/>
      <c r="VV555" s="26"/>
      <c r="VW555" s="26"/>
      <c r="VX555" s="26"/>
      <c r="VY555" s="26"/>
      <c r="VZ555" s="26"/>
      <c r="WA555" s="26"/>
      <c r="WB555" s="26"/>
      <c r="WC555" s="26"/>
      <c r="WD555" s="26"/>
      <c r="WE555" s="26"/>
      <c r="WF555" s="26"/>
      <c r="WG555" s="26"/>
      <c r="WH555" s="26"/>
      <c r="WI555" s="26"/>
      <c r="WJ555" s="26"/>
      <c r="WK555" s="26"/>
      <c r="WL555" s="26"/>
      <c r="WM555" s="26"/>
      <c r="WN555" s="26"/>
      <c r="WO555" s="26"/>
      <c r="WP555" s="26"/>
      <c r="WQ555" s="26"/>
      <c r="WR555" s="26"/>
      <c r="WS555" s="26"/>
      <c r="WT555" s="26"/>
      <c r="WU555" s="26"/>
      <c r="WV555" s="26"/>
      <c r="WW555" s="26"/>
      <c r="WX555" s="26"/>
      <c r="WY555" s="26"/>
      <c r="WZ555" s="26"/>
      <c r="XA555" s="26"/>
      <c r="XB555" s="26"/>
      <c r="XC555" s="26"/>
      <c r="XD555" s="26"/>
      <c r="XE555" s="26"/>
      <c r="XF555" s="26"/>
      <c r="XG555" s="26"/>
      <c r="XH555" s="26"/>
      <c r="XI555" s="26"/>
      <c r="XJ555" s="26"/>
      <c r="XK555" s="26"/>
      <c r="XL555" s="26"/>
      <c r="XM555" s="26"/>
      <c r="XN555" s="26"/>
      <c r="XO555" s="26"/>
      <c r="XP555" s="26"/>
      <c r="XQ555" s="26"/>
      <c r="XR555" s="26"/>
      <c r="XS555" s="26"/>
      <c r="XT555" s="26"/>
      <c r="XU555" s="26"/>
      <c r="XV555" s="26"/>
      <c r="XW555" s="26"/>
      <c r="XX555" s="26"/>
      <c r="XY555" s="26"/>
      <c r="XZ555" s="26"/>
      <c r="YA555" s="26"/>
      <c r="YB555" s="26"/>
      <c r="YC555" s="26"/>
      <c r="YD555" s="26"/>
      <c r="YE555" s="26"/>
      <c r="YF555" s="26"/>
      <c r="YG555" s="26"/>
      <c r="YH555" s="26"/>
      <c r="YI555" s="26"/>
      <c r="YJ555" s="26"/>
      <c r="YK555" s="26"/>
      <c r="YL555" s="26"/>
      <c r="YM555" s="26"/>
      <c r="YN555" s="26"/>
      <c r="YO555" s="26"/>
      <c r="YP555" s="26"/>
      <c r="YQ555" s="26"/>
      <c r="YR555" s="26"/>
      <c r="YS555" s="26"/>
      <c r="YT555" s="26"/>
      <c r="YU555" s="26"/>
      <c r="YV555" s="26"/>
      <c r="YW555" s="26"/>
      <c r="YX555" s="26"/>
      <c r="YY555" s="26"/>
      <c r="YZ555" s="26"/>
      <c r="ZA555" s="26"/>
      <c r="ZB555" s="26"/>
      <c r="ZC555" s="26"/>
      <c r="ZD555" s="26"/>
      <c r="ZE555" s="26"/>
      <c r="ZF555" s="26"/>
      <c r="ZG555" s="26"/>
      <c r="ZH555" s="26"/>
      <c r="ZI555" s="26"/>
      <c r="ZJ555" s="26"/>
      <c r="ZK555" s="26"/>
      <c r="ZL555" s="26"/>
      <c r="ZM555" s="26"/>
      <c r="ZN555" s="26"/>
      <c r="ZO555" s="26"/>
      <c r="ZP555" s="26"/>
      <c r="ZQ555" s="26"/>
      <c r="ZR555" s="26"/>
      <c r="ZS555" s="26"/>
      <c r="ZT555" s="26"/>
      <c r="ZU555" s="26"/>
      <c r="ZV555" s="26"/>
      <c r="ZW555" s="26"/>
      <c r="ZX555" s="26"/>
      <c r="ZY555" s="26"/>
      <c r="ZZ555" s="26"/>
      <c r="AAA555" s="26"/>
      <c r="AAB555" s="26"/>
      <c r="AAC555" s="26"/>
      <c r="AAD555" s="26"/>
      <c r="AAE555" s="26"/>
      <c r="AAF555" s="26"/>
      <c r="AAG555" s="26"/>
      <c r="AAH555" s="26"/>
      <c r="AAI555" s="26"/>
      <c r="AAJ555" s="26"/>
      <c r="AAK555" s="26"/>
      <c r="AAL555" s="26"/>
      <c r="AAM555" s="26"/>
      <c r="AAN555" s="26"/>
      <c r="AAO555" s="26"/>
      <c r="AAP555" s="26"/>
      <c r="AAQ555" s="26"/>
      <c r="AAR555" s="26"/>
      <c r="AAS555" s="26"/>
      <c r="AAT555" s="26"/>
      <c r="AAU555" s="26"/>
      <c r="AAV555" s="26"/>
      <c r="AAW555" s="26"/>
      <c r="AAX555" s="26"/>
      <c r="AAY555" s="26"/>
      <c r="AAZ555" s="26"/>
      <c r="ABA555" s="26"/>
      <c r="ABB555" s="26"/>
      <c r="ABC555" s="26"/>
      <c r="ABD555" s="26"/>
      <c r="ABE555" s="26"/>
      <c r="ABF555" s="26"/>
      <c r="ABG555" s="26"/>
      <c r="ABH555" s="26"/>
      <c r="ABI555" s="26"/>
      <c r="ABJ555" s="26"/>
      <c r="ABK555" s="26"/>
      <c r="ABL555" s="26"/>
      <c r="ABM555" s="26"/>
      <c r="ABN555" s="26"/>
      <c r="ABO555" s="26"/>
      <c r="ABP555" s="26"/>
      <c r="ABQ555" s="26"/>
      <c r="ABR555" s="26"/>
      <c r="ABS555" s="26"/>
      <c r="ABT555" s="26"/>
      <c r="ABU555" s="26"/>
      <c r="ABV555" s="26"/>
      <c r="ABW555" s="26"/>
      <c r="ABX555" s="26"/>
      <c r="ABY555" s="26"/>
      <c r="ABZ555" s="26"/>
      <c r="ACA555" s="26"/>
      <c r="ACB555" s="26"/>
      <c r="ACC555" s="26"/>
      <c r="ACD555" s="26"/>
      <c r="ACE555" s="26"/>
      <c r="ACF555" s="26"/>
      <c r="ACG555" s="26"/>
      <c r="ACH555" s="26"/>
      <c r="ACI555" s="26"/>
      <c r="ACJ555" s="26"/>
      <c r="ACK555" s="26"/>
      <c r="ACL555" s="26"/>
      <c r="ACM555" s="26"/>
      <c r="ACN555" s="26"/>
      <c r="ACO555" s="26"/>
      <c r="ACP555" s="26"/>
      <c r="ACQ555" s="26"/>
      <c r="ACR555" s="26"/>
      <c r="ACS555" s="26"/>
      <c r="ACT555" s="26"/>
      <c r="ACU555" s="26"/>
      <c r="ACV555" s="26"/>
      <c r="ACW555" s="26"/>
      <c r="ACX555" s="26"/>
      <c r="ACY555" s="26"/>
      <c r="ACZ555" s="26"/>
      <c r="ADA555" s="26"/>
      <c r="ADB555" s="26"/>
      <c r="ADC555" s="26"/>
      <c r="ADD555" s="26"/>
      <c r="ADE555" s="26"/>
      <c r="ADF555" s="26"/>
      <c r="ADG555" s="26"/>
      <c r="ADH555" s="26"/>
      <c r="ADI555" s="26"/>
      <c r="ADJ555" s="26"/>
      <c r="ADK555" s="26"/>
      <c r="ADL555" s="26"/>
      <c r="ADM555" s="26"/>
      <c r="ADN555" s="26"/>
      <c r="ADO555" s="26"/>
      <c r="ADP555" s="26"/>
      <c r="ADQ555" s="26"/>
      <c r="ADR555" s="26"/>
      <c r="ADS555" s="26"/>
      <c r="ADT555" s="26"/>
      <c r="ADU555" s="26"/>
      <c r="ADV555" s="26"/>
      <c r="ADW555" s="26"/>
      <c r="ADX555" s="26"/>
      <c r="ADY555" s="26"/>
      <c r="ADZ555" s="26"/>
      <c r="AEA555" s="26"/>
      <c r="AEB555" s="26"/>
      <c r="AEC555" s="26"/>
      <c r="AED555" s="26"/>
      <c r="AEE555" s="26"/>
      <c r="AEF555" s="26"/>
      <c r="AEG555" s="26"/>
      <c r="AEH555" s="26"/>
      <c r="AEI555" s="26"/>
      <c r="AEJ555" s="26"/>
      <c r="AEK555" s="26"/>
      <c r="AEL555" s="26"/>
      <c r="AEM555" s="26"/>
      <c r="AEN555" s="26"/>
      <c r="AEO555" s="26"/>
      <c r="AEP555" s="26"/>
      <c r="AEQ555" s="26"/>
      <c r="AER555" s="26"/>
      <c r="AES555" s="26"/>
      <c r="AET555" s="26"/>
      <c r="AEU555" s="26"/>
      <c r="AEV555" s="26"/>
      <c r="AEW555" s="26"/>
      <c r="AEX555" s="26"/>
      <c r="AEY555" s="26"/>
      <c r="AEZ555" s="26"/>
      <c r="AFA555" s="26"/>
      <c r="AFB555" s="26"/>
      <c r="AFC555" s="26"/>
      <c r="AFD555" s="26"/>
      <c r="AFE555" s="26"/>
      <c r="AFF555" s="26"/>
      <c r="AFG555" s="26"/>
      <c r="AFH555" s="26"/>
      <c r="AFI555" s="26"/>
      <c r="AFJ555" s="26"/>
      <c r="AFK555" s="26"/>
      <c r="AFL555" s="26"/>
      <c r="AFM555" s="26"/>
      <c r="AFN555" s="26"/>
      <c r="AFO555" s="26"/>
      <c r="AFP555" s="26"/>
      <c r="AFQ555" s="26"/>
      <c r="AFR555" s="26"/>
      <c r="AFS555" s="26"/>
      <c r="AFT555" s="26"/>
      <c r="AFU555" s="26"/>
      <c r="AFV555" s="26"/>
      <c r="AFW555" s="26"/>
      <c r="AFX555" s="26"/>
      <c r="AFY555" s="26"/>
      <c r="AFZ555" s="26"/>
      <c r="AGA555" s="26"/>
      <c r="AGB555" s="26"/>
      <c r="AGC555" s="26"/>
      <c r="AGD555" s="26"/>
      <c r="AGE555" s="26"/>
      <c r="AGF555" s="26"/>
      <c r="AGG555" s="26"/>
      <c r="AGH555" s="26"/>
      <c r="AGI555" s="26"/>
      <c r="AGJ555" s="26"/>
      <c r="AGK555" s="26"/>
      <c r="AGL555" s="26"/>
      <c r="AGM555" s="26"/>
      <c r="AGN555" s="26"/>
      <c r="AGO555" s="26"/>
      <c r="AGP555" s="26"/>
      <c r="AGQ555" s="26"/>
      <c r="AGR555" s="26"/>
      <c r="AGS555" s="26"/>
      <c r="AGT555" s="26"/>
      <c r="AGU555" s="26"/>
      <c r="AGV555" s="26"/>
      <c r="AGW555" s="26"/>
      <c r="AGX555" s="26"/>
      <c r="AGY555" s="26"/>
      <c r="AGZ555" s="26"/>
      <c r="AHA555" s="26"/>
      <c r="AHB555" s="26"/>
      <c r="AHC555" s="26"/>
      <c r="AHD555" s="26"/>
      <c r="AHE555" s="26"/>
      <c r="AHF555" s="26"/>
      <c r="AHG555" s="26"/>
      <c r="AHH555" s="26"/>
      <c r="AHI555" s="26"/>
      <c r="AHJ555" s="26"/>
      <c r="AHK555" s="26"/>
      <c r="AHL555" s="26"/>
      <c r="AHM555" s="26"/>
      <c r="AHN555" s="26"/>
      <c r="AHO555" s="26"/>
      <c r="AHP555" s="26"/>
      <c r="AHQ555" s="26"/>
      <c r="AHR555" s="26"/>
      <c r="AHS555" s="26"/>
      <c r="AHT555" s="26"/>
      <c r="AHU555" s="26"/>
      <c r="AHV555" s="26"/>
      <c r="AHW555" s="26"/>
      <c r="AHX555" s="26"/>
      <c r="AHY555" s="26"/>
      <c r="AHZ555" s="26"/>
      <c r="AIA555" s="26"/>
      <c r="AIB555" s="26"/>
      <c r="AIC555" s="26"/>
      <c r="AID555" s="26"/>
      <c r="AIE555" s="26"/>
      <c r="AIF555" s="26"/>
      <c r="AIG555" s="26"/>
      <c r="AIH555" s="26"/>
      <c r="AII555" s="26"/>
      <c r="AIJ555" s="26"/>
      <c r="AIK555" s="26"/>
      <c r="AIL555" s="26"/>
      <c r="AIM555" s="26"/>
      <c r="AIN555" s="26"/>
      <c r="AIO555" s="26"/>
      <c r="AIP555" s="26"/>
      <c r="AIQ555" s="26"/>
      <c r="AIR555" s="26"/>
      <c r="AIS555" s="26"/>
      <c r="AIT555" s="26"/>
      <c r="AIU555" s="26"/>
      <c r="AIV555" s="26"/>
      <c r="AIW555" s="26"/>
      <c r="AIX555" s="26"/>
      <c r="AIY555" s="26"/>
      <c r="AIZ555" s="26"/>
      <c r="AJA555" s="26"/>
      <c r="AJB555" s="26"/>
      <c r="AJC555" s="26"/>
      <c r="AJD555" s="26"/>
      <c r="AJE555" s="26"/>
      <c r="AJF555" s="26"/>
      <c r="AJG555" s="26"/>
      <c r="AJH555" s="26"/>
      <c r="AJI555" s="26"/>
      <c r="AJJ555" s="26"/>
      <c r="AJK555" s="26"/>
      <c r="AJL555" s="26"/>
      <c r="AJM555" s="26"/>
      <c r="AJN555" s="26"/>
      <c r="AJO555" s="26"/>
      <c r="AJP555" s="26"/>
      <c r="AJQ555" s="26"/>
      <c r="AJR555" s="26"/>
      <c r="AJS555" s="26"/>
      <c r="AJT555" s="26"/>
      <c r="AJU555" s="26"/>
      <c r="AJV555" s="26"/>
      <c r="AJW555" s="26"/>
      <c r="AJX555" s="26"/>
      <c r="AJY555" s="26"/>
      <c r="AJZ555" s="26"/>
      <c r="AKA555" s="26"/>
      <c r="AKB555" s="26"/>
      <c r="AKC555" s="26"/>
      <c r="AKD555" s="26"/>
      <c r="AKE555" s="26"/>
      <c r="AKF555" s="26"/>
      <c r="AKG555" s="26"/>
      <c r="AKH555" s="26"/>
      <c r="AKI555" s="26"/>
      <c r="AKJ555" s="26"/>
      <c r="AKK555" s="26"/>
      <c r="AKL555" s="26"/>
    </row>
    <row r="556" spans="1:974" ht="11.3" customHeight="1">
      <c r="A556" s="32">
        <v>43708</v>
      </c>
      <c r="B556" s="28">
        <v>2043.82</v>
      </c>
      <c r="C556" s="29"/>
      <c r="D556" s="28"/>
      <c r="E556" s="30">
        <f t="shared" si="16"/>
        <v>2043.82</v>
      </c>
      <c r="F556" s="31">
        <v>2043.82</v>
      </c>
      <c r="G556" s="31"/>
      <c r="H556" s="31">
        <v>2064.6999999999998</v>
      </c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18">
        <f t="shared" si="17"/>
        <v>2064.6999999999998</v>
      </c>
      <c r="T556" s="31" t="s">
        <v>54</v>
      </c>
      <c r="U556" s="20"/>
      <c r="W556" s="21"/>
      <c r="X556"/>
      <c r="Y556"/>
    </row>
    <row r="557" spans="1:974" ht="11.3" customHeight="1">
      <c r="A557" s="23">
        <v>43780</v>
      </c>
      <c r="B557" s="16">
        <v>2074.9299999999998</v>
      </c>
      <c r="C557" s="15"/>
      <c r="D557" s="16"/>
      <c r="E557" s="17">
        <f t="shared" si="16"/>
        <v>2074.9299999999998</v>
      </c>
      <c r="F557" s="18"/>
      <c r="G557" s="18"/>
      <c r="H557" s="19"/>
      <c r="I557" s="19"/>
      <c r="L557" s="18"/>
      <c r="M557" s="18"/>
      <c r="S557" s="18">
        <f t="shared" si="17"/>
        <v>0</v>
      </c>
      <c r="U557" s="20"/>
      <c r="W557" s="21"/>
      <c r="X557"/>
      <c r="Y557"/>
    </row>
    <row r="558" spans="1:974" ht="14.75">
      <c r="A558" s="32">
        <v>43661</v>
      </c>
      <c r="B558" s="28">
        <v>2157.92</v>
      </c>
      <c r="C558" s="29"/>
      <c r="D558" s="28"/>
      <c r="E558" s="17">
        <f t="shared" si="16"/>
        <v>2157.92</v>
      </c>
      <c r="F558" s="28">
        <v>2157.92</v>
      </c>
      <c r="G558" s="28"/>
      <c r="H558" s="31"/>
      <c r="I558" s="31">
        <v>2911.87</v>
      </c>
      <c r="J558" s="31"/>
      <c r="K558" s="31"/>
      <c r="L558" s="31"/>
      <c r="M558" s="31"/>
      <c r="N558" s="31"/>
      <c r="O558" s="31"/>
      <c r="P558" s="31"/>
      <c r="Q558" s="31"/>
      <c r="R558" s="31"/>
      <c r="S558" s="18">
        <f t="shared" si="17"/>
        <v>2911.87</v>
      </c>
      <c r="T558" s="31" t="s">
        <v>38</v>
      </c>
      <c r="U558" s="20"/>
      <c r="W558" s="21"/>
      <c r="X558"/>
      <c r="Y558"/>
    </row>
    <row r="559" spans="1:974" ht="11.3" customHeight="1">
      <c r="A559" s="23">
        <v>43800</v>
      </c>
      <c r="B559" s="16">
        <v>2191.9</v>
      </c>
      <c r="C559" s="15"/>
      <c r="D559" s="16"/>
      <c r="E559" s="17">
        <f t="shared" si="16"/>
        <v>2191.9</v>
      </c>
      <c r="F559" s="18"/>
      <c r="G559" s="18"/>
      <c r="H559" s="19"/>
      <c r="I559" s="19"/>
      <c r="L559" s="18"/>
      <c r="M559" s="18"/>
      <c r="S559" s="18">
        <f t="shared" si="17"/>
        <v>0</v>
      </c>
      <c r="T559" s="20"/>
      <c r="U559" s="20"/>
      <c r="W559" s="21"/>
      <c r="X559"/>
      <c r="Y559"/>
    </row>
    <row r="560" spans="1:974" ht="11.3" customHeight="1">
      <c r="A560" s="47">
        <v>43651</v>
      </c>
      <c r="B560" s="73">
        <v>2316.73</v>
      </c>
      <c r="C560" s="49"/>
      <c r="D560" s="48"/>
      <c r="E560" s="17">
        <f t="shared" si="16"/>
        <v>2316.73</v>
      </c>
      <c r="F560" s="50">
        <v>2316.73</v>
      </c>
      <c r="G560" s="50">
        <v>2316.73</v>
      </c>
      <c r="H560" s="50"/>
      <c r="I560" s="50"/>
      <c r="J560" s="50"/>
      <c r="K560" s="31"/>
      <c r="L560" s="50"/>
      <c r="M560" s="50"/>
      <c r="N560" s="50"/>
      <c r="O560" s="50"/>
      <c r="P560" s="50"/>
      <c r="Q560" s="50"/>
      <c r="R560" s="50"/>
      <c r="S560" s="18">
        <f t="shared" si="17"/>
        <v>0</v>
      </c>
      <c r="T560" s="50" t="s">
        <v>28</v>
      </c>
      <c r="U560" s="20"/>
      <c r="W560" s="21"/>
      <c r="X560"/>
      <c r="Y560"/>
    </row>
    <row r="561" spans="1:974" ht="11.3" customHeight="1">
      <c r="A561" s="32">
        <v>43569</v>
      </c>
      <c r="B561" s="28">
        <v>2339.31</v>
      </c>
      <c r="C561" s="29"/>
      <c r="D561" s="28"/>
      <c r="E561" s="17">
        <f t="shared" si="16"/>
        <v>2339.31</v>
      </c>
      <c r="F561" s="31">
        <v>2339.31</v>
      </c>
      <c r="G561" s="31"/>
      <c r="H561" s="31">
        <v>950</v>
      </c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18">
        <f t="shared" si="17"/>
        <v>950</v>
      </c>
      <c r="T561" s="31" t="s">
        <v>28</v>
      </c>
      <c r="U561" s="20"/>
      <c r="W561" s="21"/>
      <c r="X561"/>
      <c r="Y561"/>
    </row>
    <row r="562" spans="1:974" ht="11.3" customHeight="1">
      <c r="A562" s="23">
        <v>43579</v>
      </c>
      <c r="B562" s="16">
        <v>2500</v>
      </c>
      <c r="C562" s="15"/>
      <c r="D562" s="16"/>
      <c r="E562" s="17">
        <f t="shared" si="16"/>
        <v>2500</v>
      </c>
      <c r="F562" s="18"/>
      <c r="G562" s="18"/>
      <c r="H562" s="19"/>
      <c r="I562" s="19"/>
      <c r="L562" s="18"/>
      <c r="M562" s="18"/>
      <c r="S562" s="18">
        <f t="shared" si="17"/>
        <v>0</v>
      </c>
      <c r="U562" s="20"/>
      <c r="W562" s="21"/>
      <c r="X562"/>
      <c r="Y562"/>
    </row>
    <row r="563" spans="1:974" ht="11.3" customHeight="1">
      <c r="A563" s="23">
        <v>43589</v>
      </c>
      <c r="B563" s="16">
        <v>2643.48</v>
      </c>
      <c r="C563" s="15"/>
      <c r="D563" s="16"/>
      <c r="E563" s="17">
        <f t="shared" si="16"/>
        <v>2643.48</v>
      </c>
      <c r="F563" s="18"/>
      <c r="G563" s="18"/>
      <c r="H563" s="19"/>
      <c r="I563" s="19"/>
      <c r="L563" s="18"/>
      <c r="M563" s="18"/>
      <c r="S563" s="18">
        <f t="shared" si="17"/>
        <v>0</v>
      </c>
      <c r="U563" s="20"/>
      <c r="W563" s="21"/>
      <c r="X563"/>
      <c r="Y563"/>
    </row>
    <row r="564" spans="1:974" ht="13.95" customHeight="1">
      <c r="A564" s="23">
        <v>43803</v>
      </c>
      <c r="B564" s="71">
        <v>2684.77</v>
      </c>
      <c r="C564" s="15"/>
      <c r="D564" s="16"/>
      <c r="E564" s="17">
        <f t="shared" si="16"/>
        <v>2684.77</v>
      </c>
      <c r="F564" s="18"/>
      <c r="G564" s="18"/>
      <c r="H564" s="19"/>
      <c r="I564" s="19"/>
      <c r="L564" s="18"/>
      <c r="M564" s="18"/>
      <c r="S564" s="18">
        <f t="shared" si="17"/>
        <v>0</v>
      </c>
      <c r="T564" s="20"/>
      <c r="U564" s="20"/>
      <c r="W564" s="21"/>
      <c r="X564"/>
      <c r="Y564"/>
    </row>
    <row r="565" spans="1:974" ht="14.75">
      <c r="A565" s="51">
        <v>43804</v>
      </c>
      <c r="B565" s="53">
        <v>2783.88</v>
      </c>
      <c r="C565" s="52"/>
      <c r="D565" s="53"/>
      <c r="E565" s="30">
        <f t="shared" si="16"/>
        <v>2783.88</v>
      </c>
      <c r="F565" s="56">
        <v>2783.88</v>
      </c>
      <c r="G565" s="56"/>
      <c r="H565" s="54">
        <v>2783.88</v>
      </c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18">
        <f t="shared" si="17"/>
        <v>2783.88</v>
      </c>
      <c r="T565" s="11" t="s">
        <v>26</v>
      </c>
      <c r="U565" s="24" t="s">
        <v>55</v>
      </c>
      <c r="W565" s="21"/>
      <c r="X565"/>
      <c r="Y565"/>
    </row>
    <row r="566" spans="1:974" ht="11.3" customHeight="1">
      <c r="A566" s="23">
        <v>43634</v>
      </c>
      <c r="B566" s="16">
        <v>2927</v>
      </c>
      <c r="C566" s="15"/>
      <c r="D566" s="16"/>
      <c r="E566" s="17">
        <f t="shared" si="16"/>
        <v>2927</v>
      </c>
      <c r="F566" s="18"/>
      <c r="G566" s="18"/>
      <c r="H566" s="19"/>
      <c r="I566" s="19"/>
      <c r="L566" s="18"/>
      <c r="M566" s="18"/>
      <c r="S566" s="18">
        <f t="shared" si="17"/>
        <v>0</v>
      </c>
      <c r="U566" s="20"/>
      <c r="W566" s="21"/>
      <c r="X566"/>
      <c r="Y566"/>
    </row>
    <row r="567" spans="1:974" ht="14.75">
      <c r="A567" s="32">
        <v>43565</v>
      </c>
      <c r="B567" s="28">
        <v>3108.11</v>
      </c>
      <c r="C567" s="29"/>
      <c r="D567" s="28"/>
      <c r="E567" s="30">
        <f t="shared" si="16"/>
        <v>3108.11</v>
      </c>
      <c r="F567" s="31">
        <v>3108.11</v>
      </c>
      <c r="G567" s="31"/>
      <c r="H567" s="31"/>
      <c r="I567" s="31"/>
      <c r="J567" s="31"/>
      <c r="K567" s="31"/>
      <c r="L567" s="31">
        <v>3108.11</v>
      </c>
      <c r="M567" s="31"/>
      <c r="N567" s="31"/>
      <c r="O567" s="31"/>
      <c r="P567" s="31"/>
      <c r="Q567" s="31"/>
      <c r="R567" s="31"/>
      <c r="S567" s="18">
        <f t="shared" si="17"/>
        <v>0</v>
      </c>
      <c r="T567" s="31" t="s">
        <v>28</v>
      </c>
      <c r="U567" s="20"/>
      <c r="W567" s="21"/>
      <c r="X567"/>
      <c r="Y567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21"/>
      <c r="IH567" s="21"/>
      <c r="II567" s="21"/>
      <c r="IJ567" s="21"/>
      <c r="IK567" s="21"/>
      <c r="IL567" s="21"/>
      <c r="IM567" s="21"/>
      <c r="IN567" s="21"/>
      <c r="IO567" s="21"/>
      <c r="IP567" s="21"/>
      <c r="IQ567" s="21"/>
      <c r="IR567" s="21"/>
      <c r="IS567" s="21"/>
      <c r="IT567" s="21"/>
      <c r="IU567" s="21"/>
      <c r="IV567" s="21"/>
      <c r="IW567" s="21"/>
      <c r="IX567" s="21"/>
      <c r="IY567" s="21"/>
      <c r="IZ567" s="21"/>
      <c r="JA567" s="21"/>
      <c r="JB567" s="21"/>
      <c r="JC567" s="21"/>
      <c r="JD567" s="21"/>
      <c r="JE567" s="21"/>
      <c r="JF567" s="21"/>
      <c r="JG567" s="21"/>
      <c r="JH567" s="21"/>
      <c r="JI567" s="21"/>
      <c r="JJ567" s="21"/>
      <c r="JK567" s="21"/>
      <c r="JL567" s="21"/>
      <c r="JM567" s="21"/>
      <c r="JN567" s="21"/>
      <c r="JO567" s="21"/>
      <c r="JP567" s="21"/>
      <c r="JQ567" s="21"/>
      <c r="JR567" s="21"/>
      <c r="JS567" s="21"/>
      <c r="JT567" s="21"/>
      <c r="JU567" s="21"/>
      <c r="JV567" s="21"/>
      <c r="JW567" s="21"/>
      <c r="JX567" s="21"/>
      <c r="JY567" s="21"/>
      <c r="JZ567" s="21"/>
      <c r="KA567" s="21"/>
      <c r="KB567" s="21"/>
      <c r="KC567" s="21"/>
      <c r="KD567" s="21"/>
      <c r="KE567" s="21"/>
      <c r="KF567" s="21"/>
      <c r="KG567" s="21"/>
      <c r="KH567" s="21"/>
      <c r="KI567" s="21"/>
      <c r="KJ567" s="21"/>
      <c r="KK567" s="21"/>
      <c r="KL567" s="21"/>
      <c r="KM567" s="21"/>
      <c r="KN567" s="21"/>
      <c r="KO567" s="21"/>
      <c r="KP567" s="21"/>
      <c r="KQ567" s="21"/>
      <c r="KR567" s="21"/>
      <c r="KS567" s="21"/>
      <c r="KT567" s="21"/>
      <c r="KU567" s="21"/>
      <c r="KV567" s="21"/>
      <c r="KW567" s="21"/>
      <c r="KX567" s="21"/>
      <c r="KY567" s="21"/>
      <c r="KZ567" s="21"/>
      <c r="LA567" s="21"/>
      <c r="LB567" s="21"/>
      <c r="LC567" s="21"/>
      <c r="LD567" s="21"/>
      <c r="LE567" s="21"/>
      <c r="LF567" s="21"/>
      <c r="LG567" s="21"/>
      <c r="LH567" s="21"/>
      <c r="LI567" s="21"/>
      <c r="LJ567" s="21"/>
      <c r="LK567" s="21"/>
      <c r="LL567" s="21"/>
      <c r="LM567" s="21"/>
      <c r="LN567" s="21"/>
      <c r="LO567" s="21"/>
      <c r="LP567" s="21"/>
      <c r="LQ567" s="21"/>
      <c r="LR567" s="21"/>
      <c r="LS567" s="21"/>
      <c r="LT567" s="21"/>
      <c r="LU567" s="21"/>
      <c r="LV567" s="21"/>
      <c r="LW567" s="21"/>
      <c r="LX567" s="21"/>
      <c r="LY567" s="21"/>
      <c r="LZ567" s="21"/>
      <c r="MA567" s="21"/>
      <c r="MB567" s="21"/>
      <c r="MC567" s="21"/>
      <c r="MD567" s="21"/>
      <c r="ME567" s="21"/>
      <c r="MF567" s="21"/>
      <c r="MG567" s="21"/>
      <c r="MH567" s="21"/>
      <c r="MI567" s="21"/>
      <c r="MJ567" s="21"/>
      <c r="MK567" s="21"/>
      <c r="ML567" s="21"/>
      <c r="MM567" s="21"/>
      <c r="MN567" s="21"/>
      <c r="MO567" s="21"/>
      <c r="MP567" s="21"/>
      <c r="MQ567" s="21"/>
      <c r="MR567" s="21"/>
      <c r="MS567" s="21"/>
      <c r="MT567" s="21"/>
      <c r="MU567" s="21"/>
      <c r="MV567" s="21"/>
      <c r="MW567" s="21"/>
      <c r="MX567" s="21"/>
      <c r="MY567" s="21"/>
      <c r="MZ567" s="21"/>
      <c r="NA567" s="21"/>
      <c r="NB567" s="21"/>
      <c r="NC567" s="21"/>
      <c r="ND567" s="21"/>
      <c r="NE567" s="21"/>
      <c r="NF567" s="21"/>
      <c r="NG567" s="21"/>
      <c r="NH567" s="21"/>
      <c r="NI567" s="21"/>
      <c r="NJ567" s="21"/>
      <c r="NK567" s="21"/>
      <c r="NL567" s="21"/>
      <c r="NM567" s="21"/>
      <c r="NN567" s="21"/>
      <c r="NO567" s="21"/>
      <c r="NP567" s="21"/>
      <c r="NQ567" s="21"/>
      <c r="NR567" s="21"/>
      <c r="NS567" s="21"/>
      <c r="NT567" s="21"/>
      <c r="NU567" s="21"/>
      <c r="NV567" s="21"/>
      <c r="NW567" s="21"/>
      <c r="NX567" s="21"/>
      <c r="NY567" s="21"/>
      <c r="NZ567" s="21"/>
      <c r="OA567" s="21"/>
      <c r="OB567" s="21"/>
      <c r="OC567" s="21"/>
      <c r="OD567" s="21"/>
      <c r="OE567" s="21"/>
      <c r="OF567" s="21"/>
      <c r="OG567" s="21"/>
      <c r="OH567" s="21"/>
      <c r="OI567" s="21"/>
      <c r="OJ567" s="21"/>
      <c r="OK567" s="21"/>
      <c r="OL567" s="21"/>
      <c r="OM567" s="21"/>
      <c r="ON567" s="21"/>
      <c r="OO567" s="21"/>
      <c r="OP567" s="21"/>
      <c r="OQ567" s="21"/>
      <c r="OR567" s="21"/>
      <c r="OS567" s="21"/>
      <c r="OT567" s="21"/>
      <c r="OU567" s="21"/>
      <c r="OV567" s="21"/>
      <c r="OW567" s="21"/>
      <c r="OX567" s="21"/>
      <c r="OY567" s="21"/>
      <c r="OZ567" s="21"/>
      <c r="PA567" s="21"/>
      <c r="PB567" s="21"/>
      <c r="PC567" s="21"/>
      <c r="PD567" s="21"/>
      <c r="PE567" s="21"/>
      <c r="PF567" s="21"/>
      <c r="PG567" s="21"/>
      <c r="PH567" s="21"/>
      <c r="PI567" s="21"/>
      <c r="PJ567" s="21"/>
      <c r="PK567" s="21"/>
      <c r="PL567" s="21"/>
      <c r="PM567" s="21"/>
      <c r="PN567" s="21"/>
      <c r="PO567" s="21"/>
      <c r="PP567" s="21"/>
      <c r="PQ567" s="21"/>
      <c r="PR567" s="21"/>
      <c r="PS567" s="21"/>
      <c r="PT567" s="21"/>
      <c r="PU567" s="21"/>
      <c r="PV567" s="21"/>
      <c r="PW567" s="21"/>
      <c r="PX567" s="21"/>
      <c r="PY567" s="21"/>
      <c r="PZ567" s="21"/>
      <c r="QA567" s="21"/>
      <c r="QB567" s="21"/>
      <c r="QC567" s="21"/>
      <c r="QD567" s="21"/>
      <c r="QE567" s="21"/>
      <c r="QF567" s="21"/>
      <c r="QG567" s="21"/>
      <c r="QH567" s="21"/>
      <c r="QI567" s="21"/>
      <c r="QJ567" s="21"/>
      <c r="QK567" s="21"/>
      <c r="QL567" s="21"/>
      <c r="QM567" s="21"/>
      <c r="QN567" s="21"/>
      <c r="QO567" s="21"/>
      <c r="QP567" s="21"/>
      <c r="QQ567" s="21"/>
      <c r="QR567" s="21"/>
      <c r="QS567" s="21"/>
      <c r="QT567" s="21"/>
      <c r="QU567" s="21"/>
      <c r="QV567" s="21"/>
      <c r="QW567" s="21"/>
      <c r="QX567" s="21"/>
      <c r="QY567" s="21"/>
      <c r="QZ567" s="21"/>
      <c r="RA567" s="21"/>
      <c r="RB567" s="21"/>
      <c r="RC567" s="21"/>
      <c r="RD567" s="21"/>
      <c r="RE567" s="21"/>
      <c r="RF567" s="21"/>
      <c r="RG567" s="21"/>
      <c r="RH567" s="21"/>
      <c r="RI567" s="21"/>
      <c r="RJ567" s="21"/>
      <c r="RK567" s="21"/>
      <c r="RL567" s="21"/>
      <c r="RM567" s="21"/>
      <c r="RN567" s="21"/>
      <c r="RO567" s="21"/>
      <c r="RP567" s="21"/>
      <c r="RQ567" s="21"/>
      <c r="RR567" s="21"/>
      <c r="RS567" s="21"/>
      <c r="RT567" s="21"/>
      <c r="RU567" s="21"/>
      <c r="RV567" s="21"/>
      <c r="RW567" s="21"/>
      <c r="RX567" s="21"/>
      <c r="RY567" s="21"/>
      <c r="RZ567" s="21"/>
      <c r="SA567" s="21"/>
      <c r="SB567" s="21"/>
      <c r="SC567" s="21"/>
      <c r="SD567" s="21"/>
      <c r="SE567" s="21"/>
      <c r="SF567" s="21"/>
      <c r="SG567" s="21"/>
      <c r="SH567" s="21"/>
      <c r="SI567" s="21"/>
      <c r="SJ567" s="21"/>
      <c r="SK567" s="21"/>
      <c r="SL567" s="21"/>
      <c r="SM567" s="21"/>
      <c r="SN567" s="21"/>
      <c r="SO567" s="21"/>
      <c r="SP567" s="21"/>
      <c r="SQ567" s="21"/>
      <c r="SR567" s="21"/>
      <c r="SS567" s="21"/>
      <c r="ST567" s="21"/>
      <c r="SU567" s="21"/>
      <c r="SV567" s="21"/>
      <c r="SW567" s="21"/>
      <c r="SX567" s="21"/>
      <c r="SY567" s="21"/>
      <c r="SZ567" s="21"/>
      <c r="TA567" s="21"/>
      <c r="TB567" s="21"/>
      <c r="TC567" s="21"/>
      <c r="TD567" s="21"/>
      <c r="TE567" s="21"/>
      <c r="TF567" s="21"/>
      <c r="TG567" s="21"/>
      <c r="TH567" s="21"/>
      <c r="TI567" s="21"/>
      <c r="TJ567" s="21"/>
      <c r="TK567" s="21"/>
      <c r="TL567" s="21"/>
      <c r="TM567" s="21"/>
      <c r="TN567" s="21"/>
      <c r="TO567" s="21"/>
      <c r="TP567" s="21"/>
      <c r="TQ567" s="21"/>
      <c r="TR567" s="21"/>
      <c r="TS567" s="21"/>
      <c r="TT567" s="21"/>
      <c r="TU567" s="21"/>
      <c r="TV567" s="21"/>
      <c r="TW567" s="21"/>
      <c r="TX567" s="21"/>
      <c r="TY567" s="21"/>
      <c r="TZ567" s="21"/>
      <c r="UA567" s="21"/>
      <c r="UB567" s="21"/>
      <c r="UC567" s="21"/>
      <c r="UD567" s="21"/>
      <c r="UE567" s="21"/>
      <c r="UF567" s="21"/>
      <c r="UG567" s="21"/>
      <c r="UH567" s="21"/>
      <c r="UI567" s="21"/>
      <c r="UJ567" s="21"/>
      <c r="UK567" s="21"/>
      <c r="UL567" s="21"/>
      <c r="UM567" s="21"/>
      <c r="UN567" s="21"/>
      <c r="UO567" s="21"/>
      <c r="UP567" s="21"/>
      <c r="UQ567" s="21"/>
      <c r="UR567" s="21"/>
      <c r="US567" s="21"/>
      <c r="UT567" s="21"/>
      <c r="UU567" s="21"/>
      <c r="UV567" s="21"/>
      <c r="UW567" s="21"/>
      <c r="UX567" s="21"/>
      <c r="UY567" s="21"/>
      <c r="UZ567" s="21"/>
      <c r="VA567" s="21"/>
      <c r="VB567" s="21"/>
      <c r="VC567" s="21"/>
      <c r="VD567" s="21"/>
      <c r="VE567" s="21"/>
      <c r="VF567" s="21"/>
      <c r="VG567" s="21"/>
      <c r="VH567" s="21"/>
      <c r="VI567" s="21"/>
      <c r="VJ567" s="21"/>
      <c r="VK567" s="21"/>
      <c r="VL567" s="21"/>
      <c r="VM567" s="21"/>
      <c r="VN567" s="21"/>
      <c r="VO567" s="21"/>
      <c r="VP567" s="21"/>
      <c r="VQ567" s="21"/>
      <c r="VR567" s="21"/>
      <c r="VS567" s="21"/>
      <c r="VT567" s="21"/>
      <c r="VU567" s="21"/>
      <c r="VV567" s="21"/>
      <c r="VW567" s="21"/>
      <c r="VX567" s="21"/>
      <c r="VY567" s="21"/>
      <c r="VZ567" s="21"/>
      <c r="WA567" s="21"/>
      <c r="WB567" s="21"/>
      <c r="WC567" s="21"/>
      <c r="WD567" s="21"/>
      <c r="WE567" s="21"/>
      <c r="WF567" s="21"/>
      <c r="WG567" s="21"/>
      <c r="WH567" s="21"/>
      <c r="WI567" s="21"/>
      <c r="WJ567" s="21"/>
      <c r="WK567" s="21"/>
      <c r="WL567" s="21"/>
      <c r="WM567" s="21"/>
      <c r="WN567" s="21"/>
      <c r="WO567" s="21"/>
      <c r="WP567" s="21"/>
      <c r="WQ567" s="21"/>
      <c r="WR567" s="21"/>
      <c r="WS567" s="21"/>
      <c r="WT567" s="21"/>
      <c r="WU567" s="21"/>
      <c r="WV567" s="21"/>
      <c r="WW567" s="21"/>
      <c r="WX567" s="21"/>
      <c r="WY567" s="21"/>
      <c r="WZ567" s="21"/>
      <c r="XA567" s="21"/>
      <c r="XB567" s="21"/>
      <c r="XC567" s="21"/>
      <c r="XD567" s="21"/>
      <c r="XE567" s="21"/>
      <c r="XF567" s="21"/>
      <c r="XG567" s="21"/>
      <c r="XH567" s="21"/>
      <c r="XI567" s="21"/>
      <c r="XJ567" s="21"/>
      <c r="XK567" s="21"/>
      <c r="XL567" s="21"/>
      <c r="XM567" s="21"/>
      <c r="XN567" s="21"/>
      <c r="XO567" s="21"/>
      <c r="XP567" s="21"/>
      <c r="XQ567" s="21"/>
      <c r="XR567" s="21"/>
      <c r="XS567" s="21"/>
      <c r="XT567" s="21"/>
      <c r="XU567" s="21"/>
      <c r="XV567" s="21"/>
      <c r="XW567" s="21"/>
      <c r="XX567" s="21"/>
      <c r="XY567" s="21"/>
      <c r="XZ567" s="21"/>
      <c r="YA567" s="21"/>
      <c r="YB567" s="21"/>
      <c r="YC567" s="21"/>
      <c r="YD567" s="21"/>
      <c r="YE567" s="21"/>
      <c r="YF567" s="21"/>
      <c r="YG567" s="21"/>
      <c r="YH567" s="21"/>
      <c r="YI567" s="21"/>
      <c r="YJ567" s="21"/>
      <c r="YK567" s="21"/>
      <c r="YL567" s="21"/>
      <c r="YM567" s="21"/>
      <c r="YN567" s="21"/>
      <c r="YO567" s="21"/>
      <c r="YP567" s="21"/>
      <c r="YQ567" s="21"/>
      <c r="YR567" s="21"/>
      <c r="YS567" s="21"/>
      <c r="YT567" s="21"/>
      <c r="YU567" s="21"/>
      <c r="YV567" s="21"/>
      <c r="YW567" s="21"/>
      <c r="YX567" s="21"/>
      <c r="YY567" s="21"/>
      <c r="YZ567" s="21"/>
      <c r="ZA567" s="21"/>
      <c r="ZB567" s="21"/>
      <c r="ZC567" s="21"/>
      <c r="ZD567" s="21"/>
      <c r="ZE567" s="21"/>
      <c r="ZF567" s="21"/>
      <c r="ZG567" s="21"/>
      <c r="ZH567" s="21"/>
      <c r="ZI567" s="21"/>
      <c r="ZJ567" s="21"/>
      <c r="ZK567" s="21"/>
      <c r="ZL567" s="21"/>
      <c r="ZM567" s="21"/>
      <c r="ZN567" s="21"/>
      <c r="ZO567" s="21"/>
      <c r="ZP567" s="21"/>
      <c r="ZQ567" s="21"/>
      <c r="ZR567" s="21"/>
      <c r="ZS567" s="21"/>
      <c r="ZT567" s="21"/>
      <c r="ZU567" s="21"/>
      <c r="ZV567" s="21"/>
      <c r="ZW567" s="21"/>
      <c r="ZX567" s="21"/>
      <c r="ZY567" s="21"/>
      <c r="ZZ567" s="21"/>
      <c r="AAA567" s="21"/>
      <c r="AAB567" s="21"/>
      <c r="AAC567" s="21"/>
      <c r="AAD567" s="21"/>
      <c r="AAE567" s="21"/>
      <c r="AAF567" s="21"/>
      <c r="AAG567" s="21"/>
      <c r="AAH567" s="21"/>
      <c r="AAI567" s="21"/>
      <c r="AAJ567" s="21"/>
      <c r="AAK567" s="21"/>
      <c r="AAL567" s="21"/>
      <c r="AAM567" s="21"/>
      <c r="AAN567" s="21"/>
      <c r="AAO567" s="21"/>
      <c r="AAP567" s="21"/>
      <c r="AAQ567" s="21"/>
      <c r="AAR567" s="21"/>
      <c r="AAS567" s="21"/>
      <c r="AAT567" s="21"/>
      <c r="AAU567" s="21"/>
      <c r="AAV567" s="21"/>
      <c r="AAW567" s="21"/>
      <c r="AAX567" s="21"/>
      <c r="AAY567" s="21"/>
      <c r="AAZ567" s="21"/>
      <c r="ABA567" s="21"/>
      <c r="ABB567" s="21"/>
      <c r="ABC567" s="21"/>
      <c r="ABD567" s="21"/>
      <c r="ABE567" s="21"/>
      <c r="ABF567" s="21"/>
      <c r="ABG567" s="21"/>
      <c r="ABH567" s="21"/>
      <c r="ABI567" s="21"/>
      <c r="ABJ567" s="21"/>
      <c r="ABK567" s="21"/>
      <c r="ABL567" s="21"/>
      <c r="ABM567" s="21"/>
      <c r="ABN567" s="21"/>
      <c r="ABO567" s="21"/>
      <c r="ABP567" s="21"/>
      <c r="ABQ567" s="21"/>
      <c r="ABR567" s="21"/>
      <c r="ABS567" s="21"/>
      <c r="ABT567" s="21"/>
      <c r="ABU567" s="21"/>
      <c r="ABV567" s="21"/>
      <c r="ABW567" s="21"/>
      <c r="ABX567" s="21"/>
      <c r="ABY567" s="21"/>
      <c r="ABZ567" s="21"/>
      <c r="ACA567" s="21"/>
      <c r="ACB567" s="21"/>
      <c r="ACC567" s="21"/>
      <c r="ACD567" s="21"/>
      <c r="ACE567" s="21"/>
      <c r="ACF567" s="21"/>
      <c r="ACG567" s="21"/>
      <c r="ACH567" s="21"/>
      <c r="ACI567" s="21"/>
      <c r="ACJ567" s="21"/>
      <c r="ACK567" s="21"/>
      <c r="ACL567" s="21"/>
      <c r="ACM567" s="21"/>
      <c r="ACN567" s="21"/>
      <c r="ACO567" s="21"/>
      <c r="ACP567" s="21"/>
      <c r="ACQ567" s="21"/>
      <c r="ACR567" s="21"/>
      <c r="ACS567" s="21"/>
      <c r="ACT567" s="21"/>
      <c r="ACU567" s="21"/>
      <c r="ACV567" s="21"/>
      <c r="ACW567" s="21"/>
      <c r="ACX567" s="21"/>
      <c r="ACY567" s="21"/>
      <c r="ACZ567" s="21"/>
      <c r="ADA567" s="21"/>
      <c r="ADB567" s="21"/>
      <c r="ADC567" s="21"/>
      <c r="ADD567" s="21"/>
      <c r="ADE567" s="21"/>
      <c r="ADF567" s="21"/>
      <c r="ADG567" s="21"/>
      <c r="ADH567" s="21"/>
      <c r="ADI567" s="21"/>
      <c r="ADJ567" s="21"/>
      <c r="ADK567" s="21"/>
      <c r="ADL567" s="21"/>
      <c r="ADM567" s="21"/>
      <c r="ADN567" s="21"/>
      <c r="ADO567" s="21"/>
      <c r="ADP567" s="21"/>
      <c r="ADQ567" s="21"/>
      <c r="ADR567" s="21"/>
      <c r="ADS567" s="21"/>
      <c r="ADT567" s="21"/>
      <c r="ADU567" s="21"/>
      <c r="ADV567" s="21"/>
      <c r="ADW567" s="21"/>
      <c r="ADX567" s="21"/>
      <c r="ADY567" s="21"/>
      <c r="ADZ567" s="21"/>
      <c r="AEA567" s="21"/>
      <c r="AEB567" s="21"/>
      <c r="AEC567" s="21"/>
      <c r="AED567" s="21"/>
      <c r="AEE567" s="21"/>
      <c r="AEF567" s="21"/>
      <c r="AEG567" s="21"/>
      <c r="AEH567" s="21"/>
      <c r="AEI567" s="21"/>
      <c r="AEJ567" s="21"/>
      <c r="AEK567" s="21"/>
      <c r="AEL567" s="21"/>
      <c r="AEM567" s="21"/>
      <c r="AEN567" s="21"/>
      <c r="AEO567" s="21"/>
      <c r="AEP567" s="21"/>
      <c r="AEQ567" s="21"/>
      <c r="AER567" s="21"/>
      <c r="AES567" s="21"/>
      <c r="AET567" s="21"/>
      <c r="AEU567" s="21"/>
      <c r="AEV567" s="21"/>
      <c r="AEW567" s="21"/>
      <c r="AEX567" s="21"/>
      <c r="AEY567" s="21"/>
      <c r="AEZ567" s="21"/>
      <c r="AFA567" s="21"/>
      <c r="AFB567" s="21"/>
      <c r="AFC567" s="21"/>
      <c r="AFD567" s="21"/>
      <c r="AFE567" s="21"/>
      <c r="AFF567" s="21"/>
      <c r="AFG567" s="21"/>
      <c r="AFH567" s="21"/>
      <c r="AFI567" s="21"/>
      <c r="AFJ567" s="21"/>
      <c r="AFK567" s="21"/>
      <c r="AFL567" s="21"/>
      <c r="AFM567" s="21"/>
      <c r="AFN567" s="21"/>
      <c r="AFO567" s="21"/>
      <c r="AFP567" s="21"/>
      <c r="AFQ567" s="21"/>
      <c r="AFR567" s="21"/>
      <c r="AFS567" s="21"/>
      <c r="AFT567" s="21"/>
      <c r="AFU567" s="21"/>
      <c r="AFV567" s="21"/>
      <c r="AFW567" s="21"/>
      <c r="AFX567" s="21"/>
      <c r="AFY567" s="21"/>
      <c r="AFZ567" s="21"/>
      <c r="AGA567" s="21"/>
      <c r="AGB567" s="21"/>
      <c r="AGC567" s="21"/>
      <c r="AGD567" s="21"/>
      <c r="AGE567" s="21"/>
      <c r="AGF567" s="21"/>
      <c r="AGG567" s="21"/>
      <c r="AGH567" s="21"/>
      <c r="AGI567" s="21"/>
      <c r="AGJ567" s="21"/>
      <c r="AGK567" s="21"/>
      <c r="AGL567" s="21"/>
      <c r="AGM567" s="21"/>
      <c r="AGN567" s="21"/>
      <c r="AGO567" s="21"/>
      <c r="AGP567" s="21"/>
      <c r="AGQ567" s="21"/>
      <c r="AGR567" s="21"/>
      <c r="AGS567" s="21"/>
      <c r="AGT567" s="21"/>
      <c r="AGU567" s="21"/>
      <c r="AGV567" s="21"/>
      <c r="AGW567" s="21"/>
      <c r="AGX567" s="21"/>
      <c r="AGY567" s="21"/>
      <c r="AGZ567" s="21"/>
      <c r="AHA567" s="21"/>
      <c r="AHB567" s="21"/>
      <c r="AHC567" s="21"/>
      <c r="AHD567" s="21"/>
      <c r="AHE567" s="21"/>
      <c r="AHF567" s="21"/>
      <c r="AHG567" s="21"/>
      <c r="AHH567" s="21"/>
      <c r="AHI567" s="21"/>
      <c r="AHJ567" s="21"/>
      <c r="AHK567" s="21"/>
      <c r="AHL567" s="21"/>
      <c r="AHM567" s="21"/>
      <c r="AHN567" s="21"/>
      <c r="AHO567" s="21"/>
      <c r="AHP567" s="21"/>
      <c r="AHQ567" s="21"/>
      <c r="AHR567" s="21"/>
      <c r="AHS567" s="21"/>
      <c r="AHT567" s="21"/>
      <c r="AHU567" s="21"/>
      <c r="AHV567" s="21"/>
      <c r="AHW567" s="21"/>
      <c r="AHX567" s="21"/>
      <c r="AHY567" s="21"/>
      <c r="AHZ567" s="21"/>
      <c r="AIA567" s="21"/>
      <c r="AIB567" s="21"/>
      <c r="AIC567" s="21"/>
      <c r="AID567" s="21"/>
      <c r="AIE567" s="21"/>
      <c r="AIF567" s="21"/>
      <c r="AIG567" s="21"/>
      <c r="AIH567" s="21"/>
      <c r="AII567" s="21"/>
      <c r="AIJ567" s="21"/>
      <c r="AIK567" s="21"/>
      <c r="AIL567" s="21"/>
      <c r="AIM567" s="21"/>
      <c r="AIN567" s="21"/>
      <c r="AIO567" s="21"/>
      <c r="AIP567" s="21"/>
      <c r="AIQ567" s="21"/>
      <c r="AIR567" s="21"/>
      <c r="AIS567" s="21"/>
      <c r="AIT567" s="21"/>
      <c r="AIU567" s="21"/>
      <c r="AIV567" s="21"/>
      <c r="AIW567" s="21"/>
      <c r="AIX567" s="21"/>
      <c r="AIY567" s="21"/>
      <c r="AIZ567" s="21"/>
      <c r="AJA567" s="21"/>
      <c r="AJB567" s="21"/>
      <c r="AJC567" s="21"/>
      <c r="AJD567" s="21"/>
      <c r="AJE567" s="21"/>
      <c r="AJF567" s="21"/>
      <c r="AJG567" s="21"/>
      <c r="AJH567" s="21"/>
      <c r="AJI567" s="21"/>
      <c r="AJJ567" s="21"/>
      <c r="AJK567" s="21"/>
      <c r="AJL567" s="21"/>
      <c r="AJM567" s="21"/>
      <c r="AJN567" s="21"/>
      <c r="AJO567" s="21"/>
      <c r="AJP567" s="21"/>
      <c r="AJQ567" s="21"/>
      <c r="AJR567" s="21"/>
      <c r="AJS567" s="21"/>
      <c r="AJT567" s="21"/>
      <c r="AJU567" s="21"/>
      <c r="AJV567" s="21"/>
      <c r="AJW567" s="21"/>
      <c r="AJX567" s="21"/>
      <c r="AJY567" s="21"/>
      <c r="AJZ567" s="21"/>
      <c r="AKA567" s="21"/>
      <c r="AKB567" s="21"/>
      <c r="AKC567" s="21"/>
      <c r="AKD567" s="21"/>
      <c r="AKE567" s="21"/>
      <c r="AKF567" s="21"/>
      <c r="AKG567" s="21"/>
      <c r="AKH567" s="21"/>
      <c r="AKI567" s="21"/>
      <c r="AKJ567" s="21"/>
      <c r="AKK567" s="21"/>
      <c r="AKL567" s="21"/>
    </row>
    <row r="568" spans="1:974" ht="14.75">
      <c r="A568" s="32">
        <v>43676</v>
      </c>
      <c r="B568" s="28">
        <v>3150</v>
      </c>
      <c r="C568" s="29"/>
      <c r="D568" s="28"/>
      <c r="E568" s="30">
        <f t="shared" si="16"/>
        <v>3150</v>
      </c>
      <c r="F568" s="28">
        <v>3150</v>
      </c>
      <c r="G568" s="28"/>
      <c r="H568" s="31">
        <v>3140.18</v>
      </c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18">
        <f t="shared" si="17"/>
        <v>3140.18</v>
      </c>
      <c r="T568" s="31" t="s">
        <v>26</v>
      </c>
      <c r="U568" s="20"/>
      <c r="W568" s="21"/>
      <c r="X568"/>
      <c r="Y568"/>
    </row>
    <row r="569" spans="1:974" ht="14.75">
      <c r="A569" s="13">
        <v>43779</v>
      </c>
      <c r="B569" s="68">
        <v>3150.71</v>
      </c>
      <c r="C569" s="15"/>
      <c r="D569" s="16"/>
      <c r="E569" s="17">
        <f t="shared" si="16"/>
        <v>3150.71</v>
      </c>
      <c r="F569" s="18"/>
      <c r="G569" s="18"/>
      <c r="H569" s="19"/>
      <c r="I569" s="19"/>
      <c r="L569" s="18"/>
      <c r="M569" s="18"/>
      <c r="S569" s="18">
        <f t="shared" si="17"/>
        <v>0</v>
      </c>
      <c r="U569" s="20"/>
      <c r="W569" s="21"/>
      <c r="X569"/>
      <c r="Y569"/>
    </row>
    <row r="570" spans="1:974" ht="11.3" customHeight="1">
      <c r="A570" s="23">
        <v>43604</v>
      </c>
      <c r="B570" s="16">
        <v>3259.6</v>
      </c>
      <c r="C570" s="15"/>
      <c r="D570" s="16"/>
      <c r="E570" s="17">
        <f t="shared" si="16"/>
        <v>3259.6</v>
      </c>
      <c r="F570" s="18"/>
      <c r="G570" s="18"/>
      <c r="H570" s="19"/>
      <c r="I570" s="19"/>
      <c r="L570" s="18"/>
      <c r="M570" s="18"/>
      <c r="S570" s="18">
        <f t="shared" si="17"/>
        <v>0</v>
      </c>
      <c r="U570" s="20"/>
      <c r="W570" s="21"/>
      <c r="X570"/>
      <c r="Y570"/>
    </row>
    <row r="571" spans="1:974" ht="11.3" customHeight="1">
      <c r="A571" s="51">
        <v>43517</v>
      </c>
      <c r="B571" s="53">
        <v>3309.1</v>
      </c>
      <c r="C571" s="52"/>
      <c r="D571" s="53"/>
      <c r="E571" s="60">
        <f t="shared" si="16"/>
        <v>3309.1</v>
      </c>
      <c r="F571" s="54">
        <v>3309.1</v>
      </c>
      <c r="G571" s="54"/>
      <c r="H571" s="54"/>
      <c r="I571" s="54">
        <v>3909.1</v>
      </c>
      <c r="J571" s="54"/>
      <c r="K571" s="31"/>
      <c r="L571" s="54"/>
      <c r="M571" s="54"/>
      <c r="N571" s="54"/>
      <c r="O571" s="54"/>
      <c r="P571" s="54"/>
      <c r="Q571" s="54"/>
      <c r="R571" s="54"/>
      <c r="S571" s="18">
        <f t="shared" si="17"/>
        <v>3909.1</v>
      </c>
      <c r="T571" s="54"/>
      <c r="U571" s="20"/>
      <c r="W571" s="21"/>
      <c r="X571"/>
      <c r="Y571"/>
    </row>
    <row r="572" spans="1:974" ht="14.75">
      <c r="A572" s="32">
        <v>43574</v>
      </c>
      <c r="B572" s="28">
        <v>3372.55</v>
      </c>
      <c r="C572" s="29"/>
      <c r="D572" s="28"/>
      <c r="E572" s="30">
        <f t="shared" si="16"/>
        <v>3372.55</v>
      </c>
      <c r="F572" s="50">
        <v>3672.55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18">
        <f t="shared" si="17"/>
        <v>0</v>
      </c>
      <c r="T572" s="31"/>
      <c r="U572" s="20"/>
      <c r="W572" s="21"/>
      <c r="X572"/>
      <c r="Y572"/>
    </row>
    <row r="573" spans="1:974" ht="14.75">
      <c r="A573" s="32">
        <v>43554</v>
      </c>
      <c r="B573" s="28">
        <v>3412.93</v>
      </c>
      <c r="C573" s="29"/>
      <c r="D573" s="28"/>
      <c r="E573" s="30">
        <f t="shared" si="16"/>
        <v>3412.93</v>
      </c>
      <c r="F573" s="28">
        <v>3412.93</v>
      </c>
      <c r="G573" s="31"/>
      <c r="H573" s="31"/>
      <c r="I573" s="31">
        <v>2500</v>
      </c>
      <c r="J573" s="31"/>
      <c r="K573" s="31"/>
      <c r="L573" s="31"/>
      <c r="M573" s="31"/>
      <c r="N573" s="31"/>
      <c r="O573" s="31"/>
      <c r="P573" s="31"/>
      <c r="Q573" s="31"/>
      <c r="R573" s="31"/>
      <c r="S573" s="18">
        <f t="shared" si="17"/>
        <v>2500</v>
      </c>
      <c r="T573" s="31" t="s">
        <v>38</v>
      </c>
      <c r="U573" s="20"/>
      <c r="W573" s="21"/>
      <c r="X573"/>
      <c r="Y573"/>
    </row>
    <row r="574" spans="1:974" ht="11.3" customHeight="1">
      <c r="A574" s="32">
        <v>43572</v>
      </c>
      <c r="B574" s="28">
        <v>3629.34</v>
      </c>
      <c r="C574" s="29"/>
      <c r="D574" s="28"/>
      <c r="E574" s="30">
        <f t="shared" si="16"/>
        <v>3629.34</v>
      </c>
      <c r="F574" s="31">
        <v>3629.34</v>
      </c>
      <c r="G574" s="31"/>
      <c r="H574" s="31">
        <v>2986.46</v>
      </c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18">
        <f t="shared" si="17"/>
        <v>2986.46</v>
      </c>
      <c r="T574" s="31" t="s">
        <v>28</v>
      </c>
      <c r="U574" s="20"/>
      <c r="W574" s="21"/>
      <c r="X574"/>
      <c r="Y574"/>
    </row>
    <row r="575" spans="1:974" ht="11.3" customHeight="1">
      <c r="A575" s="23">
        <v>43717</v>
      </c>
      <c r="B575" s="16">
        <v>4323.41</v>
      </c>
      <c r="C575" s="15"/>
      <c r="D575" s="16"/>
      <c r="E575" s="17">
        <f t="shared" si="16"/>
        <v>4323.41</v>
      </c>
      <c r="F575" s="18"/>
      <c r="G575" s="18"/>
      <c r="H575" s="19"/>
      <c r="I575" s="19"/>
      <c r="L575" s="18"/>
      <c r="M575" s="18"/>
      <c r="S575" s="18">
        <f t="shared" si="17"/>
        <v>0</v>
      </c>
      <c r="U575" s="20"/>
      <c r="W575" s="21"/>
      <c r="X575"/>
      <c r="Y575"/>
    </row>
    <row r="576" spans="1:974" ht="14.75">
      <c r="A576" s="23">
        <v>43779</v>
      </c>
      <c r="B576" s="16">
        <v>4400</v>
      </c>
      <c r="C576" s="15"/>
      <c r="D576" s="16"/>
      <c r="E576" s="17">
        <f t="shared" si="16"/>
        <v>4400</v>
      </c>
      <c r="F576" s="18"/>
      <c r="G576" s="18"/>
      <c r="H576" s="19"/>
      <c r="I576" s="19"/>
      <c r="L576" s="18"/>
      <c r="M576" s="18"/>
      <c r="S576" s="18">
        <f t="shared" si="17"/>
        <v>0</v>
      </c>
      <c r="U576" s="20"/>
      <c r="W576" s="21"/>
      <c r="X576"/>
      <c r="Y576"/>
    </row>
    <row r="577" spans="1:974" ht="14.75">
      <c r="A577" s="23">
        <v>43575</v>
      </c>
      <c r="B577" s="16">
        <v>4575</v>
      </c>
      <c r="C577" s="15"/>
      <c r="D577" s="16"/>
      <c r="E577" s="17">
        <f t="shared" si="16"/>
        <v>4575</v>
      </c>
      <c r="F577" s="18"/>
      <c r="G577" s="18"/>
      <c r="H577" s="19"/>
      <c r="I577" s="19"/>
      <c r="L577" s="18"/>
      <c r="M577" s="18"/>
      <c r="S577" s="18">
        <f t="shared" si="17"/>
        <v>0</v>
      </c>
      <c r="U577" s="20"/>
      <c r="W577" s="21"/>
      <c r="X577"/>
      <c r="Y577"/>
    </row>
    <row r="578" spans="1:974" ht="14.75">
      <c r="A578" s="32">
        <v>43584</v>
      </c>
      <c r="B578" s="28">
        <v>4582.5200000000004</v>
      </c>
      <c r="C578" s="29"/>
      <c r="D578" s="28"/>
      <c r="E578" s="30">
        <f t="shared" ref="E578:E641" si="18">B578+D578</f>
        <v>4582.5200000000004</v>
      </c>
      <c r="F578" s="31">
        <v>4582.5200000000004</v>
      </c>
      <c r="G578" s="31"/>
      <c r="H578" s="38">
        <v>4777.6000000000004</v>
      </c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18">
        <f t="shared" ref="S578:S641" si="19">SUM(H578,I578,O578,Q578)</f>
        <v>4777.6000000000004</v>
      </c>
      <c r="T578" s="31" t="s">
        <v>35</v>
      </c>
      <c r="U578" s="20"/>
      <c r="W578" s="21"/>
      <c r="X578"/>
      <c r="Y578"/>
    </row>
    <row r="579" spans="1:974" ht="11.3" customHeight="1">
      <c r="A579" s="32">
        <v>43566</v>
      </c>
      <c r="B579" s="28">
        <v>5000</v>
      </c>
      <c r="C579" s="29"/>
      <c r="D579" s="28"/>
      <c r="E579" s="30">
        <f t="shared" si="18"/>
        <v>5000</v>
      </c>
      <c r="F579" s="28">
        <v>5000</v>
      </c>
      <c r="G579" s="28"/>
      <c r="H579" s="31"/>
      <c r="I579" s="31">
        <v>4044</v>
      </c>
      <c r="J579" s="31"/>
      <c r="K579" s="31"/>
      <c r="L579" s="31">
        <v>5000</v>
      </c>
      <c r="M579" s="31"/>
      <c r="N579" s="31"/>
      <c r="O579" s="31"/>
      <c r="P579" s="31"/>
      <c r="Q579" s="31"/>
      <c r="R579" s="31"/>
      <c r="S579" s="18">
        <f t="shared" si="19"/>
        <v>4044</v>
      </c>
      <c r="T579" s="31" t="s">
        <v>56</v>
      </c>
      <c r="U579" s="20"/>
      <c r="W579" s="21"/>
      <c r="X579"/>
      <c r="Y579"/>
    </row>
    <row r="580" spans="1:974" ht="14.75">
      <c r="A580" s="23">
        <v>43555</v>
      </c>
      <c r="B580" s="16">
        <v>6325</v>
      </c>
      <c r="C580" s="15"/>
      <c r="D580" s="16"/>
      <c r="E580" s="17">
        <f t="shared" si="18"/>
        <v>6325</v>
      </c>
      <c r="F580" s="18"/>
      <c r="G580" s="18"/>
      <c r="H580" s="19"/>
      <c r="I580" s="19"/>
      <c r="L580" s="18"/>
      <c r="M580" s="18"/>
      <c r="S580" s="18">
        <f t="shared" si="19"/>
        <v>0</v>
      </c>
      <c r="U580" s="20"/>
      <c r="W580" s="21"/>
      <c r="X580"/>
      <c r="Y580"/>
    </row>
    <row r="581" spans="1:974" ht="14.75">
      <c r="A581" s="23">
        <v>43650</v>
      </c>
      <c r="B581" s="16">
        <v>6880.84</v>
      </c>
      <c r="C581" s="15"/>
      <c r="D581" s="16"/>
      <c r="E581" s="17">
        <f t="shared" si="18"/>
        <v>6880.84</v>
      </c>
      <c r="F581" s="18"/>
      <c r="G581" s="18"/>
      <c r="H581" s="19"/>
      <c r="I581" s="19"/>
      <c r="L581" s="18"/>
      <c r="M581" s="18"/>
      <c r="S581" s="18">
        <f t="shared" si="19"/>
        <v>0</v>
      </c>
      <c r="U581" s="20"/>
      <c r="W581" s="21"/>
      <c r="X581"/>
      <c r="Y581"/>
    </row>
    <row r="582" spans="1:974" ht="14.4">
      <c r="A582" s="74">
        <v>43656</v>
      </c>
      <c r="B582" s="46" t="s">
        <v>57</v>
      </c>
      <c r="C582" s="75"/>
      <c r="D582" s="76"/>
      <c r="E582" s="17">
        <f t="shared" si="18"/>
        <v>13957</v>
      </c>
      <c r="F582" s="77"/>
      <c r="G582" s="77"/>
      <c r="H582" s="78"/>
      <c r="I582" s="78"/>
      <c r="J582" s="78"/>
      <c r="L582" s="77"/>
      <c r="M582" s="77"/>
      <c r="N582" s="77"/>
      <c r="O582" s="77"/>
      <c r="P582" s="77"/>
      <c r="Q582" s="77"/>
      <c r="R582" s="77"/>
      <c r="S582" s="18">
        <f t="shared" si="19"/>
        <v>0</v>
      </c>
      <c r="T582" s="77"/>
      <c r="U582" s="20"/>
      <c r="W582" s="21"/>
      <c r="X582"/>
      <c r="Y582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1"/>
      <c r="HJ582" s="11"/>
      <c r="HK582" s="11"/>
      <c r="HL582" s="11"/>
      <c r="HM582" s="11"/>
      <c r="HN582" s="11"/>
      <c r="HO582" s="11"/>
      <c r="HP582" s="11"/>
      <c r="HQ582" s="11"/>
      <c r="HR582" s="11"/>
      <c r="HS582" s="11"/>
      <c r="HT582" s="11"/>
      <c r="HU582" s="11"/>
      <c r="HV582" s="11"/>
      <c r="HW582" s="11"/>
      <c r="HX582" s="11"/>
      <c r="HY582" s="11"/>
      <c r="HZ582" s="11"/>
      <c r="IA582" s="11"/>
      <c r="IB582" s="11"/>
      <c r="IC582" s="11"/>
      <c r="ID582" s="11"/>
      <c r="IE582" s="11"/>
      <c r="IF582" s="11"/>
      <c r="IG582" s="11"/>
      <c r="IH582" s="11"/>
      <c r="II582" s="11"/>
      <c r="IJ582" s="11"/>
      <c r="IK582" s="11"/>
      <c r="IL582" s="11"/>
      <c r="IM582" s="11"/>
      <c r="IN582" s="11"/>
      <c r="IO582" s="11"/>
      <c r="IP582" s="11"/>
      <c r="IQ582" s="11"/>
      <c r="IR582" s="11"/>
      <c r="IS582" s="11"/>
      <c r="IT582" s="11"/>
      <c r="IU582" s="11"/>
      <c r="IV582" s="11"/>
      <c r="IW582" s="11"/>
      <c r="IX582" s="11"/>
      <c r="IY582" s="11"/>
      <c r="IZ582" s="11"/>
      <c r="JA582" s="11"/>
      <c r="JB582" s="11"/>
      <c r="JC582" s="11"/>
      <c r="JD582" s="11"/>
      <c r="JE582" s="11"/>
      <c r="JF582" s="11"/>
      <c r="JG582" s="11"/>
      <c r="JH582" s="11"/>
      <c r="JI582" s="11"/>
      <c r="JJ582" s="11"/>
      <c r="JK582" s="11"/>
      <c r="JL582" s="11"/>
      <c r="JM582" s="11"/>
      <c r="JN582" s="11"/>
      <c r="JO582" s="11"/>
      <c r="JP582" s="11"/>
      <c r="JQ582" s="11"/>
      <c r="JR582" s="11"/>
      <c r="JS582" s="11"/>
      <c r="JT582" s="11"/>
      <c r="JU582" s="11"/>
      <c r="JV582" s="11"/>
      <c r="JW582" s="11"/>
      <c r="JX582" s="11"/>
      <c r="JY582" s="11"/>
      <c r="JZ582" s="11"/>
      <c r="KA582" s="11"/>
      <c r="KB582" s="11"/>
      <c r="KC582" s="11"/>
      <c r="KD582" s="11"/>
      <c r="KE582" s="11"/>
      <c r="KF582" s="11"/>
      <c r="KG582" s="11"/>
      <c r="KH582" s="11"/>
      <c r="KI582" s="11"/>
      <c r="KJ582" s="11"/>
      <c r="KK582" s="11"/>
      <c r="KL582" s="11"/>
      <c r="KM582" s="11"/>
      <c r="KN582" s="11"/>
      <c r="KO582" s="11"/>
      <c r="KP582" s="11"/>
      <c r="KQ582" s="11"/>
      <c r="KR582" s="11"/>
      <c r="KS582" s="11"/>
      <c r="KT582" s="11"/>
      <c r="KU582" s="11"/>
      <c r="KV582" s="11"/>
      <c r="KW582" s="11"/>
      <c r="KX582" s="11"/>
      <c r="KY582" s="11"/>
      <c r="KZ582" s="11"/>
      <c r="LA582" s="11"/>
      <c r="LB582" s="11"/>
      <c r="LC582" s="11"/>
      <c r="LD582" s="11"/>
      <c r="LE582" s="11"/>
      <c r="LF582" s="11"/>
      <c r="LG582" s="11"/>
      <c r="LH582" s="11"/>
      <c r="LI582" s="11"/>
      <c r="LJ582" s="11"/>
      <c r="LK582" s="11"/>
      <c r="LL582" s="11"/>
      <c r="LM582" s="11"/>
      <c r="LN582" s="11"/>
      <c r="LO582" s="11"/>
      <c r="LP582" s="11"/>
      <c r="LQ582" s="11"/>
      <c r="LR582" s="11"/>
      <c r="LS582" s="11"/>
      <c r="LT582" s="11"/>
      <c r="LU582" s="11"/>
      <c r="LV582" s="11"/>
      <c r="LW582" s="11"/>
      <c r="LX582" s="11"/>
      <c r="LY582" s="11"/>
      <c r="LZ582" s="11"/>
      <c r="MA582" s="11"/>
      <c r="MB582" s="11"/>
      <c r="MC582" s="11"/>
      <c r="MD582" s="11"/>
      <c r="ME582" s="11"/>
      <c r="MF582" s="11"/>
      <c r="MG582" s="11"/>
      <c r="MH582" s="11"/>
      <c r="MI582" s="11"/>
      <c r="MJ582" s="11"/>
      <c r="MK582" s="11"/>
      <c r="ML582" s="11"/>
      <c r="MM582" s="11"/>
      <c r="MN582" s="11"/>
      <c r="MO582" s="11"/>
      <c r="MP582" s="11"/>
      <c r="MQ582" s="11"/>
      <c r="MR582" s="11"/>
      <c r="MS582" s="11"/>
      <c r="MT582" s="11"/>
      <c r="MU582" s="11"/>
      <c r="MV582" s="11"/>
      <c r="MW582" s="11"/>
      <c r="MX582" s="11"/>
      <c r="MY582" s="11"/>
      <c r="MZ582" s="11"/>
      <c r="NA582" s="11"/>
      <c r="NB582" s="11"/>
      <c r="NC582" s="11"/>
      <c r="ND582" s="11"/>
      <c r="NE582" s="11"/>
      <c r="NF582" s="11"/>
      <c r="NG582" s="11"/>
      <c r="NH582" s="11"/>
      <c r="NI582" s="11"/>
      <c r="NJ582" s="11"/>
      <c r="NK582" s="11"/>
      <c r="NL582" s="11"/>
      <c r="NM582" s="11"/>
      <c r="NN582" s="11"/>
      <c r="NO582" s="11"/>
      <c r="NP582" s="11"/>
      <c r="NQ582" s="11"/>
      <c r="NR582" s="11"/>
      <c r="NS582" s="11"/>
      <c r="NT582" s="11"/>
      <c r="NU582" s="11"/>
      <c r="NV582" s="11"/>
      <c r="NW582" s="11"/>
      <c r="NX582" s="11"/>
      <c r="NY582" s="11"/>
      <c r="NZ582" s="11"/>
      <c r="OA582" s="11"/>
      <c r="OB582" s="11"/>
      <c r="OC582" s="11"/>
      <c r="OD582" s="11"/>
      <c r="OE582" s="11"/>
      <c r="OF582" s="11"/>
      <c r="OG582" s="11"/>
      <c r="OH582" s="11"/>
      <c r="OI582" s="11"/>
      <c r="OJ582" s="11"/>
      <c r="OK582" s="11"/>
      <c r="OL582" s="11"/>
      <c r="OM582" s="11"/>
      <c r="ON582" s="11"/>
      <c r="OO582" s="11"/>
      <c r="OP582" s="11"/>
      <c r="OQ582" s="11"/>
      <c r="OR582" s="11"/>
      <c r="OS582" s="11"/>
      <c r="OT582" s="11"/>
      <c r="OU582" s="11"/>
      <c r="OV582" s="11"/>
      <c r="OW582" s="11"/>
      <c r="OX582" s="11"/>
      <c r="OY582" s="11"/>
      <c r="OZ582" s="11"/>
      <c r="PA582" s="11"/>
      <c r="PB582" s="11"/>
      <c r="PC582" s="11"/>
      <c r="PD582" s="11"/>
      <c r="PE582" s="11"/>
      <c r="PF582" s="11"/>
      <c r="PG582" s="11"/>
      <c r="PH582" s="11"/>
      <c r="PI582" s="11"/>
      <c r="PJ582" s="11"/>
      <c r="PK582" s="11"/>
      <c r="PL582" s="11"/>
      <c r="PM582" s="11"/>
      <c r="PN582" s="11"/>
      <c r="PO582" s="11"/>
      <c r="PP582" s="11"/>
      <c r="PQ582" s="11"/>
      <c r="PR582" s="11"/>
      <c r="PS582" s="11"/>
      <c r="PT582" s="11"/>
      <c r="PU582" s="11"/>
      <c r="PV582" s="11"/>
      <c r="PW582" s="11"/>
      <c r="PX582" s="11"/>
      <c r="PY582" s="11"/>
      <c r="PZ582" s="11"/>
      <c r="QA582" s="11"/>
      <c r="QB582" s="11"/>
      <c r="QC582" s="11"/>
      <c r="QD582" s="11"/>
      <c r="QE582" s="11"/>
      <c r="QF582" s="11"/>
      <c r="QG582" s="11"/>
      <c r="QH582" s="11"/>
      <c r="QI582" s="11"/>
      <c r="QJ582" s="11"/>
      <c r="QK582" s="11"/>
      <c r="QL582" s="11"/>
      <c r="QM582" s="11"/>
      <c r="QN582" s="11"/>
      <c r="QO582" s="11"/>
      <c r="QP582" s="11"/>
      <c r="QQ582" s="11"/>
      <c r="QR582" s="11"/>
      <c r="QS582" s="11"/>
      <c r="QT582" s="11"/>
      <c r="QU582" s="11"/>
      <c r="QV582" s="11"/>
      <c r="QW582" s="11"/>
      <c r="QX582" s="11"/>
      <c r="QY582" s="11"/>
      <c r="QZ582" s="11"/>
      <c r="RA582" s="11"/>
      <c r="RB582" s="11"/>
      <c r="RC582" s="11"/>
      <c r="RD582" s="11"/>
      <c r="RE582" s="11"/>
      <c r="RF582" s="11"/>
      <c r="RG582" s="11"/>
      <c r="RH582" s="11"/>
      <c r="RI582" s="11"/>
      <c r="RJ582" s="11"/>
      <c r="RK582" s="11"/>
      <c r="RL582" s="11"/>
      <c r="RM582" s="11"/>
      <c r="RN582" s="11"/>
      <c r="RO582" s="11"/>
      <c r="RP582" s="11"/>
      <c r="RQ582" s="11"/>
      <c r="RR582" s="11"/>
      <c r="RS582" s="11"/>
      <c r="RT582" s="11"/>
      <c r="RU582" s="11"/>
      <c r="RV582" s="11"/>
      <c r="RW582" s="11"/>
      <c r="RX582" s="11"/>
      <c r="RY582" s="11"/>
      <c r="RZ582" s="11"/>
      <c r="SA582" s="11"/>
      <c r="SB582" s="11"/>
      <c r="SC582" s="11"/>
      <c r="SD582" s="11"/>
      <c r="SE582" s="11"/>
      <c r="SF582" s="11"/>
      <c r="SG582" s="11"/>
      <c r="SH582" s="11"/>
      <c r="SI582" s="11"/>
      <c r="SJ582" s="11"/>
      <c r="SK582" s="11"/>
      <c r="SL582" s="11"/>
      <c r="SM582" s="11"/>
      <c r="SN582" s="11"/>
      <c r="SO582" s="11"/>
      <c r="SP582" s="11"/>
      <c r="SQ582" s="11"/>
      <c r="SR582" s="11"/>
      <c r="SS582" s="11"/>
      <c r="ST582" s="11"/>
      <c r="SU582" s="11"/>
      <c r="SV582" s="11"/>
      <c r="SW582" s="11"/>
      <c r="SX582" s="11"/>
      <c r="SY582" s="11"/>
      <c r="SZ582" s="11"/>
      <c r="TA582" s="11"/>
      <c r="TB582" s="11"/>
      <c r="TC582" s="11"/>
      <c r="TD582" s="11"/>
      <c r="TE582" s="11"/>
      <c r="TF582" s="11"/>
      <c r="TG582" s="11"/>
      <c r="TH582" s="11"/>
      <c r="TI582" s="11"/>
      <c r="TJ582" s="11"/>
      <c r="TK582" s="11"/>
      <c r="TL582" s="11"/>
      <c r="TM582" s="11"/>
      <c r="TN582" s="11"/>
      <c r="TO582" s="11"/>
      <c r="TP582" s="11"/>
      <c r="TQ582" s="11"/>
      <c r="TR582" s="11"/>
      <c r="TS582" s="11"/>
      <c r="TT582" s="11"/>
      <c r="TU582" s="11"/>
      <c r="TV582" s="11"/>
      <c r="TW582" s="11"/>
      <c r="TX582" s="11"/>
      <c r="TY582" s="11"/>
      <c r="TZ582" s="11"/>
      <c r="UA582" s="11"/>
      <c r="UB582" s="11"/>
      <c r="UC582" s="11"/>
      <c r="UD582" s="11"/>
      <c r="UE582" s="11"/>
      <c r="UF582" s="11"/>
      <c r="UG582" s="11"/>
      <c r="UH582" s="11"/>
      <c r="UI582" s="11"/>
      <c r="UJ582" s="11"/>
      <c r="UK582" s="11"/>
      <c r="UL582" s="11"/>
      <c r="UM582" s="11"/>
      <c r="UN582" s="11"/>
      <c r="UO582" s="11"/>
      <c r="UP582" s="11"/>
      <c r="UQ582" s="11"/>
      <c r="UR582" s="11"/>
      <c r="US582" s="11"/>
      <c r="UT582" s="11"/>
      <c r="UU582" s="11"/>
      <c r="UV582" s="11"/>
      <c r="UW582" s="11"/>
      <c r="UX582" s="11"/>
      <c r="UY582" s="11"/>
      <c r="UZ582" s="11"/>
      <c r="VA582" s="11"/>
      <c r="VB582" s="11"/>
      <c r="VC582" s="11"/>
      <c r="VD582" s="11"/>
      <c r="VE582" s="11"/>
      <c r="VF582" s="11"/>
      <c r="VG582" s="11"/>
      <c r="VH582" s="11"/>
      <c r="VI582" s="11"/>
      <c r="VJ582" s="11"/>
      <c r="VK582" s="11"/>
      <c r="VL582" s="11"/>
      <c r="VM582" s="11"/>
      <c r="VN582" s="11"/>
      <c r="VO582" s="11"/>
      <c r="VP582" s="11"/>
      <c r="VQ582" s="11"/>
      <c r="VR582" s="11"/>
      <c r="VS582" s="11"/>
      <c r="VT582" s="11"/>
      <c r="VU582" s="11"/>
      <c r="VV582" s="11"/>
      <c r="VW582" s="11"/>
      <c r="VX582" s="11"/>
      <c r="VY582" s="11"/>
      <c r="VZ582" s="11"/>
      <c r="WA582" s="11"/>
      <c r="WB582" s="11"/>
      <c r="WC582" s="11"/>
      <c r="WD582" s="11"/>
      <c r="WE582" s="11"/>
      <c r="WF582" s="11"/>
      <c r="WG582" s="11"/>
      <c r="WH582" s="11"/>
      <c r="WI582" s="11"/>
      <c r="WJ582" s="11"/>
      <c r="WK582" s="11"/>
      <c r="WL582" s="11"/>
      <c r="WM582" s="11"/>
      <c r="WN582" s="11"/>
      <c r="WO582" s="11"/>
      <c r="WP582" s="11"/>
      <c r="WQ582" s="11"/>
      <c r="WR582" s="11"/>
      <c r="WS582" s="11"/>
      <c r="WT582" s="11"/>
      <c r="WU582" s="11"/>
      <c r="WV582" s="11"/>
      <c r="WW582" s="11"/>
      <c r="WX582" s="11"/>
      <c r="WY582" s="11"/>
      <c r="WZ582" s="11"/>
      <c r="XA582" s="11"/>
      <c r="XB582" s="11"/>
      <c r="XC582" s="11"/>
      <c r="XD582" s="11"/>
      <c r="XE582" s="11"/>
      <c r="XF582" s="11"/>
      <c r="XG582" s="11"/>
      <c r="XH582" s="11"/>
      <c r="XI582" s="11"/>
      <c r="XJ582" s="11"/>
      <c r="XK582" s="11"/>
      <c r="XL582" s="11"/>
      <c r="XM582" s="11"/>
      <c r="XN582" s="11"/>
      <c r="XO582" s="11"/>
      <c r="XP582" s="11"/>
      <c r="XQ582" s="11"/>
      <c r="XR582" s="11"/>
      <c r="XS582" s="11"/>
      <c r="XT582" s="11"/>
      <c r="XU582" s="11"/>
      <c r="XV582" s="11"/>
      <c r="XW582" s="11"/>
      <c r="XX582" s="11"/>
      <c r="XY582" s="11"/>
      <c r="XZ582" s="11"/>
      <c r="YA582" s="11"/>
      <c r="YB582" s="11"/>
      <c r="YC582" s="11"/>
      <c r="YD582" s="11"/>
      <c r="YE582" s="11"/>
      <c r="YF582" s="11"/>
      <c r="YG582" s="11"/>
      <c r="YH582" s="11"/>
      <c r="YI582" s="11"/>
      <c r="YJ582" s="11"/>
      <c r="YK582" s="11"/>
      <c r="YL582" s="11"/>
      <c r="YM582" s="11"/>
      <c r="YN582" s="11"/>
      <c r="YO582" s="11"/>
      <c r="YP582" s="11"/>
      <c r="YQ582" s="11"/>
      <c r="YR582" s="11"/>
      <c r="YS582" s="11"/>
      <c r="YT582" s="11"/>
      <c r="YU582" s="11"/>
      <c r="YV582" s="11"/>
      <c r="YW582" s="11"/>
      <c r="YX582" s="11"/>
      <c r="YY582" s="11"/>
      <c r="YZ582" s="11"/>
      <c r="ZA582" s="11"/>
      <c r="ZB582" s="11"/>
      <c r="ZC582" s="11"/>
      <c r="ZD582" s="11"/>
      <c r="ZE582" s="11"/>
      <c r="ZF582" s="11"/>
      <c r="ZG582" s="11"/>
      <c r="ZH582" s="11"/>
      <c r="ZI582" s="11"/>
      <c r="ZJ582" s="11"/>
      <c r="ZK582" s="11"/>
      <c r="ZL582" s="11"/>
      <c r="ZM582" s="11"/>
      <c r="ZN582" s="11"/>
      <c r="ZO582" s="11"/>
      <c r="ZP582" s="11"/>
      <c r="ZQ582" s="11"/>
      <c r="ZR582" s="11"/>
      <c r="ZS582" s="11"/>
      <c r="ZT582" s="11"/>
      <c r="ZU582" s="11"/>
      <c r="ZV582" s="11"/>
      <c r="ZW582" s="11"/>
      <c r="ZX582" s="11"/>
      <c r="ZY582" s="11"/>
      <c r="ZZ582" s="11"/>
      <c r="AAA582" s="11"/>
      <c r="AAB582" s="11"/>
      <c r="AAC582" s="11"/>
      <c r="AAD582" s="11"/>
      <c r="AAE582" s="11"/>
      <c r="AAF582" s="11"/>
      <c r="AAG582" s="11"/>
      <c r="AAH582" s="11"/>
      <c r="AAI582" s="11"/>
      <c r="AAJ582" s="11"/>
      <c r="AAK582" s="11"/>
      <c r="AAL582" s="11"/>
      <c r="AAM582" s="11"/>
      <c r="AAN582" s="11"/>
      <c r="AAO582" s="11"/>
      <c r="AAP582" s="11"/>
      <c r="AAQ582" s="11"/>
      <c r="AAR582" s="11"/>
      <c r="AAS582" s="11"/>
      <c r="AAT582" s="11"/>
      <c r="AAU582" s="11"/>
      <c r="AAV582" s="11"/>
      <c r="AAW582" s="11"/>
      <c r="AAX582" s="11"/>
      <c r="AAY582" s="11"/>
      <c r="AAZ582" s="11"/>
      <c r="ABA582" s="11"/>
      <c r="ABB582" s="11"/>
      <c r="ABC582" s="11"/>
      <c r="ABD582" s="11"/>
      <c r="ABE582" s="11"/>
      <c r="ABF582" s="11"/>
      <c r="ABG582" s="11"/>
      <c r="ABH582" s="11"/>
      <c r="ABI582" s="11"/>
      <c r="ABJ582" s="11"/>
      <c r="ABK582" s="11"/>
      <c r="ABL582" s="11"/>
      <c r="ABM582" s="11"/>
      <c r="ABN582" s="11"/>
      <c r="ABO582" s="11"/>
      <c r="ABP582" s="11"/>
      <c r="ABQ582" s="11"/>
      <c r="ABR582" s="11"/>
      <c r="ABS582" s="11"/>
      <c r="ABT582" s="11"/>
      <c r="ABU582" s="11"/>
      <c r="ABV582" s="11"/>
      <c r="ABW582" s="11"/>
      <c r="ABX582" s="11"/>
      <c r="ABY582" s="11"/>
      <c r="ABZ582" s="11"/>
      <c r="ACA582" s="11"/>
      <c r="ACB582" s="11"/>
      <c r="ACC582" s="11"/>
      <c r="ACD582" s="11"/>
      <c r="ACE582" s="11"/>
      <c r="ACF582" s="11"/>
      <c r="ACG582" s="11"/>
      <c r="ACH582" s="11"/>
      <c r="ACI582" s="11"/>
      <c r="ACJ582" s="11"/>
      <c r="ACK582" s="11"/>
      <c r="ACL582" s="11"/>
      <c r="ACM582" s="11"/>
      <c r="ACN582" s="11"/>
      <c r="ACO582" s="11"/>
      <c r="ACP582" s="11"/>
      <c r="ACQ582" s="11"/>
      <c r="ACR582" s="11"/>
      <c r="ACS582" s="11"/>
      <c r="ACT582" s="11"/>
      <c r="ACU582" s="11"/>
      <c r="ACV582" s="11"/>
      <c r="ACW582" s="11"/>
      <c r="ACX582" s="11"/>
      <c r="ACY582" s="11"/>
      <c r="ACZ582" s="11"/>
      <c r="ADA582" s="11"/>
      <c r="ADB582" s="11"/>
      <c r="ADC582" s="11"/>
      <c r="ADD582" s="11"/>
      <c r="ADE582" s="11"/>
      <c r="ADF582" s="11"/>
      <c r="ADG582" s="11"/>
      <c r="ADH582" s="11"/>
      <c r="ADI582" s="11"/>
      <c r="ADJ582" s="11"/>
      <c r="ADK582" s="11"/>
      <c r="ADL582" s="11"/>
      <c r="ADM582" s="11"/>
      <c r="ADN582" s="11"/>
      <c r="ADO582" s="11"/>
      <c r="ADP582" s="11"/>
      <c r="ADQ582" s="11"/>
      <c r="ADR582" s="11"/>
      <c r="ADS582" s="11"/>
      <c r="ADT582" s="11"/>
      <c r="ADU582" s="11"/>
      <c r="ADV582" s="11"/>
      <c r="ADW582" s="11"/>
      <c r="ADX582" s="11"/>
      <c r="ADY582" s="11"/>
      <c r="ADZ582" s="11"/>
      <c r="AEA582" s="11"/>
      <c r="AEB582" s="11"/>
      <c r="AEC582" s="11"/>
      <c r="AED582" s="11"/>
      <c r="AEE582" s="11"/>
      <c r="AEF582" s="11"/>
      <c r="AEG582" s="11"/>
      <c r="AEH582" s="11"/>
      <c r="AEI582" s="11"/>
      <c r="AEJ582" s="11"/>
      <c r="AEK582" s="11"/>
      <c r="AEL582" s="11"/>
      <c r="AEM582" s="11"/>
      <c r="AEN582" s="11"/>
      <c r="AEO582" s="11"/>
      <c r="AEP582" s="11"/>
      <c r="AEQ582" s="11"/>
      <c r="AER582" s="11"/>
      <c r="AES582" s="11"/>
      <c r="AET582" s="11"/>
      <c r="AEU582" s="11"/>
      <c r="AEV582" s="11"/>
      <c r="AEW582" s="11"/>
      <c r="AEX582" s="11"/>
      <c r="AEY582" s="11"/>
      <c r="AEZ582" s="11"/>
      <c r="AFA582" s="11"/>
      <c r="AFB582" s="11"/>
      <c r="AFC582" s="11"/>
      <c r="AFD582" s="11"/>
      <c r="AFE582" s="11"/>
      <c r="AFF582" s="11"/>
      <c r="AFG582" s="11"/>
      <c r="AFH582" s="11"/>
      <c r="AFI582" s="11"/>
      <c r="AFJ582" s="11"/>
      <c r="AFK582" s="11"/>
      <c r="AFL582" s="11"/>
      <c r="AFM582" s="11"/>
      <c r="AFN582" s="11"/>
      <c r="AFO582" s="11"/>
      <c r="AFP582" s="11"/>
      <c r="AFQ582" s="11"/>
      <c r="AFR582" s="11"/>
      <c r="AFS582" s="11"/>
      <c r="AFT582" s="11"/>
      <c r="AFU582" s="11"/>
      <c r="AFV582" s="11"/>
      <c r="AFW582" s="11"/>
      <c r="AFX582" s="11"/>
      <c r="AFY582" s="11"/>
      <c r="AFZ582" s="11"/>
      <c r="AGA582" s="11"/>
      <c r="AGB582" s="11"/>
      <c r="AGC582" s="11"/>
      <c r="AGD582" s="11"/>
      <c r="AGE582" s="11"/>
      <c r="AGF582" s="11"/>
      <c r="AGG582" s="11"/>
      <c r="AGH582" s="11"/>
      <c r="AGI582" s="11"/>
      <c r="AGJ582" s="11"/>
      <c r="AGK582" s="11"/>
      <c r="AGL582" s="11"/>
      <c r="AGM582" s="11"/>
      <c r="AGN582" s="11"/>
      <c r="AGO582" s="11"/>
      <c r="AGP582" s="11"/>
      <c r="AGQ582" s="11"/>
      <c r="AGR582" s="11"/>
      <c r="AGS582" s="11"/>
      <c r="AGT582" s="11"/>
      <c r="AGU582" s="11"/>
      <c r="AGV582" s="11"/>
      <c r="AGW582" s="11"/>
      <c r="AGX582" s="11"/>
      <c r="AGY582" s="11"/>
      <c r="AGZ582" s="11"/>
      <c r="AHA582" s="11"/>
      <c r="AHB582" s="11"/>
      <c r="AHC582" s="11"/>
      <c r="AHD582" s="11"/>
      <c r="AHE582" s="11"/>
      <c r="AHF582" s="11"/>
      <c r="AHG582" s="11"/>
      <c r="AHH582" s="11"/>
      <c r="AHI582" s="11"/>
      <c r="AHJ582" s="11"/>
      <c r="AHK582" s="11"/>
      <c r="AHL582" s="11"/>
      <c r="AHM582" s="11"/>
      <c r="AHN582" s="11"/>
      <c r="AHO582" s="11"/>
      <c r="AHP582" s="11"/>
      <c r="AHQ582" s="11"/>
      <c r="AHR582" s="11"/>
      <c r="AHS582" s="11"/>
      <c r="AHT582" s="11"/>
      <c r="AHU582" s="11"/>
      <c r="AHV582" s="11"/>
      <c r="AHW582" s="11"/>
      <c r="AHX582" s="11"/>
      <c r="AHY582" s="11"/>
      <c r="AHZ582" s="11"/>
      <c r="AIA582" s="11"/>
      <c r="AIB582" s="11"/>
      <c r="AIC582" s="11"/>
      <c r="AID582" s="11"/>
      <c r="AIE582" s="11"/>
      <c r="AIF582" s="11"/>
      <c r="AIG582" s="11"/>
      <c r="AIH582" s="11"/>
      <c r="AII582" s="11"/>
      <c r="AIJ582" s="11"/>
      <c r="AIK582" s="11"/>
      <c r="AIL582" s="11"/>
      <c r="AIM582" s="11"/>
      <c r="AIN582" s="11"/>
      <c r="AIO582" s="11"/>
      <c r="AIP582" s="11"/>
      <c r="AIQ582" s="11"/>
      <c r="AIR582" s="11"/>
      <c r="AIS582" s="11"/>
      <c r="AIT582" s="11"/>
      <c r="AIU582" s="11"/>
      <c r="AIV582" s="11"/>
      <c r="AIW582" s="11"/>
      <c r="AIX582" s="11"/>
      <c r="AIY582" s="11"/>
      <c r="AIZ582" s="11"/>
      <c r="AJA582" s="11"/>
      <c r="AJB582" s="11"/>
      <c r="AJC582" s="11"/>
      <c r="AJD582" s="11"/>
      <c r="AJE582" s="11"/>
      <c r="AJF582" s="11"/>
      <c r="AJG582" s="11"/>
      <c r="AJH582" s="11"/>
      <c r="AJI582" s="11"/>
      <c r="AJJ582" s="11"/>
      <c r="AJK582" s="11"/>
      <c r="AJL582" s="11"/>
      <c r="AJM582" s="11"/>
      <c r="AJN582" s="11"/>
      <c r="AJO582" s="11"/>
      <c r="AJP582" s="11"/>
      <c r="AJQ582" s="11"/>
      <c r="AJR582" s="11"/>
      <c r="AJS582" s="11"/>
      <c r="AJT582" s="11"/>
      <c r="AJU582" s="11"/>
      <c r="AJV582" s="11"/>
      <c r="AJW582" s="11"/>
      <c r="AJX582" s="11"/>
      <c r="AJY582" s="11"/>
      <c r="AJZ582" s="11"/>
      <c r="AKA582" s="11"/>
      <c r="AKB582" s="11"/>
      <c r="AKC582" s="11"/>
      <c r="AKD582" s="11"/>
      <c r="AKE582" s="11"/>
      <c r="AKF582" s="11"/>
      <c r="AKG582" s="11"/>
      <c r="AKH582" s="11"/>
      <c r="AKI582" s="11"/>
      <c r="AKJ582" s="11"/>
      <c r="AKK582" s="11"/>
      <c r="AKL582" s="11"/>
    </row>
    <row r="583" spans="1:974" ht="14.75">
      <c r="A583" s="32">
        <v>43512</v>
      </c>
      <c r="B583" s="28">
        <v>23534.78</v>
      </c>
      <c r="C583" s="29"/>
      <c r="D583" s="28"/>
      <c r="E583" s="30">
        <f t="shared" si="18"/>
        <v>23534.78</v>
      </c>
      <c r="F583" s="28">
        <v>23534.78</v>
      </c>
      <c r="G583" s="28">
        <v>23534.78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18">
        <f t="shared" si="19"/>
        <v>0</v>
      </c>
      <c r="T583" s="31" t="s">
        <v>28</v>
      </c>
      <c r="U583" s="20"/>
      <c r="W583" s="21"/>
      <c r="X583"/>
      <c r="Y583"/>
    </row>
    <row r="584" spans="1:974" ht="11.3" customHeight="1">
      <c r="A584" s="23">
        <v>43663</v>
      </c>
      <c r="B584" s="14"/>
      <c r="C584" s="15"/>
      <c r="D584" s="16"/>
      <c r="E584" s="17">
        <f t="shared" si="18"/>
        <v>0</v>
      </c>
      <c r="F584" s="18"/>
      <c r="G584" s="18"/>
      <c r="H584" s="19"/>
      <c r="I584" s="19"/>
      <c r="L584" s="18"/>
      <c r="M584" s="18"/>
      <c r="S584" s="18">
        <f t="shared" si="19"/>
        <v>0</v>
      </c>
      <c r="U584" s="20"/>
      <c r="W584" s="21"/>
      <c r="X584"/>
      <c r="Y584"/>
    </row>
    <row r="585" spans="1:974" ht="11.3" customHeight="1">
      <c r="A585" s="23">
        <v>43625</v>
      </c>
      <c r="B585" s="16">
        <v>3125.14</v>
      </c>
      <c r="C585" s="15"/>
      <c r="D585" s="16"/>
      <c r="E585" s="17">
        <f t="shared" si="18"/>
        <v>3125.14</v>
      </c>
      <c r="F585" s="18"/>
      <c r="G585" s="18"/>
      <c r="H585" s="19"/>
      <c r="I585" s="19"/>
      <c r="L585" s="18"/>
      <c r="M585" s="18"/>
      <c r="S585" s="18">
        <f t="shared" si="19"/>
        <v>0</v>
      </c>
      <c r="U585" s="20"/>
      <c r="W585" s="21"/>
      <c r="X585"/>
      <c r="Y585"/>
    </row>
    <row r="586" spans="1:974" ht="14.75">
      <c r="A586" s="23">
        <v>43564</v>
      </c>
      <c r="B586" s="16">
        <v>4098.1099999999997</v>
      </c>
      <c r="C586" s="15"/>
      <c r="D586" s="16"/>
      <c r="E586" s="17">
        <f t="shared" si="18"/>
        <v>4098.1099999999997</v>
      </c>
      <c r="F586" s="18"/>
      <c r="G586" s="18"/>
      <c r="H586" s="19"/>
      <c r="I586" s="19"/>
      <c r="L586" s="18"/>
      <c r="M586" s="18"/>
      <c r="S586" s="18">
        <f t="shared" si="19"/>
        <v>0</v>
      </c>
      <c r="U586" s="20"/>
      <c r="W586" s="21"/>
      <c r="X586"/>
      <c r="Y586"/>
    </row>
    <row r="587" spans="1:974" ht="14.75">
      <c r="A587" s="23">
        <v>43532</v>
      </c>
      <c r="B587" s="14"/>
      <c r="C587" s="15"/>
      <c r="D587" s="16"/>
      <c r="E587" s="17">
        <f t="shared" si="18"/>
        <v>0</v>
      </c>
      <c r="F587" s="18"/>
      <c r="G587" s="18"/>
      <c r="H587" s="19"/>
      <c r="I587" s="19"/>
      <c r="L587" s="18"/>
      <c r="M587" s="18"/>
      <c r="S587" s="18">
        <f t="shared" si="19"/>
        <v>0</v>
      </c>
      <c r="U587" s="20"/>
      <c r="W587" s="21"/>
      <c r="X587"/>
      <c r="Y587"/>
    </row>
    <row r="588" spans="1:974" ht="14.75">
      <c r="A588" s="23">
        <v>43566</v>
      </c>
      <c r="B588" s="14"/>
      <c r="C588" s="15"/>
      <c r="D588" s="16"/>
      <c r="E588" s="17">
        <f t="shared" si="18"/>
        <v>0</v>
      </c>
      <c r="F588" s="18"/>
      <c r="G588" s="18"/>
      <c r="H588" s="19"/>
      <c r="I588" s="19"/>
      <c r="L588" s="18"/>
      <c r="M588" s="18"/>
      <c r="S588" s="18">
        <f t="shared" si="19"/>
        <v>0</v>
      </c>
      <c r="U588" s="20"/>
      <c r="W588" s="21"/>
      <c r="X588"/>
      <c r="Y588"/>
    </row>
    <row r="589" spans="1:974" ht="11.3" customHeight="1">
      <c r="A589" s="23">
        <v>43576</v>
      </c>
      <c r="B589" s="14"/>
      <c r="C589" s="15"/>
      <c r="D589" s="16"/>
      <c r="E589" s="17">
        <f t="shared" si="18"/>
        <v>0</v>
      </c>
      <c r="F589" s="18"/>
      <c r="G589" s="18"/>
      <c r="H589" s="19"/>
      <c r="I589" s="19"/>
      <c r="L589" s="18"/>
      <c r="M589" s="18"/>
      <c r="S589" s="18">
        <f t="shared" si="19"/>
        <v>0</v>
      </c>
      <c r="U589" s="20"/>
      <c r="W589" s="21"/>
      <c r="X589"/>
      <c r="Y589"/>
    </row>
    <row r="590" spans="1:974" ht="11.3" customHeight="1">
      <c r="A590" s="23">
        <v>43552</v>
      </c>
      <c r="B590" s="16">
        <v>880</v>
      </c>
      <c r="C590" s="15"/>
      <c r="D590" s="16"/>
      <c r="E590" s="17">
        <f t="shared" si="18"/>
        <v>880</v>
      </c>
      <c r="F590" s="18"/>
      <c r="G590" s="18"/>
      <c r="H590" s="19"/>
      <c r="I590" s="19"/>
      <c r="L590" s="18"/>
      <c r="M590" s="18"/>
      <c r="S590" s="18">
        <f t="shared" si="19"/>
        <v>0</v>
      </c>
      <c r="U590" s="20"/>
      <c r="W590" s="21"/>
      <c r="X590"/>
      <c r="Y590"/>
    </row>
    <row r="591" spans="1:974" ht="11.3" customHeight="1">
      <c r="A591" s="23">
        <v>43759</v>
      </c>
      <c r="B591" s="16">
        <v>1800</v>
      </c>
      <c r="C591" s="15" t="s">
        <v>23</v>
      </c>
      <c r="D591" s="14"/>
      <c r="E591" s="17">
        <f t="shared" si="18"/>
        <v>1800</v>
      </c>
      <c r="F591" s="18"/>
      <c r="G591" s="18"/>
      <c r="H591" s="19"/>
      <c r="I591" s="19"/>
      <c r="L591" s="18"/>
      <c r="M591" s="18"/>
      <c r="S591" s="18">
        <f t="shared" si="19"/>
        <v>0</v>
      </c>
      <c r="U591" s="20"/>
      <c r="W591" s="21"/>
      <c r="X591"/>
      <c r="Y591"/>
    </row>
    <row r="592" spans="1:974" ht="11.3" customHeight="1">
      <c r="A592" s="23">
        <v>43519</v>
      </c>
      <c r="B592" s="16">
        <v>2480.35</v>
      </c>
      <c r="C592" s="15"/>
      <c r="D592" s="16"/>
      <c r="E592" s="17">
        <f t="shared" si="18"/>
        <v>2480.35</v>
      </c>
      <c r="F592" s="18"/>
      <c r="G592" s="18"/>
      <c r="H592" s="19"/>
      <c r="I592" s="19"/>
      <c r="L592" s="18"/>
      <c r="M592" s="18"/>
      <c r="S592" s="18">
        <f t="shared" si="19"/>
        <v>0</v>
      </c>
      <c r="U592" s="20"/>
      <c r="W592" s="21"/>
      <c r="X592"/>
      <c r="Y592"/>
    </row>
    <row r="593" spans="1:974" ht="11.3" customHeight="1">
      <c r="A593" s="23">
        <v>43813</v>
      </c>
      <c r="B593" s="16">
        <v>3150</v>
      </c>
      <c r="C593" s="15"/>
      <c r="D593" s="16"/>
      <c r="E593" s="17">
        <f t="shared" si="18"/>
        <v>3150</v>
      </c>
      <c r="F593" s="19"/>
      <c r="G593" s="19"/>
      <c r="H593" s="19"/>
      <c r="I593" s="19"/>
      <c r="N593" s="19"/>
      <c r="O593" s="19"/>
      <c r="P593" s="19"/>
      <c r="Q593" s="19"/>
      <c r="R593" s="19"/>
      <c r="S593" s="18">
        <f t="shared" si="19"/>
        <v>0</v>
      </c>
      <c r="T593" s="21"/>
      <c r="U593" s="21"/>
      <c r="W593" s="21"/>
      <c r="X593"/>
      <c r="Y593"/>
    </row>
    <row r="594" spans="1:974" ht="11.3" customHeight="1">
      <c r="A594" s="23">
        <v>43633</v>
      </c>
      <c r="B594" s="16">
        <v>5738</v>
      </c>
      <c r="C594" s="15"/>
      <c r="D594" s="16"/>
      <c r="E594" s="17">
        <f t="shared" si="18"/>
        <v>5738</v>
      </c>
      <c r="F594" s="18"/>
      <c r="G594" s="18"/>
      <c r="H594" s="19"/>
      <c r="I594" s="19"/>
      <c r="L594" s="18"/>
      <c r="M594" s="18"/>
      <c r="S594" s="18">
        <f t="shared" si="19"/>
        <v>0</v>
      </c>
      <c r="U594" s="20"/>
      <c r="W594" s="21"/>
      <c r="X594"/>
      <c r="Y594"/>
    </row>
    <row r="595" spans="1:974" ht="11.3" customHeight="1">
      <c r="A595" s="23">
        <v>43558</v>
      </c>
      <c r="B595" s="16">
        <v>8796.02</v>
      </c>
      <c r="C595" s="15" t="s">
        <v>23</v>
      </c>
      <c r="D595" s="14"/>
      <c r="E595" s="17">
        <f t="shared" si="18"/>
        <v>8796.02</v>
      </c>
      <c r="F595" s="18"/>
      <c r="G595" s="18"/>
      <c r="H595" s="19"/>
      <c r="I595" s="19"/>
      <c r="L595" s="18"/>
      <c r="M595" s="18"/>
      <c r="S595" s="18">
        <f t="shared" si="19"/>
        <v>0</v>
      </c>
      <c r="U595" s="20"/>
      <c r="W595" s="21"/>
      <c r="X595"/>
      <c r="Y595"/>
    </row>
    <row r="596" spans="1:974" ht="11.3" customHeight="1">
      <c r="A596" s="23">
        <v>43720</v>
      </c>
      <c r="B596" s="16">
        <v>8813.91</v>
      </c>
      <c r="C596" s="15"/>
      <c r="D596" s="16"/>
      <c r="E596" s="17">
        <f t="shared" si="18"/>
        <v>8813.91</v>
      </c>
      <c r="F596" s="19"/>
      <c r="G596" s="19"/>
      <c r="H596" s="19"/>
      <c r="I596" s="19"/>
      <c r="N596" s="19"/>
      <c r="O596" s="19"/>
      <c r="P596" s="19"/>
      <c r="Q596" s="19"/>
      <c r="R596" s="19"/>
      <c r="S596" s="18">
        <f t="shared" si="19"/>
        <v>0</v>
      </c>
      <c r="T596" s="19"/>
      <c r="U596" s="20"/>
      <c r="W596" s="21"/>
      <c r="X596"/>
      <c r="Y596"/>
    </row>
    <row r="597" spans="1:974" ht="14.75">
      <c r="A597" s="23">
        <v>43509</v>
      </c>
      <c r="B597" s="46"/>
      <c r="C597" s="15"/>
      <c r="D597" s="16"/>
      <c r="E597" s="17">
        <f t="shared" si="18"/>
        <v>0</v>
      </c>
      <c r="F597" s="18"/>
      <c r="G597" s="18"/>
      <c r="H597" s="19"/>
      <c r="I597" s="19"/>
      <c r="L597" s="18"/>
      <c r="M597" s="18"/>
      <c r="S597" s="18">
        <f t="shared" si="19"/>
        <v>0</v>
      </c>
      <c r="U597" s="20"/>
      <c r="W597" s="21"/>
      <c r="X597"/>
      <c r="Y597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  <c r="ID597" s="21"/>
      <c r="IE597" s="21"/>
      <c r="IF597" s="21"/>
      <c r="IG597" s="21"/>
      <c r="IH597" s="21"/>
      <c r="II597" s="21"/>
      <c r="IJ597" s="21"/>
      <c r="IK597" s="21"/>
      <c r="IL597" s="21"/>
      <c r="IM597" s="21"/>
      <c r="IN597" s="21"/>
      <c r="IO597" s="21"/>
      <c r="IP597" s="21"/>
      <c r="IQ597" s="21"/>
      <c r="IR597" s="21"/>
      <c r="IS597" s="21"/>
      <c r="IT597" s="21"/>
      <c r="IU597" s="21"/>
      <c r="IV597" s="21"/>
      <c r="IW597" s="21"/>
      <c r="IX597" s="21"/>
      <c r="IY597" s="21"/>
      <c r="IZ597" s="21"/>
      <c r="JA597" s="21"/>
      <c r="JB597" s="21"/>
      <c r="JC597" s="21"/>
      <c r="JD597" s="21"/>
      <c r="JE597" s="21"/>
      <c r="JF597" s="21"/>
      <c r="JG597" s="21"/>
      <c r="JH597" s="21"/>
      <c r="JI597" s="21"/>
      <c r="JJ597" s="21"/>
      <c r="JK597" s="21"/>
      <c r="JL597" s="21"/>
      <c r="JM597" s="21"/>
      <c r="JN597" s="21"/>
      <c r="JO597" s="21"/>
      <c r="JP597" s="21"/>
      <c r="JQ597" s="21"/>
      <c r="JR597" s="21"/>
      <c r="JS597" s="21"/>
      <c r="JT597" s="21"/>
      <c r="JU597" s="21"/>
      <c r="JV597" s="21"/>
      <c r="JW597" s="21"/>
      <c r="JX597" s="21"/>
      <c r="JY597" s="21"/>
      <c r="JZ597" s="21"/>
      <c r="KA597" s="21"/>
      <c r="KB597" s="21"/>
      <c r="KC597" s="21"/>
      <c r="KD597" s="21"/>
      <c r="KE597" s="21"/>
      <c r="KF597" s="21"/>
      <c r="KG597" s="21"/>
      <c r="KH597" s="21"/>
      <c r="KI597" s="21"/>
      <c r="KJ597" s="21"/>
      <c r="KK597" s="21"/>
      <c r="KL597" s="21"/>
      <c r="KM597" s="21"/>
      <c r="KN597" s="21"/>
      <c r="KO597" s="21"/>
      <c r="KP597" s="21"/>
      <c r="KQ597" s="21"/>
      <c r="KR597" s="21"/>
      <c r="KS597" s="21"/>
      <c r="KT597" s="21"/>
      <c r="KU597" s="21"/>
      <c r="KV597" s="21"/>
      <c r="KW597" s="21"/>
      <c r="KX597" s="21"/>
      <c r="KY597" s="21"/>
      <c r="KZ597" s="21"/>
      <c r="LA597" s="21"/>
      <c r="LB597" s="21"/>
      <c r="LC597" s="21"/>
      <c r="LD597" s="21"/>
      <c r="LE597" s="21"/>
      <c r="LF597" s="21"/>
      <c r="LG597" s="21"/>
      <c r="LH597" s="21"/>
      <c r="LI597" s="21"/>
      <c r="LJ597" s="21"/>
      <c r="LK597" s="21"/>
      <c r="LL597" s="21"/>
      <c r="LM597" s="21"/>
      <c r="LN597" s="21"/>
      <c r="LO597" s="21"/>
      <c r="LP597" s="21"/>
      <c r="LQ597" s="21"/>
      <c r="LR597" s="21"/>
      <c r="LS597" s="21"/>
      <c r="LT597" s="21"/>
      <c r="LU597" s="21"/>
      <c r="LV597" s="21"/>
      <c r="LW597" s="21"/>
      <c r="LX597" s="21"/>
      <c r="LY597" s="21"/>
      <c r="LZ597" s="21"/>
      <c r="MA597" s="21"/>
      <c r="MB597" s="21"/>
      <c r="MC597" s="21"/>
      <c r="MD597" s="21"/>
      <c r="ME597" s="21"/>
      <c r="MF597" s="21"/>
      <c r="MG597" s="21"/>
      <c r="MH597" s="21"/>
      <c r="MI597" s="21"/>
      <c r="MJ597" s="21"/>
      <c r="MK597" s="21"/>
      <c r="ML597" s="21"/>
      <c r="MM597" s="21"/>
      <c r="MN597" s="21"/>
      <c r="MO597" s="21"/>
      <c r="MP597" s="21"/>
      <c r="MQ597" s="21"/>
      <c r="MR597" s="21"/>
      <c r="MS597" s="21"/>
      <c r="MT597" s="21"/>
      <c r="MU597" s="21"/>
      <c r="MV597" s="21"/>
      <c r="MW597" s="21"/>
      <c r="MX597" s="21"/>
      <c r="MY597" s="21"/>
      <c r="MZ597" s="21"/>
      <c r="NA597" s="21"/>
      <c r="NB597" s="21"/>
      <c r="NC597" s="21"/>
      <c r="ND597" s="21"/>
      <c r="NE597" s="21"/>
      <c r="NF597" s="21"/>
      <c r="NG597" s="21"/>
      <c r="NH597" s="21"/>
      <c r="NI597" s="21"/>
      <c r="NJ597" s="21"/>
      <c r="NK597" s="21"/>
      <c r="NL597" s="21"/>
      <c r="NM597" s="21"/>
      <c r="NN597" s="21"/>
      <c r="NO597" s="21"/>
      <c r="NP597" s="21"/>
      <c r="NQ597" s="21"/>
      <c r="NR597" s="21"/>
      <c r="NS597" s="21"/>
      <c r="NT597" s="21"/>
      <c r="NU597" s="21"/>
      <c r="NV597" s="21"/>
      <c r="NW597" s="21"/>
      <c r="NX597" s="21"/>
      <c r="NY597" s="21"/>
      <c r="NZ597" s="21"/>
      <c r="OA597" s="21"/>
      <c r="OB597" s="21"/>
      <c r="OC597" s="21"/>
      <c r="OD597" s="21"/>
      <c r="OE597" s="21"/>
      <c r="OF597" s="21"/>
      <c r="OG597" s="21"/>
      <c r="OH597" s="21"/>
      <c r="OI597" s="21"/>
      <c r="OJ597" s="21"/>
      <c r="OK597" s="21"/>
      <c r="OL597" s="21"/>
      <c r="OM597" s="21"/>
      <c r="ON597" s="21"/>
      <c r="OO597" s="21"/>
      <c r="OP597" s="21"/>
      <c r="OQ597" s="21"/>
      <c r="OR597" s="21"/>
      <c r="OS597" s="21"/>
      <c r="OT597" s="21"/>
      <c r="OU597" s="21"/>
      <c r="OV597" s="21"/>
      <c r="OW597" s="21"/>
      <c r="OX597" s="21"/>
      <c r="OY597" s="21"/>
      <c r="OZ597" s="21"/>
      <c r="PA597" s="21"/>
      <c r="PB597" s="21"/>
      <c r="PC597" s="21"/>
      <c r="PD597" s="21"/>
      <c r="PE597" s="21"/>
      <c r="PF597" s="21"/>
      <c r="PG597" s="21"/>
      <c r="PH597" s="21"/>
      <c r="PI597" s="21"/>
      <c r="PJ597" s="21"/>
      <c r="PK597" s="21"/>
      <c r="PL597" s="21"/>
      <c r="PM597" s="21"/>
      <c r="PN597" s="21"/>
      <c r="PO597" s="21"/>
      <c r="PP597" s="21"/>
      <c r="PQ597" s="21"/>
      <c r="PR597" s="21"/>
      <c r="PS597" s="21"/>
      <c r="PT597" s="21"/>
      <c r="PU597" s="21"/>
      <c r="PV597" s="21"/>
      <c r="PW597" s="21"/>
      <c r="PX597" s="21"/>
      <c r="PY597" s="21"/>
      <c r="PZ597" s="21"/>
      <c r="QA597" s="21"/>
      <c r="QB597" s="21"/>
      <c r="QC597" s="21"/>
      <c r="QD597" s="21"/>
      <c r="QE597" s="21"/>
      <c r="QF597" s="21"/>
      <c r="QG597" s="21"/>
      <c r="QH597" s="21"/>
      <c r="QI597" s="21"/>
      <c r="QJ597" s="21"/>
      <c r="QK597" s="21"/>
      <c r="QL597" s="21"/>
      <c r="QM597" s="21"/>
      <c r="QN597" s="21"/>
      <c r="QO597" s="21"/>
      <c r="QP597" s="21"/>
      <c r="QQ597" s="21"/>
      <c r="QR597" s="21"/>
      <c r="QS597" s="21"/>
      <c r="QT597" s="21"/>
      <c r="QU597" s="21"/>
      <c r="QV597" s="21"/>
      <c r="QW597" s="21"/>
      <c r="QX597" s="21"/>
      <c r="QY597" s="21"/>
      <c r="QZ597" s="21"/>
      <c r="RA597" s="21"/>
      <c r="RB597" s="21"/>
      <c r="RC597" s="21"/>
      <c r="RD597" s="21"/>
      <c r="RE597" s="21"/>
      <c r="RF597" s="21"/>
      <c r="RG597" s="21"/>
      <c r="RH597" s="21"/>
      <c r="RI597" s="21"/>
      <c r="RJ597" s="21"/>
      <c r="RK597" s="21"/>
      <c r="RL597" s="21"/>
      <c r="RM597" s="21"/>
      <c r="RN597" s="21"/>
      <c r="RO597" s="21"/>
      <c r="RP597" s="21"/>
      <c r="RQ597" s="21"/>
      <c r="RR597" s="21"/>
      <c r="RS597" s="21"/>
      <c r="RT597" s="21"/>
      <c r="RU597" s="21"/>
      <c r="RV597" s="21"/>
      <c r="RW597" s="21"/>
      <c r="RX597" s="21"/>
      <c r="RY597" s="21"/>
      <c r="RZ597" s="21"/>
      <c r="SA597" s="21"/>
      <c r="SB597" s="21"/>
      <c r="SC597" s="21"/>
      <c r="SD597" s="21"/>
      <c r="SE597" s="21"/>
      <c r="SF597" s="21"/>
      <c r="SG597" s="21"/>
      <c r="SH597" s="21"/>
      <c r="SI597" s="21"/>
      <c r="SJ597" s="21"/>
      <c r="SK597" s="21"/>
      <c r="SL597" s="21"/>
      <c r="SM597" s="21"/>
      <c r="SN597" s="21"/>
      <c r="SO597" s="21"/>
      <c r="SP597" s="21"/>
      <c r="SQ597" s="21"/>
      <c r="SR597" s="21"/>
      <c r="SS597" s="21"/>
      <c r="ST597" s="21"/>
      <c r="SU597" s="21"/>
      <c r="SV597" s="21"/>
      <c r="SW597" s="21"/>
      <c r="SX597" s="21"/>
      <c r="SY597" s="21"/>
      <c r="SZ597" s="21"/>
      <c r="TA597" s="21"/>
      <c r="TB597" s="21"/>
      <c r="TC597" s="21"/>
      <c r="TD597" s="21"/>
      <c r="TE597" s="21"/>
      <c r="TF597" s="21"/>
      <c r="TG597" s="21"/>
      <c r="TH597" s="21"/>
      <c r="TI597" s="21"/>
      <c r="TJ597" s="21"/>
      <c r="TK597" s="21"/>
      <c r="TL597" s="21"/>
      <c r="TM597" s="21"/>
      <c r="TN597" s="21"/>
      <c r="TO597" s="21"/>
      <c r="TP597" s="21"/>
      <c r="TQ597" s="21"/>
      <c r="TR597" s="21"/>
      <c r="TS597" s="21"/>
      <c r="TT597" s="21"/>
      <c r="TU597" s="21"/>
      <c r="TV597" s="21"/>
      <c r="TW597" s="21"/>
      <c r="TX597" s="21"/>
      <c r="TY597" s="21"/>
      <c r="TZ597" s="21"/>
      <c r="UA597" s="21"/>
      <c r="UB597" s="21"/>
      <c r="UC597" s="21"/>
      <c r="UD597" s="21"/>
      <c r="UE597" s="21"/>
      <c r="UF597" s="21"/>
      <c r="UG597" s="21"/>
      <c r="UH597" s="21"/>
      <c r="UI597" s="21"/>
      <c r="UJ597" s="21"/>
      <c r="UK597" s="21"/>
      <c r="UL597" s="21"/>
      <c r="UM597" s="21"/>
      <c r="UN597" s="21"/>
      <c r="UO597" s="21"/>
      <c r="UP597" s="21"/>
      <c r="UQ597" s="21"/>
      <c r="UR597" s="21"/>
      <c r="US597" s="21"/>
      <c r="UT597" s="21"/>
      <c r="UU597" s="21"/>
      <c r="UV597" s="21"/>
      <c r="UW597" s="21"/>
      <c r="UX597" s="21"/>
      <c r="UY597" s="21"/>
      <c r="UZ597" s="21"/>
      <c r="VA597" s="21"/>
      <c r="VB597" s="21"/>
      <c r="VC597" s="21"/>
      <c r="VD597" s="21"/>
      <c r="VE597" s="21"/>
      <c r="VF597" s="21"/>
      <c r="VG597" s="21"/>
      <c r="VH597" s="21"/>
      <c r="VI597" s="21"/>
      <c r="VJ597" s="21"/>
      <c r="VK597" s="21"/>
      <c r="VL597" s="21"/>
      <c r="VM597" s="21"/>
      <c r="VN597" s="21"/>
      <c r="VO597" s="21"/>
      <c r="VP597" s="21"/>
      <c r="VQ597" s="21"/>
      <c r="VR597" s="21"/>
      <c r="VS597" s="21"/>
      <c r="VT597" s="21"/>
      <c r="VU597" s="21"/>
      <c r="VV597" s="21"/>
      <c r="VW597" s="21"/>
      <c r="VX597" s="21"/>
      <c r="VY597" s="21"/>
      <c r="VZ597" s="21"/>
      <c r="WA597" s="21"/>
      <c r="WB597" s="21"/>
      <c r="WC597" s="21"/>
      <c r="WD597" s="21"/>
      <c r="WE597" s="21"/>
      <c r="WF597" s="21"/>
      <c r="WG597" s="21"/>
      <c r="WH597" s="21"/>
      <c r="WI597" s="21"/>
      <c r="WJ597" s="21"/>
      <c r="WK597" s="21"/>
      <c r="WL597" s="21"/>
      <c r="WM597" s="21"/>
      <c r="WN597" s="21"/>
      <c r="WO597" s="21"/>
      <c r="WP597" s="21"/>
      <c r="WQ597" s="21"/>
      <c r="WR597" s="21"/>
      <c r="WS597" s="21"/>
      <c r="WT597" s="21"/>
      <c r="WU597" s="21"/>
      <c r="WV597" s="21"/>
      <c r="WW597" s="21"/>
      <c r="WX597" s="21"/>
      <c r="WY597" s="21"/>
      <c r="WZ597" s="21"/>
      <c r="XA597" s="21"/>
      <c r="XB597" s="21"/>
      <c r="XC597" s="21"/>
      <c r="XD597" s="21"/>
      <c r="XE597" s="21"/>
      <c r="XF597" s="21"/>
      <c r="XG597" s="21"/>
      <c r="XH597" s="21"/>
      <c r="XI597" s="21"/>
      <c r="XJ597" s="21"/>
      <c r="XK597" s="21"/>
      <c r="XL597" s="21"/>
      <c r="XM597" s="21"/>
      <c r="XN597" s="21"/>
      <c r="XO597" s="21"/>
      <c r="XP597" s="21"/>
      <c r="XQ597" s="21"/>
      <c r="XR597" s="21"/>
      <c r="XS597" s="21"/>
      <c r="XT597" s="21"/>
      <c r="XU597" s="21"/>
      <c r="XV597" s="21"/>
      <c r="XW597" s="21"/>
      <c r="XX597" s="21"/>
      <c r="XY597" s="21"/>
      <c r="XZ597" s="21"/>
      <c r="YA597" s="21"/>
      <c r="YB597" s="21"/>
      <c r="YC597" s="21"/>
      <c r="YD597" s="21"/>
      <c r="YE597" s="21"/>
      <c r="YF597" s="21"/>
      <c r="YG597" s="21"/>
      <c r="YH597" s="21"/>
      <c r="YI597" s="21"/>
      <c r="YJ597" s="21"/>
      <c r="YK597" s="21"/>
      <c r="YL597" s="21"/>
      <c r="YM597" s="21"/>
      <c r="YN597" s="21"/>
      <c r="YO597" s="21"/>
      <c r="YP597" s="21"/>
      <c r="YQ597" s="21"/>
      <c r="YR597" s="21"/>
      <c r="YS597" s="21"/>
      <c r="YT597" s="21"/>
      <c r="YU597" s="21"/>
      <c r="YV597" s="21"/>
      <c r="YW597" s="21"/>
      <c r="YX597" s="21"/>
      <c r="YY597" s="21"/>
      <c r="YZ597" s="21"/>
      <c r="ZA597" s="21"/>
      <c r="ZB597" s="21"/>
      <c r="ZC597" s="21"/>
      <c r="ZD597" s="21"/>
      <c r="ZE597" s="21"/>
      <c r="ZF597" s="21"/>
      <c r="ZG597" s="21"/>
      <c r="ZH597" s="21"/>
      <c r="ZI597" s="21"/>
      <c r="ZJ597" s="21"/>
      <c r="ZK597" s="21"/>
      <c r="ZL597" s="21"/>
      <c r="ZM597" s="21"/>
      <c r="ZN597" s="21"/>
      <c r="ZO597" s="21"/>
      <c r="ZP597" s="21"/>
      <c r="ZQ597" s="21"/>
      <c r="ZR597" s="21"/>
      <c r="ZS597" s="21"/>
      <c r="ZT597" s="21"/>
      <c r="ZU597" s="21"/>
      <c r="ZV597" s="21"/>
      <c r="ZW597" s="21"/>
      <c r="ZX597" s="21"/>
      <c r="ZY597" s="21"/>
      <c r="ZZ597" s="21"/>
      <c r="AAA597" s="21"/>
      <c r="AAB597" s="21"/>
      <c r="AAC597" s="21"/>
      <c r="AAD597" s="21"/>
      <c r="AAE597" s="21"/>
      <c r="AAF597" s="21"/>
      <c r="AAG597" s="21"/>
      <c r="AAH597" s="21"/>
      <c r="AAI597" s="21"/>
      <c r="AAJ597" s="21"/>
      <c r="AAK597" s="21"/>
      <c r="AAL597" s="21"/>
      <c r="AAM597" s="21"/>
      <c r="AAN597" s="21"/>
      <c r="AAO597" s="21"/>
      <c r="AAP597" s="21"/>
      <c r="AAQ597" s="21"/>
      <c r="AAR597" s="21"/>
      <c r="AAS597" s="21"/>
      <c r="AAT597" s="21"/>
      <c r="AAU597" s="21"/>
      <c r="AAV597" s="21"/>
      <c r="AAW597" s="21"/>
      <c r="AAX597" s="21"/>
      <c r="AAY597" s="21"/>
      <c r="AAZ597" s="21"/>
      <c r="ABA597" s="21"/>
      <c r="ABB597" s="21"/>
      <c r="ABC597" s="21"/>
      <c r="ABD597" s="21"/>
      <c r="ABE597" s="21"/>
      <c r="ABF597" s="21"/>
      <c r="ABG597" s="21"/>
      <c r="ABH597" s="21"/>
      <c r="ABI597" s="21"/>
      <c r="ABJ597" s="21"/>
      <c r="ABK597" s="21"/>
      <c r="ABL597" s="21"/>
      <c r="ABM597" s="21"/>
      <c r="ABN597" s="21"/>
      <c r="ABO597" s="21"/>
      <c r="ABP597" s="21"/>
      <c r="ABQ597" s="21"/>
      <c r="ABR597" s="21"/>
      <c r="ABS597" s="21"/>
      <c r="ABT597" s="21"/>
      <c r="ABU597" s="21"/>
      <c r="ABV597" s="21"/>
      <c r="ABW597" s="21"/>
      <c r="ABX597" s="21"/>
      <c r="ABY597" s="21"/>
      <c r="ABZ597" s="21"/>
      <c r="ACA597" s="21"/>
      <c r="ACB597" s="21"/>
      <c r="ACC597" s="21"/>
      <c r="ACD597" s="21"/>
      <c r="ACE597" s="21"/>
      <c r="ACF597" s="21"/>
      <c r="ACG597" s="21"/>
      <c r="ACH597" s="21"/>
      <c r="ACI597" s="21"/>
      <c r="ACJ597" s="21"/>
      <c r="ACK597" s="21"/>
      <c r="ACL597" s="21"/>
      <c r="ACM597" s="21"/>
      <c r="ACN597" s="21"/>
      <c r="ACO597" s="21"/>
      <c r="ACP597" s="21"/>
      <c r="ACQ597" s="21"/>
      <c r="ACR597" s="21"/>
      <c r="ACS597" s="21"/>
      <c r="ACT597" s="21"/>
      <c r="ACU597" s="21"/>
      <c r="ACV597" s="21"/>
      <c r="ACW597" s="21"/>
      <c r="ACX597" s="21"/>
      <c r="ACY597" s="21"/>
      <c r="ACZ597" s="21"/>
      <c r="ADA597" s="21"/>
      <c r="ADB597" s="21"/>
      <c r="ADC597" s="21"/>
      <c r="ADD597" s="21"/>
      <c r="ADE597" s="21"/>
      <c r="ADF597" s="21"/>
      <c r="ADG597" s="21"/>
      <c r="ADH597" s="21"/>
      <c r="ADI597" s="21"/>
      <c r="ADJ597" s="21"/>
      <c r="ADK597" s="21"/>
      <c r="ADL597" s="21"/>
      <c r="ADM597" s="21"/>
      <c r="ADN597" s="21"/>
      <c r="ADO597" s="21"/>
      <c r="ADP597" s="21"/>
      <c r="ADQ597" s="21"/>
      <c r="ADR597" s="21"/>
      <c r="ADS597" s="21"/>
      <c r="ADT597" s="21"/>
      <c r="ADU597" s="21"/>
      <c r="ADV597" s="21"/>
      <c r="ADW597" s="21"/>
      <c r="ADX597" s="21"/>
      <c r="ADY597" s="21"/>
      <c r="ADZ597" s="21"/>
      <c r="AEA597" s="21"/>
      <c r="AEB597" s="21"/>
      <c r="AEC597" s="21"/>
      <c r="AED597" s="21"/>
      <c r="AEE597" s="21"/>
      <c r="AEF597" s="21"/>
      <c r="AEG597" s="21"/>
      <c r="AEH597" s="21"/>
      <c r="AEI597" s="21"/>
      <c r="AEJ597" s="21"/>
      <c r="AEK597" s="21"/>
      <c r="AEL597" s="21"/>
      <c r="AEM597" s="21"/>
      <c r="AEN597" s="21"/>
      <c r="AEO597" s="21"/>
      <c r="AEP597" s="21"/>
      <c r="AEQ597" s="21"/>
      <c r="AER597" s="21"/>
      <c r="AES597" s="21"/>
      <c r="AET597" s="21"/>
      <c r="AEU597" s="21"/>
      <c r="AEV597" s="21"/>
      <c r="AEW597" s="21"/>
      <c r="AEX597" s="21"/>
      <c r="AEY597" s="21"/>
      <c r="AEZ597" s="21"/>
      <c r="AFA597" s="21"/>
      <c r="AFB597" s="21"/>
      <c r="AFC597" s="21"/>
      <c r="AFD597" s="21"/>
      <c r="AFE597" s="21"/>
      <c r="AFF597" s="21"/>
      <c r="AFG597" s="21"/>
      <c r="AFH597" s="21"/>
      <c r="AFI597" s="21"/>
      <c r="AFJ597" s="21"/>
      <c r="AFK597" s="21"/>
      <c r="AFL597" s="21"/>
      <c r="AFM597" s="21"/>
      <c r="AFN597" s="21"/>
      <c r="AFO597" s="21"/>
      <c r="AFP597" s="21"/>
      <c r="AFQ597" s="21"/>
      <c r="AFR597" s="21"/>
      <c r="AFS597" s="21"/>
      <c r="AFT597" s="21"/>
      <c r="AFU597" s="21"/>
      <c r="AFV597" s="21"/>
      <c r="AFW597" s="21"/>
      <c r="AFX597" s="21"/>
      <c r="AFY597" s="21"/>
      <c r="AFZ597" s="21"/>
      <c r="AGA597" s="21"/>
      <c r="AGB597" s="21"/>
      <c r="AGC597" s="21"/>
      <c r="AGD597" s="21"/>
      <c r="AGE597" s="21"/>
      <c r="AGF597" s="21"/>
      <c r="AGG597" s="21"/>
      <c r="AGH597" s="21"/>
      <c r="AGI597" s="21"/>
      <c r="AGJ597" s="21"/>
      <c r="AGK597" s="21"/>
      <c r="AGL597" s="21"/>
      <c r="AGM597" s="21"/>
      <c r="AGN597" s="21"/>
      <c r="AGO597" s="21"/>
      <c r="AGP597" s="21"/>
      <c r="AGQ597" s="21"/>
      <c r="AGR597" s="21"/>
      <c r="AGS597" s="21"/>
      <c r="AGT597" s="21"/>
      <c r="AGU597" s="21"/>
      <c r="AGV597" s="21"/>
      <c r="AGW597" s="21"/>
      <c r="AGX597" s="21"/>
      <c r="AGY597" s="21"/>
      <c r="AGZ597" s="21"/>
      <c r="AHA597" s="21"/>
      <c r="AHB597" s="21"/>
      <c r="AHC597" s="21"/>
      <c r="AHD597" s="21"/>
      <c r="AHE597" s="21"/>
      <c r="AHF597" s="21"/>
      <c r="AHG597" s="21"/>
      <c r="AHH597" s="21"/>
      <c r="AHI597" s="21"/>
      <c r="AHJ597" s="21"/>
      <c r="AHK597" s="21"/>
      <c r="AHL597" s="21"/>
      <c r="AHM597" s="21"/>
      <c r="AHN597" s="21"/>
      <c r="AHO597" s="21"/>
      <c r="AHP597" s="21"/>
      <c r="AHQ597" s="21"/>
      <c r="AHR597" s="21"/>
      <c r="AHS597" s="21"/>
      <c r="AHT597" s="21"/>
      <c r="AHU597" s="21"/>
      <c r="AHV597" s="21"/>
      <c r="AHW597" s="21"/>
      <c r="AHX597" s="21"/>
      <c r="AHY597" s="21"/>
      <c r="AHZ597" s="21"/>
      <c r="AIA597" s="21"/>
      <c r="AIB597" s="21"/>
      <c r="AIC597" s="21"/>
      <c r="AID597" s="21"/>
      <c r="AIE597" s="21"/>
      <c r="AIF597" s="21"/>
      <c r="AIG597" s="21"/>
      <c r="AIH597" s="21"/>
      <c r="AII597" s="21"/>
      <c r="AIJ597" s="21"/>
      <c r="AIK597" s="21"/>
      <c r="AIL597" s="21"/>
      <c r="AIM597" s="21"/>
      <c r="AIN597" s="21"/>
      <c r="AIO597" s="21"/>
      <c r="AIP597" s="21"/>
      <c r="AIQ597" s="21"/>
      <c r="AIR597" s="21"/>
      <c r="AIS597" s="21"/>
      <c r="AIT597" s="21"/>
      <c r="AIU597" s="21"/>
      <c r="AIV597" s="21"/>
      <c r="AIW597" s="21"/>
      <c r="AIX597" s="21"/>
      <c r="AIY597" s="21"/>
      <c r="AIZ597" s="21"/>
      <c r="AJA597" s="21"/>
      <c r="AJB597" s="21"/>
      <c r="AJC597" s="21"/>
      <c r="AJD597" s="21"/>
      <c r="AJE597" s="21"/>
      <c r="AJF597" s="21"/>
      <c r="AJG597" s="21"/>
      <c r="AJH597" s="21"/>
      <c r="AJI597" s="21"/>
      <c r="AJJ597" s="21"/>
      <c r="AJK597" s="21"/>
      <c r="AJL597" s="21"/>
      <c r="AJM597" s="21"/>
      <c r="AJN597" s="21"/>
      <c r="AJO597" s="21"/>
      <c r="AJP597" s="21"/>
      <c r="AJQ597" s="21"/>
      <c r="AJR597" s="21"/>
      <c r="AJS597" s="21"/>
      <c r="AJT597" s="21"/>
      <c r="AJU597" s="21"/>
      <c r="AJV597" s="21"/>
      <c r="AJW597" s="21"/>
      <c r="AJX597" s="21"/>
      <c r="AJY597" s="21"/>
      <c r="AJZ597" s="21"/>
      <c r="AKA597" s="21"/>
      <c r="AKB597" s="21"/>
      <c r="AKC597" s="21"/>
      <c r="AKD597" s="21"/>
      <c r="AKE597" s="21"/>
      <c r="AKF597" s="21"/>
      <c r="AKG597" s="21"/>
      <c r="AKH597" s="21"/>
      <c r="AKI597" s="21"/>
      <c r="AKJ597" s="21"/>
      <c r="AKK597" s="21"/>
      <c r="AKL597" s="21"/>
    </row>
    <row r="598" spans="1:974" ht="29.15" customHeight="1">
      <c r="A598" s="23">
        <v>43520</v>
      </c>
      <c r="B598" s="14"/>
      <c r="C598" s="15"/>
      <c r="D598" s="16"/>
      <c r="E598" s="17">
        <f t="shared" si="18"/>
        <v>0</v>
      </c>
      <c r="F598" s="18"/>
      <c r="G598" s="18"/>
      <c r="H598" s="19"/>
      <c r="I598" s="19"/>
      <c r="L598" s="18"/>
      <c r="M598" s="18"/>
      <c r="S598" s="18">
        <f t="shared" si="19"/>
        <v>0</v>
      </c>
      <c r="U598" s="20"/>
      <c r="W598" s="21"/>
      <c r="X598"/>
      <c r="Y598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  <c r="ID598" s="21"/>
      <c r="IE598" s="21"/>
      <c r="IF598" s="21"/>
      <c r="IG598" s="21"/>
      <c r="IH598" s="21"/>
      <c r="II598" s="21"/>
      <c r="IJ598" s="21"/>
      <c r="IK598" s="21"/>
      <c r="IL598" s="21"/>
      <c r="IM598" s="21"/>
      <c r="IN598" s="21"/>
      <c r="IO598" s="21"/>
      <c r="IP598" s="21"/>
      <c r="IQ598" s="21"/>
      <c r="IR598" s="21"/>
      <c r="IS598" s="21"/>
      <c r="IT598" s="21"/>
      <c r="IU598" s="21"/>
      <c r="IV598" s="21"/>
      <c r="IW598" s="21"/>
      <c r="IX598" s="21"/>
      <c r="IY598" s="21"/>
      <c r="IZ598" s="21"/>
      <c r="JA598" s="21"/>
      <c r="JB598" s="21"/>
      <c r="JC598" s="21"/>
      <c r="JD598" s="21"/>
      <c r="JE598" s="21"/>
      <c r="JF598" s="21"/>
      <c r="JG598" s="21"/>
      <c r="JH598" s="21"/>
      <c r="JI598" s="21"/>
      <c r="JJ598" s="21"/>
      <c r="JK598" s="21"/>
      <c r="JL598" s="21"/>
      <c r="JM598" s="21"/>
      <c r="JN598" s="21"/>
      <c r="JO598" s="21"/>
      <c r="JP598" s="21"/>
      <c r="JQ598" s="21"/>
      <c r="JR598" s="21"/>
      <c r="JS598" s="21"/>
      <c r="JT598" s="21"/>
      <c r="JU598" s="21"/>
      <c r="JV598" s="21"/>
      <c r="JW598" s="21"/>
      <c r="JX598" s="21"/>
      <c r="JY598" s="21"/>
      <c r="JZ598" s="21"/>
      <c r="KA598" s="21"/>
      <c r="KB598" s="21"/>
      <c r="KC598" s="21"/>
      <c r="KD598" s="21"/>
      <c r="KE598" s="21"/>
      <c r="KF598" s="21"/>
      <c r="KG598" s="21"/>
      <c r="KH598" s="21"/>
      <c r="KI598" s="21"/>
      <c r="KJ598" s="21"/>
      <c r="KK598" s="21"/>
      <c r="KL598" s="21"/>
      <c r="KM598" s="21"/>
      <c r="KN598" s="21"/>
      <c r="KO598" s="21"/>
      <c r="KP598" s="21"/>
      <c r="KQ598" s="21"/>
      <c r="KR598" s="21"/>
      <c r="KS598" s="21"/>
      <c r="KT598" s="21"/>
      <c r="KU598" s="21"/>
      <c r="KV598" s="21"/>
      <c r="KW598" s="21"/>
      <c r="KX598" s="21"/>
      <c r="KY598" s="21"/>
      <c r="KZ598" s="21"/>
      <c r="LA598" s="21"/>
      <c r="LB598" s="21"/>
      <c r="LC598" s="21"/>
      <c r="LD598" s="21"/>
      <c r="LE598" s="21"/>
      <c r="LF598" s="21"/>
      <c r="LG598" s="21"/>
      <c r="LH598" s="21"/>
      <c r="LI598" s="21"/>
      <c r="LJ598" s="21"/>
      <c r="LK598" s="21"/>
      <c r="LL598" s="21"/>
      <c r="LM598" s="21"/>
      <c r="LN598" s="21"/>
      <c r="LO598" s="21"/>
      <c r="LP598" s="21"/>
      <c r="LQ598" s="21"/>
      <c r="LR598" s="21"/>
      <c r="LS598" s="21"/>
      <c r="LT598" s="21"/>
      <c r="LU598" s="21"/>
      <c r="LV598" s="21"/>
      <c r="LW598" s="21"/>
      <c r="LX598" s="21"/>
      <c r="LY598" s="21"/>
      <c r="LZ598" s="21"/>
      <c r="MA598" s="21"/>
      <c r="MB598" s="21"/>
      <c r="MC598" s="21"/>
      <c r="MD598" s="21"/>
      <c r="ME598" s="21"/>
      <c r="MF598" s="21"/>
      <c r="MG598" s="21"/>
      <c r="MH598" s="21"/>
      <c r="MI598" s="21"/>
      <c r="MJ598" s="21"/>
      <c r="MK598" s="21"/>
      <c r="ML598" s="21"/>
      <c r="MM598" s="21"/>
      <c r="MN598" s="21"/>
      <c r="MO598" s="21"/>
      <c r="MP598" s="21"/>
      <c r="MQ598" s="21"/>
      <c r="MR598" s="21"/>
      <c r="MS598" s="21"/>
      <c r="MT598" s="21"/>
      <c r="MU598" s="21"/>
      <c r="MV598" s="21"/>
      <c r="MW598" s="21"/>
      <c r="MX598" s="21"/>
      <c r="MY598" s="21"/>
      <c r="MZ598" s="21"/>
      <c r="NA598" s="21"/>
      <c r="NB598" s="21"/>
      <c r="NC598" s="21"/>
      <c r="ND598" s="21"/>
      <c r="NE598" s="21"/>
      <c r="NF598" s="21"/>
      <c r="NG598" s="21"/>
      <c r="NH598" s="21"/>
      <c r="NI598" s="21"/>
      <c r="NJ598" s="21"/>
      <c r="NK598" s="21"/>
      <c r="NL598" s="21"/>
      <c r="NM598" s="21"/>
      <c r="NN598" s="21"/>
      <c r="NO598" s="21"/>
      <c r="NP598" s="21"/>
      <c r="NQ598" s="21"/>
      <c r="NR598" s="21"/>
      <c r="NS598" s="21"/>
      <c r="NT598" s="21"/>
      <c r="NU598" s="21"/>
      <c r="NV598" s="21"/>
      <c r="NW598" s="21"/>
      <c r="NX598" s="21"/>
      <c r="NY598" s="21"/>
      <c r="NZ598" s="21"/>
      <c r="OA598" s="21"/>
      <c r="OB598" s="21"/>
      <c r="OC598" s="21"/>
      <c r="OD598" s="21"/>
      <c r="OE598" s="21"/>
      <c r="OF598" s="21"/>
      <c r="OG598" s="21"/>
      <c r="OH598" s="21"/>
      <c r="OI598" s="21"/>
      <c r="OJ598" s="21"/>
      <c r="OK598" s="21"/>
      <c r="OL598" s="21"/>
      <c r="OM598" s="21"/>
      <c r="ON598" s="21"/>
      <c r="OO598" s="21"/>
      <c r="OP598" s="21"/>
      <c r="OQ598" s="21"/>
      <c r="OR598" s="21"/>
      <c r="OS598" s="21"/>
      <c r="OT598" s="21"/>
      <c r="OU598" s="21"/>
      <c r="OV598" s="21"/>
      <c r="OW598" s="21"/>
      <c r="OX598" s="21"/>
      <c r="OY598" s="21"/>
      <c r="OZ598" s="21"/>
      <c r="PA598" s="21"/>
      <c r="PB598" s="21"/>
      <c r="PC598" s="21"/>
      <c r="PD598" s="21"/>
      <c r="PE598" s="21"/>
      <c r="PF598" s="21"/>
      <c r="PG598" s="21"/>
      <c r="PH598" s="21"/>
      <c r="PI598" s="21"/>
      <c r="PJ598" s="21"/>
      <c r="PK598" s="21"/>
      <c r="PL598" s="21"/>
      <c r="PM598" s="21"/>
      <c r="PN598" s="21"/>
      <c r="PO598" s="21"/>
      <c r="PP598" s="21"/>
      <c r="PQ598" s="21"/>
      <c r="PR598" s="21"/>
      <c r="PS598" s="21"/>
      <c r="PT598" s="21"/>
      <c r="PU598" s="21"/>
      <c r="PV598" s="21"/>
      <c r="PW598" s="21"/>
      <c r="PX598" s="21"/>
      <c r="PY598" s="21"/>
      <c r="PZ598" s="21"/>
      <c r="QA598" s="21"/>
      <c r="QB598" s="21"/>
      <c r="QC598" s="21"/>
      <c r="QD598" s="21"/>
      <c r="QE598" s="21"/>
      <c r="QF598" s="21"/>
      <c r="QG598" s="21"/>
      <c r="QH598" s="21"/>
      <c r="QI598" s="21"/>
      <c r="QJ598" s="21"/>
      <c r="QK598" s="21"/>
      <c r="QL598" s="21"/>
      <c r="QM598" s="21"/>
      <c r="QN598" s="21"/>
      <c r="QO598" s="21"/>
      <c r="QP598" s="21"/>
      <c r="QQ598" s="21"/>
      <c r="QR598" s="21"/>
      <c r="QS598" s="21"/>
      <c r="QT598" s="21"/>
      <c r="QU598" s="21"/>
      <c r="QV598" s="21"/>
      <c r="QW598" s="21"/>
      <c r="QX598" s="21"/>
      <c r="QY598" s="21"/>
      <c r="QZ598" s="21"/>
      <c r="RA598" s="21"/>
      <c r="RB598" s="21"/>
      <c r="RC598" s="21"/>
      <c r="RD598" s="21"/>
      <c r="RE598" s="21"/>
      <c r="RF598" s="21"/>
      <c r="RG598" s="21"/>
      <c r="RH598" s="21"/>
      <c r="RI598" s="21"/>
      <c r="RJ598" s="21"/>
      <c r="RK598" s="21"/>
      <c r="RL598" s="21"/>
      <c r="RM598" s="21"/>
      <c r="RN598" s="21"/>
      <c r="RO598" s="21"/>
      <c r="RP598" s="21"/>
      <c r="RQ598" s="21"/>
      <c r="RR598" s="21"/>
      <c r="RS598" s="21"/>
      <c r="RT598" s="21"/>
      <c r="RU598" s="21"/>
      <c r="RV598" s="21"/>
      <c r="RW598" s="21"/>
      <c r="RX598" s="21"/>
      <c r="RY598" s="21"/>
      <c r="RZ598" s="21"/>
      <c r="SA598" s="21"/>
      <c r="SB598" s="21"/>
      <c r="SC598" s="21"/>
      <c r="SD598" s="21"/>
      <c r="SE598" s="21"/>
      <c r="SF598" s="21"/>
      <c r="SG598" s="21"/>
      <c r="SH598" s="21"/>
      <c r="SI598" s="21"/>
      <c r="SJ598" s="21"/>
      <c r="SK598" s="21"/>
      <c r="SL598" s="21"/>
      <c r="SM598" s="21"/>
      <c r="SN598" s="21"/>
      <c r="SO598" s="21"/>
      <c r="SP598" s="21"/>
      <c r="SQ598" s="21"/>
      <c r="SR598" s="21"/>
      <c r="SS598" s="21"/>
      <c r="ST598" s="21"/>
      <c r="SU598" s="21"/>
      <c r="SV598" s="21"/>
      <c r="SW598" s="21"/>
      <c r="SX598" s="21"/>
      <c r="SY598" s="21"/>
      <c r="SZ598" s="21"/>
      <c r="TA598" s="21"/>
      <c r="TB598" s="21"/>
      <c r="TC598" s="21"/>
      <c r="TD598" s="21"/>
      <c r="TE598" s="21"/>
      <c r="TF598" s="21"/>
      <c r="TG598" s="21"/>
      <c r="TH598" s="21"/>
      <c r="TI598" s="21"/>
      <c r="TJ598" s="21"/>
      <c r="TK598" s="21"/>
      <c r="TL598" s="21"/>
      <c r="TM598" s="21"/>
      <c r="TN598" s="21"/>
      <c r="TO598" s="21"/>
      <c r="TP598" s="21"/>
      <c r="TQ598" s="21"/>
      <c r="TR598" s="21"/>
      <c r="TS598" s="21"/>
      <c r="TT598" s="21"/>
      <c r="TU598" s="21"/>
      <c r="TV598" s="21"/>
      <c r="TW598" s="21"/>
      <c r="TX598" s="21"/>
      <c r="TY598" s="21"/>
      <c r="TZ598" s="21"/>
      <c r="UA598" s="21"/>
      <c r="UB598" s="21"/>
      <c r="UC598" s="21"/>
      <c r="UD598" s="21"/>
      <c r="UE598" s="21"/>
      <c r="UF598" s="21"/>
      <c r="UG598" s="21"/>
      <c r="UH598" s="21"/>
      <c r="UI598" s="21"/>
      <c r="UJ598" s="21"/>
      <c r="UK598" s="21"/>
      <c r="UL598" s="21"/>
      <c r="UM598" s="21"/>
      <c r="UN598" s="21"/>
      <c r="UO598" s="21"/>
      <c r="UP598" s="21"/>
      <c r="UQ598" s="21"/>
      <c r="UR598" s="21"/>
      <c r="US598" s="21"/>
      <c r="UT598" s="21"/>
      <c r="UU598" s="21"/>
      <c r="UV598" s="21"/>
      <c r="UW598" s="21"/>
      <c r="UX598" s="21"/>
      <c r="UY598" s="21"/>
      <c r="UZ598" s="21"/>
      <c r="VA598" s="21"/>
      <c r="VB598" s="21"/>
      <c r="VC598" s="21"/>
      <c r="VD598" s="21"/>
      <c r="VE598" s="21"/>
      <c r="VF598" s="21"/>
      <c r="VG598" s="21"/>
      <c r="VH598" s="21"/>
      <c r="VI598" s="21"/>
      <c r="VJ598" s="21"/>
      <c r="VK598" s="21"/>
      <c r="VL598" s="21"/>
      <c r="VM598" s="21"/>
      <c r="VN598" s="21"/>
      <c r="VO598" s="21"/>
      <c r="VP598" s="21"/>
      <c r="VQ598" s="21"/>
      <c r="VR598" s="21"/>
      <c r="VS598" s="21"/>
      <c r="VT598" s="21"/>
      <c r="VU598" s="21"/>
      <c r="VV598" s="21"/>
      <c r="VW598" s="21"/>
      <c r="VX598" s="21"/>
      <c r="VY598" s="21"/>
      <c r="VZ598" s="21"/>
      <c r="WA598" s="21"/>
      <c r="WB598" s="21"/>
      <c r="WC598" s="21"/>
      <c r="WD598" s="21"/>
      <c r="WE598" s="21"/>
      <c r="WF598" s="21"/>
      <c r="WG598" s="21"/>
      <c r="WH598" s="21"/>
      <c r="WI598" s="21"/>
      <c r="WJ598" s="21"/>
      <c r="WK598" s="21"/>
      <c r="WL598" s="21"/>
      <c r="WM598" s="21"/>
      <c r="WN598" s="21"/>
      <c r="WO598" s="21"/>
      <c r="WP598" s="21"/>
      <c r="WQ598" s="21"/>
      <c r="WR598" s="21"/>
      <c r="WS598" s="21"/>
      <c r="WT598" s="21"/>
      <c r="WU598" s="21"/>
      <c r="WV598" s="21"/>
      <c r="WW598" s="21"/>
      <c r="WX598" s="21"/>
      <c r="WY598" s="21"/>
      <c r="WZ598" s="21"/>
      <c r="XA598" s="21"/>
      <c r="XB598" s="21"/>
      <c r="XC598" s="21"/>
      <c r="XD598" s="21"/>
      <c r="XE598" s="21"/>
      <c r="XF598" s="21"/>
      <c r="XG598" s="21"/>
      <c r="XH598" s="21"/>
      <c r="XI598" s="21"/>
      <c r="XJ598" s="21"/>
      <c r="XK598" s="21"/>
      <c r="XL598" s="21"/>
      <c r="XM598" s="21"/>
      <c r="XN598" s="21"/>
      <c r="XO598" s="21"/>
      <c r="XP598" s="21"/>
      <c r="XQ598" s="21"/>
      <c r="XR598" s="21"/>
      <c r="XS598" s="21"/>
      <c r="XT598" s="21"/>
      <c r="XU598" s="21"/>
      <c r="XV598" s="21"/>
      <c r="XW598" s="21"/>
      <c r="XX598" s="21"/>
      <c r="XY598" s="21"/>
      <c r="XZ598" s="21"/>
      <c r="YA598" s="21"/>
      <c r="YB598" s="21"/>
      <c r="YC598" s="21"/>
      <c r="YD598" s="21"/>
      <c r="YE598" s="21"/>
      <c r="YF598" s="21"/>
      <c r="YG598" s="21"/>
      <c r="YH598" s="21"/>
      <c r="YI598" s="21"/>
      <c r="YJ598" s="21"/>
      <c r="YK598" s="21"/>
      <c r="YL598" s="21"/>
      <c r="YM598" s="21"/>
      <c r="YN598" s="21"/>
      <c r="YO598" s="21"/>
      <c r="YP598" s="21"/>
      <c r="YQ598" s="21"/>
      <c r="YR598" s="21"/>
      <c r="YS598" s="21"/>
      <c r="YT598" s="21"/>
      <c r="YU598" s="21"/>
      <c r="YV598" s="21"/>
      <c r="YW598" s="21"/>
      <c r="YX598" s="21"/>
      <c r="YY598" s="21"/>
      <c r="YZ598" s="21"/>
      <c r="ZA598" s="21"/>
      <c r="ZB598" s="21"/>
      <c r="ZC598" s="21"/>
      <c r="ZD598" s="21"/>
      <c r="ZE598" s="21"/>
      <c r="ZF598" s="21"/>
      <c r="ZG598" s="21"/>
      <c r="ZH598" s="21"/>
      <c r="ZI598" s="21"/>
      <c r="ZJ598" s="21"/>
      <c r="ZK598" s="21"/>
      <c r="ZL598" s="21"/>
      <c r="ZM598" s="21"/>
      <c r="ZN598" s="21"/>
      <c r="ZO598" s="21"/>
      <c r="ZP598" s="21"/>
      <c r="ZQ598" s="21"/>
      <c r="ZR598" s="21"/>
      <c r="ZS598" s="21"/>
      <c r="ZT598" s="21"/>
      <c r="ZU598" s="21"/>
      <c r="ZV598" s="21"/>
      <c r="ZW598" s="21"/>
      <c r="ZX598" s="21"/>
      <c r="ZY598" s="21"/>
      <c r="ZZ598" s="21"/>
      <c r="AAA598" s="21"/>
      <c r="AAB598" s="21"/>
      <c r="AAC598" s="21"/>
      <c r="AAD598" s="21"/>
      <c r="AAE598" s="21"/>
      <c r="AAF598" s="21"/>
      <c r="AAG598" s="21"/>
      <c r="AAH598" s="21"/>
      <c r="AAI598" s="21"/>
      <c r="AAJ598" s="21"/>
      <c r="AAK598" s="21"/>
      <c r="AAL598" s="21"/>
      <c r="AAM598" s="21"/>
      <c r="AAN598" s="21"/>
      <c r="AAO598" s="21"/>
      <c r="AAP598" s="21"/>
      <c r="AAQ598" s="21"/>
      <c r="AAR598" s="21"/>
      <c r="AAS598" s="21"/>
      <c r="AAT598" s="21"/>
      <c r="AAU598" s="21"/>
      <c r="AAV598" s="21"/>
      <c r="AAW598" s="21"/>
      <c r="AAX598" s="21"/>
      <c r="AAY598" s="21"/>
      <c r="AAZ598" s="21"/>
      <c r="ABA598" s="21"/>
      <c r="ABB598" s="21"/>
      <c r="ABC598" s="21"/>
      <c r="ABD598" s="21"/>
      <c r="ABE598" s="21"/>
      <c r="ABF598" s="21"/>
      <c r="ABG598" s="21"/>
      <c r="ABH598" s="21"/>
      <c r="ABI598" s="21"/>
      <c r="ABJ598" s="21"/>
      <c r="ABK598" s="21"/>
      <c r="ABL598" s="21"/>
      <c r="ABM598" s="21"/>
      <c r="ABN598" s="21"/>
      <c r="ABO598" s="21"/>
      <c r="ABP598" s="21"/>
      <c r="ABQ598" s="21"/>
      <c r="ABR598" s="21"/>
      <c r="ABS598" s="21"/>
      <c r="ABT598" s="21"/>
      <c r="ABU598" s="21"/>
      <c r="ABV598" s="21"/>
      <c r="ABW598" s="21"/>
      <c r="ABX598" s="21"/>
      <c r="ABY598" s="21"/>
      <c r="ABZ598" s="21"/>
      <c r="ACA598" s="21"/>
      <c r="ACB598" s="21"/>
      <c r="ACC598" s="21"/>
      <c r="ACD598" s="21"/>
      <c r="ACE598" s="21"/>
      <c r="ACF598" s="21"/>
      <c r="ACG598" s="21"/>
      <c r="ACH598" s="21"/>
      <c r="ACI598" s="21"/>
      <c r="ACJ598" s="21"/>
      <c r="ACK598" s="21"/>
      <c r="ACL598" s="21"/>
      <c r="ACM598" s="21"/>
      <c r="ACN598" s="21"/>
      <c r="ACO598" s="21"/>
      <c r="ACP598" s="21"/>
      <c r="ACQ598" s="21"/>
      <c r="ACR598" s="21"/>
      <c r="ACS598" s="21"/>
      <c r="ACT598" s="21"/>
      <c r="ACU598" s="21"/>
      <c r="ACV598" s="21"/>
      <c r="ACW598" s="21"/>
      <c r="ACX598" s="21"/>
      <c r="ACY598" s="21"/>
      <c r="ACZ598" s="21"/>
      <c r="ADA598" s="21"/>
      <c r="ADB598" s="21"/>
      <c r="ADC598" s="21"/>
      <c r="ADD598" s="21"/>
      <c r="ADE598" s="21"/>
      <c r="ADF598" s="21"/>
      <c r="ADG598" s="21"/>
      <c r="ADH598" s="21"/>
      <c r="ADI598" s="21"/>
      <c r="ADJ598" s="21"/>
      <c r="ADK598" s="21"/>
      <c r="ADL598" s="21"/>
      <c r="ADM598" s="21"/>
      <c r="ADN598" s="21"/>
      <c r="ADO598" s="21"/>
      <c r="ADP598" s="21"/>
      <c r="ADQ598" s="21"/>
      <c r="ADR598" s="21"/>
      <c r="ADS598" s="21"/>
      <c r="ADT598" s="21"/>
      <c r="ADU598" s="21"/>
      <c r="ADV598" s="21"/>
      <c r="ADW598" s="21"/>
      <c r="ADX598" s="21"/>
      <c r="ADY598" s="21"/>
      <c r="ADZ598" s="21"/>
      <c r="AEA598" s="21"/>
      <c r="AEB598" s="21"/>
      <c r="AEC598" s="21"/>
      <c r="AED598" s="21"/>
      <c r="AEE598" s="21"/>
      <c r="AEF598" s="21"/>
      <c r="AEG598" s="21"/>
      <c r="AEH598" s="21"/>
      <c r="AEI598" s="21"/>
      <c r="AEJ598" s="21"/>
      <c r="AEK598" s="21"/>
      <c r="AEL598" s="21"/>
      <c r="AEM598" s="21"/>
      <c r="AEN598" s="21"/>
      <c r="AEO598" s="21"/>
      <c r="AEP598" s="21"/>
      <c r="AEQ598" s="21"/>
      <c r="AER598" s="21"/>
      <c r="AES598" s="21"/>
      <c r="AET598" s="21"/>
      <c r="AEU598" s="21"/>
      <c r="AEV598" s="21"/>
      <c r="AEW598" s="21"/>
      <c r="AEX598" s="21"/>
      <c r="AEY598" s="21"/>
      <c r="AEZ598" s="21"/>
      <c r="AFA598" s="21"/>
      <c r="AFB598" s="21"/>
      <c r="AFC598" s="21"/>
      <c r="AFD598" s="21"/>
      <c r="AFE598" s="21"/>
      <c r="AFF598" s="21"/>
      <c r="AFG598" s="21"/>
      <c r="AFH598" s="21"/>
      <c r="AFI598" s="21"/>
      <c r="AFJ598" s="21"/>
      <c r="AFK598" s="21"/>
      <c r="AFL598" s="21"/>
      <c r="AFM598" s="21"/>
      <c r="AFN598" s="21"/>
      <c r="AFO598" s="21"/>
      <c r="AFP598" s="21"/>
      <c r="AFQ598" s="21"/>
      <c r="AFR598" s="21"/>
      <c r="AFS598" s="21"/>
      <c r="AFT598" s="21"/>
      <c r="AFU598" s="21"/>
      <c r="AFV598" s="21"/>
      <c r="AFW598" s="21"/>
      <c r="AFX598" s="21"/>
      <c r="AFY598" s="21"/>
      <c r="AFZ598" s="21"/>
      <c r="AGA598" s="21"/>
      <c r="AGB598" s="21"/>
      <c r="AGC598" s="21"/>
      <c r="AGD598" s="21"/>
      <c r="AGE598" s="21"/>
      <c r="AGF598" s="21"/>
      <c r="AGG598" s="21"/>
      <c r="AGH598" s="21"/>
      <c r="AGI598" s="21"/>
      <c r="AGJ598" s="21"/>
      <c r="AGK598" s="21"/>
      <c r="AGL598" s="21"/>
      <c r="AGM598" s="21"/>
      <c r="AGN598" s="21"/>
      <c r="AGO598" s="21"/>
      <c r="AGP598" s="21"/>
      <c r="AGQ598" s="21"/>
      <c r="AGR598" s="21"/>
      <c r="AGS598" s="21"/>
      <c r="AGT598" s="21"/>
      <c r="AGU598" s="21"/>
      <c r="AGV598" s="21"/>
      <c r="AGW598" s="21"/>
      <c r="AGX598" s="21"/>
      <c r="AGY598" s="21"/>
      <c r="AGZ598" s="21"/>
      <c r="AHA598" s="21"/>
      <c r="AHB598" s="21"/>
      <c r="AHC598" s="21"/>
      <c r="AHD598" s="21"/>
      <c r="AHE598" s="21"/>
      <c r="AHF598" s="21"/>
      <c r="AHG598" s="21"/>
      <c r="AHH598" s="21"/>
      <c r="AHI598" s="21"/>
      <c r="AHJ598" s="21"/>
      <c r="AHK598" s="21"/>
      <c r="AHL598" s="21"/>
      <c r="AHM598" s="21"/>
      <c r="AHN598" s="21"/>
      <c r="AHO598" s="21"/>
      <c r="AHP598" s="21"/>
      <c r="AHQ598" s="21"/>
      <c r="AHR598" s="21"/>
      <c r="AHS598" s="21"/>
      <c r="AHT598" s="21"/>
      <c r="AHU598" s="21"/>
      <c r="AHV598" s="21"/>
      <c r="AHW598" s="21"/>
      <c r="AHX598" s="21"/>
      <c r="AHY598" s="21"/>
      <c r="AHZ598" s="21"/>
      <c r="AIA598" s="21"/>
      <c r="AIB598" s="21"/>
      <c r="AIC598" s="21"/>
      <c r="AID598" s="21"/>
      <c r="AIE598" s="21"/>
      <c r="AIF598" s="21"/>
      <c r="AIG598" s="21"/>
      <c r="AIH598" s="21"/>
      <c r="AII598" s="21"/>
      <c r="AIJ598" s="21"/>
      <c r="AIK598" s="21"/>
      <c r="AIL598" s="21"/>
      <c r="AIM598" s="21"/>
      <c r="AIN598" s="21"/>
      <c r="AIO598" s="21"/>
      <c r="AIP598" s="21"/>
      <c r="AIQ598" s="21"/>
      <c r="AIR598" s="21"/>
      <c r="AIS598" s="21"/>
      <c r="AIT598" s="21"/>
      <c r="AIU598" s="21"/>
      <c r="AIV598" s="21"/>
      <c r="AIW598" s="21"/>
      <c r="AIX598" s="21"/>
      <c r="AIY598" s="21"/>
      <c r="AIZ598" s="21"/>
      <c r="AJA598" s="21"/>
      <c r="AJB598" s="21"/>
      <c r="AJC598" s="21"/>
      <c r="AJD598" s="21"/>
      <c r="AJE598" s="21"/>
      <c r="AJF598" s="21"/>
      <c r="AJG598" s="21"/>
      <c r="AJH598" s="21"/>
      <c r="AJI598" s="21"/>
      <c r="AJJ598" s="21"/>
      <c r="AJK598" s="21"/>
      <c r="AJL598" s="21"/>
      <c r="AJM598" s="21"/>
      <c r="AJN598" s="21"/>
      <c r="AJO598" s="21"/>
      <c r="AJP598" s="21"/>
      <c r="AJQ598" s="21"/>
      <c r="AJR598" s="21"/>
      <c r="AJS598" s="21"/>
      <c r="AJT598" s="21"/>
      <c r="AJU598" s="21"/>
      <c r="AJV598" s="21"/>
      <c r="AJW598" s="21"/>
      <c r="AJX598" s="21"/>
      <c r="AJY598" s="21"/>
      <c r="AJZ598" s="21"/>
      <c r="AKA598" s="21"/>
      <c r="AKB598" s="21"/>
      <c r="AKC598" s="21"/>
      <c r="AKD598" s="21"/>
      <c r="AKE598" s="21"/>
      <c r="AKF598" s="21"/>
      <c r="AKG598" s="21"/>
      <c r="AKH598" s="21"/>
      <c r="AKI598" s="21"/>
      <c r="AKJ598" s="21"/>
      <c r="AKK598" s="21"/>
      <c r="AKL598" s="21"/>
    </row>
    <row r="599" spans="1:974" ht="14.75">
      <c r="A599" s="23">
        <v>43523</v>
      </c>
      <c r="B599" s="14"/>
      <c r="C599" s="15"/>
      <c r="D599" s="16"/>
      <c r="E599" s="17">
        <f t="shared" si="18"/>
        <v>0</v>
      </c>
      <c r="F599" s="19"/>
      <c r="G599" s="19"/>
      <c r="H599" s="19"/>
      <c r="I599" s="19"/>
      <c r="N599" s="19"/>
      <c r="O599" s="19"/>
      <c r="P599" s="19"/>
      <c r="Q599" s="19"/>
      <c r="R599" s="19"/>
      <c r="S599" s="18">
        <f t="shared" si="19"/>
        <v>0</v>
      </c>
      <c r="T599" s="19"/>
      <c r="U599" s="20"/>
      <c r="W599" s="21"/>
      <c r="X599"/>
      <c r="Y599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  <c r="IT599" s="21"/>
      <c r="IU599" s="21"/>
      <c r="IV599" s="21"/>
      <c r="IW599" s="21"/>
      <c r="IX599" s="21"/>
      <c r="IY599" s="21"/>
      <c r="IZ599" s="21"/>
      <c r="JA599" s="21"/>
      <c r="JB599" s="21"/>
      <c r="JC599" s="21"/>
      <c r="JD599" s="21"/>
      <c r="JE599" s="21"/>
      <c r="JF599" s="21"/>
      <c r="JG599" s="21"/>
      <c r="JH599" s="21"/>
      <c r="JI599" s="21"/>
      <c r="JJ599" s="21"/>
      <c r="JK599" s="21"/>
      <c r="JL599" s="21"/>
      <c r="JM599" s="21"/>
      <c r="JN599" s="21"/>
      <c r="JO599" s="21"/>
      <c r="JP599" s="21"/>
      <c r="JQ599" s="21"/>
      <c r="JR599" s="21"/>
      <c r="JS599" s="21"/>
      <c r="JT599" s="21"/>
      <c r="JU599" s="21"/>
      <c r="JV599" s="21"/>
      <c r="JW599" s="21"/>
      <c r="JX599" s="21"/>
      <c r="JY599" s="21"/>
      <c r="JZ599" s="21"/>
      <c r="KA599" s="21"/>
      <c r="KB599" s="21"/>
      <c r="KC599" s="21"/>
      <c r="KD599" s="21"/>
      <c r="KE599" s="21"/>
      <c r="KF599" s="21"/>
      <c r="KG599" s="21"/>
      <c r="KH599" s="21"/>
      <c r="KI599" s="21"/>
      <c r="KJ599" s="21"/>
      <c r="KK599" s="21"/>
      <c r="KL599" s="21"/>
      <c r="KM599" s="21"/>
      <c r="KN599" s="21"/>
      <c r="KO599" s="21"/>
      <c r="KP599" s="21"/>
      <c r="KQ599" s="21"/>
      <c r="KR599" s="21"/>
      <c r="KS599" s="21"/>
      <c r="KT599" s="21"/>
      <c r="KU599" s="21"/>
      <c r="KV599" s="21"/>
      <c r="KW599" s="21"/>
      <c r="KX599" s="21"/>
      <c r="KY599" s="21"/>
      <c r="KZ599" s="21"/>
      <c r="LA599" s="21"/>
      <c r="LB599" s="21"/>
      <c r="LC599" s="21"/>
      <c r="LD599" s="21"/>
      <c r="LE599" s="21"/>
      <c r="LF599" s="21"/>
      <c r="LG599" s="21"/>
      <c r="LH599" s="21"/>
      <c r="LI599" s="21"/>
      <c r="LJ599" s="21"/>
      <c r="LK599" s="21"/>
      <c r="LL599" s="21"/>
      <c r="LM599" s="21"/>
      <c r="LN599" s="21"/>
      <c r="LO599" s="21"/>
      <c r="LP599" s="21"/>
      <c r="LQ599" s="21"/>
      <c r="LR599" s="21"/>
      <c r="LS599" s="21"/>
      <c r="LT599" s="21"/>
      <c r="LU599" s="21"/>
      <c r="LV599" s="21"/>
      <c r="LW599" s="21"/>
      <c r="LX599" s="21"/>
      <c r="LY599" s="21"/>
      <c r="LZ599" s="21"/>
      <c r="MA599" s="21"/>
      <c r="MB599" s="21"/>
      <c r="MC599" s="21"/>
      <c r="MD599" s="21"/>
      <c r="ME599" s="21"/>
      <c r="MF599" s="21"/>
      <c r="MG599" s="21"/>
      <c r="MH599" s="21"/>
      <c r="MI599" s="21"/>
      <c r="MJ599" s="21"/>
      <c r="MK599" s="21"/>
      <c r="ML599" s="21"/>
      <c r="MM599" s="21"/>
      <c r="MN599" s="21"/>
      <c r="MO599" s="21"/>
      <c r="MP599" s="21"/>
      <c r="MQ599" s="21"/>
      <c r="MR599" s="21"/>
      <c r="MS599" s="21"/>
      <c r="MT599" s="21"/>
      <c r="MU599" s="21"/>
      <c r="MV599" s="21"/>
      <c r="MW599" s="21"/>
      <c r="MX599" s="21"/>
      <c r="MY599" s="21"/>
      <c r="MZ599" s="21"/>
      <c r="NA599" s="21"/>
      <c r="NB599" s="21"/>
      <c r="NC599" s="21"/>
      <c r="ND599" s="21"/>
      <c r="NE599" s="21"/>
      <c r="NF599" s="21"/>
      <c r="NG599" s="21"/>
      <c r="NH599" s="21"/>
      <c r="NI599" s="21"/>
      <c r="NJ599" s="21"/>
      <c r="NK599" s="21"/>
      <c r="NL599" s="21"/>
      <c r="NM599" s="21"/>
      <c r="NN599" s="21"/>
      <c r="NO599" s="21"/>
      <c r="NP599" s="21"/>
      <c r="NQ599" s="21"/>
      <c r="NR599" s="21"/>
      <c r="NS599" s="21"/>
      <c r="NT599" s="21"/>
      <c r="NU599" s="21"/>
      <c r="NV599" s="21"/>
      <c r="NW599" s="21"/>
      <c r="NX599" s="21"/>
      <c r="NY599" s="21"/>
      <c r="NZ599" s="21"/>
      <c r="OA599" s="21"/>
      <c r="OB599" s="21"/>
      <c r="OC599" s="21"/>
      <c r="OD599" s="21"/>
      <c r="OE599" s="21"/>
      <c r="OF599" s="21"/>
      <c r="OG599" s="21"/>
      <c r="OH599" s="21"/>
      <c r="OI599" s="21"/>
      <c r="OJ599" s="21"/>
      <c r="OK599" s="21"/>
      <c r="OL599" s="21"/>
      <c r="OM599" s="21"/>
      <c r="ON599" s="21"/>
      <c r="OO599" s="21"/>
      <c r="OP599" s="21"/>
      <c r="OQ599" s="21"/>
      <c r="OR599" s="21"/>
      <c r="OS599" s="21"/>
      <c r="OT599" s="21"/>
      <c r="OU599" s="21"/>
      <c r="OV599" s="21"/>
      <c r="OW599" s="21"/>
      <c r="OX599" s="21"/>
      <c r="OY599" s="21"/>
      <c r="OZ599" s="21"/>
      <c r="PA599" s="21"/>
      <c r="PB599" s="21"/>
      <c r="PC599" s="21"/>
      <c r="PD599" s="21"/>
      <c r="PE599" s="21"/>
      <c r="PF599" s="21"/>
      <c r="PG599" s="21"/>
      <c r="PH599" s="21"/>
      <c r="PI599" s="21"/>
      <c r="PJ599" s="21"/>
      <c r="PK599" s="21"/>
      <c r="PL599" s="21"/>
      <c r="PM599" s="21"/>
      <c r="PN599" s="21"/>
      <c r="PO599" s="21"/>
      <c r="PP599" s="21"/>
      <c r="PQ599" s="21"/>
      <c r="PR599" s="21"/>
      <c r="PS599" s="21"/>
      <c r="PT599" s="21"/>
      <c r="PU599" s="21"/>
      <c r="PV599" s="21"/>
      <c r="PW599" s="21"/>
      <c r="PX599" s="21"/>
      <c r="PY599" s="21"/>
      <c r="PZ599" s="21"/>
      <c r="QA599" s="21"/>
      <c r="QB599" s="21"/>
      <c r="QC599" s="21"/>
      <c r="QD599" s="21"/>
      <c r="QE599" s="21"/>
      <c r="QF599" s="21"/>
      <c r="QG599" s="21"/>
      <c r="QH599" s="21"/>
      <c r="QI599" s="21"/>
      <c r="QJ599" s="21"/>
      <c r="QK599" s="21"/>
      <c r="QL599" s="21"/>
      <c r="QM599" s="21"/>
      <c r="QN599" s="21"/>
      <c r="QO599" s="21"/>
      <c r="QP599" s="21"/>
      <c r="QQ599" s="21"/>
      <c r="QR599" s="21"/>
      <c r="QS599" s="21"/>
      <c r="QT599" s="21"/>
      <c r="QU599" s="21"/>
      <c r="QV599" s="21"/>
      <c r="QW599" s="21"/>
      <c r="QX599" s="21"/>
      <c r="QY599" s="21"/>
      <c r="QZ599" s="21"/>
      <c r="RA599" s="21"/>
      <c r="RB599" s="21"/>
      <c r="RC599" s="21"/>
      <c r="RD599" s="21"/>
      <c r="RE599" s="21"/>
      <c r="RF599" s="21"/>
      <c r="RG599" s="21"/>
      <c r="RH599" s="21"/>
      <c r="RI599" s="21"/>
      <c r="RJ599" s="21"/>
      <c r="RK599" s="21"/>
      <c r="RL599" s="21"/>
      <c r="RM599" s="21"/>
      <c r="RN599" s="21"/>
      <c r="RO599" s="21"/>
      <c r="RP599" s="21"/>
      <c r="RQ599" s="21"/>
      <c r="RR599" s="21"/>
      <c r="RS599" s="21"/>
      <c r="RT599" s="21"/>
      <c r="RU599" s="21"/>
      <c r="RV599" s="21"/>
      <c r="RW599" s="21"/>
      <c r="RX599" s="21"/>
      <c r="RY599" s="21"/>
      <c r="RZ599" s="21"/>
      <c r="SA599" s="21"/>
      <c r="SB599" s="21"/>
      <c r="SC599" s="21"/>
      <c r="SD599" s="21"/>
      <c r="SE599" s="21"/>
      <c r="SF599" s="21"/>
      <c r="SG599" s="21"/>
      <c r="SH599" s="21"/>
      <c r="SI599" s="21"/>
      <c r="SJ599" s="21"/>
      <c r="SK599" s="21"/>
      <c r="SL599" s="21"/>
      <c r="SM599" s="21"/>
      <c r="SN599" s="21"/>
      <c r="SO599" s="21"/>
      <c r="SP599" s="21"/>
      <c r="SQ599" s="21"/>
      <c r="SR599" s="21"/>
      <c r="SS599" s="21"/>
      <c r="ST599" s="21"/>
      <c r="SU599" s="21"/>
      <c r="SV599" s="21"/>
      <c r="SW599" s="21"/>
      <c r="SX599" s="21"/>
      <c r="SY599" s="21"/>
      <c r="SZ599" s="21"/>
      <c r="TA599" s="21"/>
      <c r="TB599" s="21"/>
      <c r="TC599" s="21"/>
      <c r="TD599" s="21"/>
      <c r="TE599" s="21"/>
      <c r="TF599" s="21"/>
      <c r="TG599" s="21"/>
      <c r="TH599" s="21"/>
      <c r="TI599" s="21"/>
      <c r="TJ599" s="21"/>
      <c r="TK599" s="21"/>
      <c r="TL599" s="21"/>
      <c r="TM599" s="21"/>
      <c r="TN599" s="21"/>
      <c r="TO599" s="21"/>
      <c r="TP599" s="21"/>
      <c r="TQ599" s="21"/>
      <c r="TR599" s="21"/>
      <c r="TS599" s="21"/>
      <c r="TT599" s="21"/>
      <c r="TU599" s="21"/>
      <c r="TV599" s="21"/>
      <c r="TW599" s="21"/>
      <c r="TX599" s="21"/>
      <c r="TY599" s="21"/>
      <c r="TZ599" s="21"/>
      <c r="UA599" s="21"/>
      <c r="UB599" s="21"/>
      <c r="UC599" s="21"/>
      <c r="UD599" s="21"/>
      <c r="UE599" s="21"/>
      <c r="UF599" s="21"/>
      <c r="UG599" s="21"/>
      <c r="UH599" s="21"/>
      <c r="UI599" s="21"/>
      <c r="UJ599" s="21"/>
      <c r="UK599" s="21"/>
      <c r="UL599" s="21"/>
      <c r="UM599" s="21"/>
      <c r="UN599" s="21"/>
      <c r="UO599" s="21"/>
      <c r="UP599" s="21"/>
      <c r="UQ599" s="21"/>
      <c r="UR599" s="21"/>
      <c r="US599" s="21"/>
      <c r="UT599" s="21"/>
      <c r="UU599" s="21"/>
      <c r="UV599" s="21"/>
      <c r="UW599" s="21"/>
      <c r="UX599" s="21"/>
      <c r="UY599" s="21"/>
      <c r="UZ599" s="21"/>
      <c r="VA599" s="21"/>
      <c r="VB599" s="21"/>
      <c r="VC599" s="21"/>
      <c r="VD599" s="21"/>
      <c r="VE599" s="21"/>
      <c r="VF599" s="21"/>
      <c r="VG599" s="21"/>
      <c r="VH599" s="21"/>
      <c r="VI599" s="21"/>
      <c r="VJ599" s="21"/>
      <c r="VK599" s="21"/>
      <c r="VL599" s="21"/>
      <c r="VM599" s="21"/>
      <c r="VN599" s="21"/>
      <c r="VO599" s="21"/>
      <c r="VP599" s="21"/>
      <c r="VQ599" s="21"/>
      <c r="VR599" s="21"/>
      <c r="VS599" s="21"/>
      <c r="VT599" s="21"/>
      <c r="VU599" s="21"/>
      <c r="VV599" s="21"/>
      <c r="VW599" s="21"/>
      <c r="VX599" s="21"/>
      <c r="VY599" s="21"/>
      <c r="VZ599" s="21"/>
      <c r="WA599" s="21"/>
      <c r="WB599" s="21"/>
      <c r="WC599" s="21"/>
      <c r="WD599" s="21"/>
      <c r="WE599" s="21"/>
      <c r="WF599" s="21"/>
      <c r="WG599" s="21"/>
      <c r="WH599" s="21"/>
      <c r="WI599" s="21"/>
      <c r="WJ599" s="21"/>
      <c r="WK599" s="21"/>
      <c r="WL599" s="21"/>
      <c r="WM599" s="21"/>
      <c r="WN599" s="21"/>
      <c r="WO599" s="21"/>
      <c r="WP599" s="21"/>
      <c r="WQ599" s="21"/>
      <c r="WR599" s="21"/>
      <c r="WS599" s="21"/>
      <c r="WT599" s="21"/>
      <c r="WU599" s="21"/>
      <c r="WV599" s="21"/>
      <c r="WW599" s="21"/>
      <c r="WX599" s="21"/>
      <c r="WY599" s="21"/>
      <c r="WZ599" s="21"/>
      <c r="XA599" s="21"/>
      <c r="XB599" s="21"/>
      <c r="XC599" s="21"/>
      <c r="XD599" s="21"/>
      <c r="XE599" s="21"/>
      <c r="XF599" s="21"/>
      <c r="XG599" s="21"/>
      <c r="XH599" s="21"/>
      <c r="XI599" s="21"/>
      <c r="XJ599" s="21"/>
      <c r="XK599" s="21"/>
      <c r="XL599" s="21"/>
      <c r="XM599" s="21"/>
      <c r="XN599" s="21"/>
      <c r="XO599" s="21"/>
      <c r="XP599" s="21"/>
      <c r="XQ599" s="21"/>
      <c r="XR599" s="21"/>
      <c r="XS599" s="21"/>
      <c r="XT599" s="21"/>
      <c r="XU599" s="21"/>
      <c r="XV599" s="21"/>
      <c r="XW599" s="21"/>
      <c r="XX599" s="21"/>
      <c r="XY599" s="21"/>
      <c r="XZ599" s="21"/>
      <c r="YA599" s="21"/>
      <c r="YB599" s="21"/>
      <c r="YC599" s="21"/>
      <c r="YD599" s="21"/>
      <c r="YE599" s="21"/>
      <c r="YF599" s="21"/>
      <c r="YG599" s="21"/>
      <c r="YH599" s="21"/>
      <c r="YI599" s="21"/>
      <c r="YJ599" s="21"/>
      <c r="YK599" s="21"/>
      <c r="YL599" s="21"/>
      <c r="YM599" s="21"/>
      <c r="YN599" s="21"/>
      <c r="YO599" s="21"/>
      <c r="YP599" s="21"/>
      <c r="YQ599" s="21"/>
      <c r="YR599" s="21"/>
      <c r="YS599" s="21"/>
      <c r="YT599" s="21"/>
      <c r="YU599" s="21"/>
      <c r="YV599" s="21"/>
      <c r="YW599" s="21"/>
      <c r="YX599" s="21"/>
      <c r="YY599" s="21"/>
      <c r="YZ599" s="21"/>
      <c r="ZA599" s="21"/>
      <c r="ZB599" s="21"/>
      <c r="ZC599" s="21"/>
      <c r="ZD599" s="21"/>
      <c r="ZE599" s="21"/>
      <c r="ZF599" s="21"/>
      <c r="ZG599" s="21"/>
      <c r="ZH599" s="21"/>
      <c r="ZI599" s="21"/>
      <c r="ZJ599" s="21"/>
      <c r="ZK599" s="21"/>
      <c r="ZL599" s="21"/>
      <c r="ZM599" s="21"/>
      <c r="ZN599" s="21"/>
      <c r="ZO599" s="21"/>
      <c r="ZP599" s="21"/>
      <c r="ZQ599" s="21"/>
      <c r="ZR599" s="21"/>
      <c r="ZS599" s="21"/>
      <c r="ZT599" s="21"/>
      <c r="ZU599" s="21"/>
      <c r="ZV599" s="21"/>
      <c r="ZW599" s="21"/>
      <c r="ZX599" s="21"/>
      <c r="ZY599" s="21"/>
      <c r="ZZ599" s="21"/>
      <c r="AAA599" s="21"/>
      <c r="AAB599" s="21"/>
      <c r="AAC599" s="21"/>
      <c r="AAD599" s="21"/>
      <c r="AAE599" s="21"/>
      <c r="AAF599" s="21"/>
      <c r="AAG599" s="21"/>
      <c r="AAH599" s="21"/>
      <c r="AAI599" s="21"/>
      <c r="AAJ599" s="21"/>
      <c r="AAK599" s="21"/>
      <c r="AAL599" s="21"/>
      <c r="AAM599" s="21"/>
      <c r="AAN599" s="21"/>
      <c r="AAO599" s="21"/>
      <c r="AAP599" s="21"/>
      <c r="AAQ599" s="21"/>
      <c r="AAR599" s="21"/>
      <c r="AAS599" s="21"/>
      <c r="AAT599" s="21"/>
      <c r="AAU599" s="21"/>
      <c r="AAV599" s="21"/>
      <c r="AAW599" s="21"/>
      <c r="AAX599" s="21"/>
      <c r="AAY599" s="21"/>
      <c r="AAZ599" s="21"/>
      <c r="ABA599" s="21"/>
      <c r="ABB599" s="21"/>
      <c r="ABC599" s="21"/>
      <c r="ABD599" s="21"/>
      <c r="ABE599" s="21"/>
      <c r="ABF599" s="21"/>
      <c r="ABG599" s="21"/>
      <c r="ABH599" s="21"/>
      <c r="ABI599" s="21"/>
      <c r="ABJ599" s="21"/>
      <c r="ABK599" s="21"/>
      <c r="ABL599" s="21"/>
      <c r="ABM599" s="21"/>
      <c r="ABN599" s="21"/>
      <c r="ABO599" s="21"/>
      <c r="ABP599" s="21"/>
      <c r="ABQ599" s="21"/>
      <c r="ABR599" s="21"/>
      <c r="ABS599" s="21"/>
      <c r="ABT599" s="21"/>
      <c r="ABU599" s="21"/>
      <c r="ABV599" s="21"/>
      <c r="ABW599" s="21"/>
      <c r="ABX599" s="21"/>
      <c r="ABY599" s="21"/>
      <c r="ABZ599" s="21"/>
      <c r="ACA599" s="21"/>
      <c r="ACB599" s="21"/>
      <c r="ACC599" s="21"/>
      <c r="ACD599" s="21"/>
      <c r="ACE599" s="21"/>
      <c r="ACF599" s="21"/>
      <c r="ACG599" s="21"/>
      <c r="ACH599" s="21"/>
      <c r="ACI599" s="21"/>
      <c r="ACJ599" s="21"/>
      <c r="ACK599" s="21"/>
      <c r="ACL599" s="21"/>
      <c r="ACM599" s="21"/>
      <c r="ACN599" s="21"/>
      <c r="ACO599" s="21"/>
      <c r="ACP599" s="21"/>
      <c r="ACQ599" s="21"/>
      <c r="ACR599" s="21"/>
      <c r="ACS599" s="21"/>
      <c r="ACT599" s="21"/>
      <c r="ACU599" s="21"/>
      <c r="ACV599" s="21"/>
      <c r="ACW599" s="21"/>
      <c r="ACX599" s="21"/>
      <c r="ACY599" s="21"/>
      <c r="ACZ599" s="21"/>
      <c r="ADA599" s="21"/>
      <c r="ADB599" s="21"/>
      <c r="ADC599" s="21"/>
      <c r="ADD599" s="21"/>
      <c r="ADE599" s="21"/>
      <c r="ADF599" s="21"/>
      <c r="ADG599" s="21"/>
      <c r="ADH599" s="21"/>
      <c r="ADI599" s="21"/>
      <c r="ADJ599" s="21"/>
      <c r="ADK599" s="21"/>
      <c r="ADL599" s="21"/>
      <c r="ADM599" s="21"/>
      <c r="ADN599" s="21"/>
      <c r="ADO599" s="21"/>
      <c r="ADP599" s="21"/>
      <c r="ADQ599" s="21"/>
      <c r="ADR599" s="21"/>
      <c r="ADS599" s="21"/>
      <c r="ADT599" s="21"/>
      <c r="ADU599" s="21"/>
      <c r="ADV599" s="21"/>
      <c r="ADW599" s="21"/>
      <c r="ADX599" s="21"/>
      <c r="ADY599" s="21"/>
      <c r="ADZ599" s="21"/>
      <c r="AEA599" s="21"/>
      <c r="AEB599" s="21"/>
      <c r="AEC599" s="21"/>
      <c r="AED599" s="21"/>
      <c r="AEE599" s="21"/>
      <c r="AEF599" s="21"/>
      <c r="AEG599" s="21"/>
      <c r="AEH599" s="21"/>
      <c r="AEI599" s="21"/>
      <c r="AEJ599" s="21"/>
      <c r="AEK599" s="21"/>
      <c r="AEL599" s="21"/>
      <c r="AEM599" s="21"/>
      <c r="AEN599" s="21"/>
      <c r="AEO599" s="21"/>
      <c r="AEP599" s="21"/>
      <c r="AEQ599" s="21"/>
      <c r="AER599" s="21"/>
      <c r="AES599" s="21"/>
      <c r="AET599" s="21"/>
      <c r="AEU599" s="21"/>
      <c r="AEV599" s="21"/>
      <c r="AEW599" s="21"/>
      <c r="AEX599" s="21"/>
      <c r="AEY599" s="21"/>
      <c r="AEZ599" s="21"/>
      <c r="AFA599" s="21"/>
      <c r="AFB599" s="21"/>
      <c r="AFC599" s="21"/>
      <c r="AFD599" s="21"/>
      <c r="AFE599" s="21"/>
      <c r="AFF599" s="21"/>
      <c r="AFG599" s="21"/>
      <c r="AFH599" s="21"/>
      <c r="AFI599" s="21"/>
      <c r="AFJ599" s="21"/>
      <c r="AFK599" s="21"/>
      <c r="AFL599" s="21"/>
      <c r="AFM599" s="21"/>
      <c r="AFN599" s="21"/>
      <c r="AFO599" s="21"/>
      <c r="AFP599" s="21"/>
      <c r="AFQ599" s="21"/>
      <c r="AFR599" s="21"/>
      <c r="AFS599" s="21"/>
      <c r="AFT599" s="21"/>
      <c r="AFU599" s="21"/>
      <c r="AFV599" s="21"/>
      <c r="AFW599" s="21"/>
      <c r="AFX599" s="21"/>
      <c r="AFY599" s="21"/>
      <c r="AFZ599" s="21"/>
      <c r="AGA599" s="21"/>
      <c r="AGB599" s="21"/>
      <c r="AGC599" s="21"/>
      <c r="AGD599" s="21"/>
      <c r="AGE599" s="21"/>
      <c r="AGF599" s="21"/>
      <c r="AGG599" s="21"/>
      <c r="AGH599" s="21"/>
      <c r="AGI599" s="21"/>
      <c r="AGJ599" s="21"/>
      <c r="AGK599" s="21"/>
      <c r="AGL599" s="21"/>
      <c r="AGM599" s="21"/>
      <c r="AGN599" s="21"/>
      <c r="AGO599" s="21"/>
      <c r="AGP599" s="21"/>
      <c r="AGQ599" s="21"/>
      <c r="AGR599" s="21"/>
      <c r="AGS599" s="21"/>
      <c r="AGT599" s="21"/>
      <c r="AGU599" s="21"/>
      <c r="AGV599" s="21"/>
      <c r="AGW599" s="21"/>
      <c r="AGX599" s="21"/>
      <c r="AGY599" s="21"/>
      <c r="AGZ599" s="21"/>
      <c r="AHA599" s="21"/>
      <c r="AHB599" s="21"/>
      <c r="AHC599" s="21"/>
      <c r="AHD599" s="21"/>
      <c r="AHE599" s="21"/>
      <c r="AHF599" s="21"/>
      <c r="AHG599" s="21"/>
      <c r="AHH599" s="21"/>
      <c r="AHI599" s="21"/>
      <c r="AHJ599" s="21"/>
      <c r="AHK599" s="21"/>
      <c r="AHL599" s="21"/>
      <c r="AHM599" s="21"/>
      <c r="AHN599" s="21"/>
      <c r="AHO599" s="21"/>
      <c r="AHP599" s="21"/>
      <c r="AHQ599" s="21"/>
      <c r="AHR599" s="21"/>
      <c r="AHS599" s="21"/>
      <c r="AHT599" s="21"/>
      <c r="AHU599" s="21"/>
      <c r="AHV599" s="21"/>
      <c r="AHW599" s="21"/>
      <c r="AHX599" s="21"/>
      <c r="AHY599" s="21"/>
      <c r="AHZ599" s="21"/>
      <c r="AIA599" s="21"/>
      <c r="AIB599" s="21"/>
      <c r="AIC599" s="21"/>
      <c r="AID599" s="21"/>
      <c r="AIE599" s="21"/>
      <c r="AIF599" s="21"/>
      <c r="AIG599" s="21"/>
      <c r="AIH599" s="21"/>
      <c r="AII599" s="21"/>
      <c r="AIJ599" s="21"/>
      <c r="AIK599" s="21"/>
      <c r="AIL599" s="21"/>
      <c r="AIM599" s="21"/>
      <c r="AIN599" s="21"/>
      <c r="AIO599" s="21"/>
      <c r="AIP599" s="21"/>
      <c r="AIQ599" s="21"/>
      <c r="AIR599" s="21"/>
      <c r="AIS599" s="21"/>
      <c r="AIT599" s="21"/>
      <c r="AIU599" s="21"/>
      <c r="AIV599" s="21"/>
      <c r="AIW599" s="21"/>
      <c r="AIX599" s="21"/>
      <c r="AIY599" s="21"/>
      <c r="AIZ599" s="21"/>
      <c r="AJA599" s="21"/>
      <c r="AJB599" s="21"/>
      <c r="AJC599" s="21"/>
      <c r="AJD599" s="21"/>
      <c r="AJE599" s="21"/>
      <c r="AJF599" s="21"/>
      <c r="AJG599" s="21"/>
      <c r="AJH599" s="21"/>
      <c r="AJI599" s="21"/>
      <c r="AJJ599" s="21"/>
      <c r="AJK599" s="21"/>
      <c r="AJL599" s="21"/>
      <c r="AJM599" s="21"/>
      <c r="AJN599" s="21"/>
      <c r="AJO599" s="21"/>
      <c r="AJP599" s="21"/>
      <c r="AJQ599" s="21"/>
      <c r="AJR599" s="21"/>
      <c r="AJS599" s="21"/>
      <c r="AJT599" s="21"/>
      <c r="AJU599" s="21"/>
      <c r="AJV599" s="21"/>
      <c r="AJW599" s="21"/>
      <c r="AJX599" s="21"/>
      <c r="AJY599" s="21"/>
      <c r="AJZ599" s="21"/>
      <c r="AKA599" s="21"/>
      <c r="AKB599" s="21"/>
      <c r="AKC599" s="21"/>
      <c r="AKD599" s="21"/>
      <c r="AKE599" s="21"/>
      <c r="AKF599" s="21"/>
      <c r="AKG599" s="21"/>
      <c r="AKH599" s="21"/>
      <c r="AKI599" s="21"/>
      <c r="AKJ599" s="21"/>
      <c r="AKK599" s="21"/>
      <c r="AKL599" s="21"/>
    </row>
    <row r="600" spans="1:974" ht="14.75">
      <c r="A600" s="23">
        <v>43537</v>
      </c>
      <c r="B600" s="14"/>
      <c r="C600" s="15"/>
      <c r="D600" s="16"/>
      <c r="E600" s="17">
        <f t="shared" si="18"/>
        <v>0</v>
      </c>
      <c r="F600" s="18"/>
      <c r="G600" s="18"/>
      <c r="H600" s="19"/>
      <c r="I600" s="19"/>
      <c r="L600" s="18"/>
      <c r="M600" s="18"/>
      <c r="S600" s="18">
        <f t="shared" si="19"/>
        <v>0</v>
      </c>
      <c r="U600" s="20"/>
      <c r="W600" s="21"/>
      <c r="X600"/>
      <c r="Y600"/>
    </row>
    <row r="601" spans="1:974" ht="11.3" customHeight="1">
      <c r="A601" s="23">
        <v>43537</v>
      </c>
      <c r="B601" s="46"/>
      <c r="C601" s="15"/>
      <c r="D601" s="16"/>
      <c r="E601" s="17">
        <f t="shared" si="18"/>
        <v>0</v>
      </c>
      <c r="F601" s="19"/>
      <c r="G601" s="19"/>
      <c r="H601" s="19"/>
      <c r="I601" s="19"/>
      <c r="N601" s="19"/>
      <c r="O601" s="19"/>
      <c r="P601" s="19"/>
      <c r="Q601" s="19"/>
      <c r="R601" s="19"/>
      <c r="S601" s="18">
        <f t="shared" si="19"/>
        <v>0</v>
      </c>
      <c r="T601" s="19"/>
      <c r="U601" s="20"/>
      <c r="W601" s="21"/>
      <c r="X601"/>
      <c r="Y601"/>
    </row>
    <row r="602" spans="1:974" ht="11.3" customHeight="1">
      <c r="A602" s="23">
        <v>43550</v>
      </c>
      <c r="B602" s="14"/>
      <c r="C602" s="15"/>
      <c r="D602" s="16"/>
      <c r="E602" s="17">
        <f t="shared" si="18"/>
        <v>0</v>
      </c>
      <c r="F602" s="18"/>
      <c r="G602" s="18"/>
      <c r="H602" s="19"/>
      <c r="I602" s="19"/>
      <c r="L602" s="18"/>
      <c r="M602" s="18"/>
      <c r="S602" s="18">
        <f t="shared" si="19"/>
        <v>0</v>
      </c>
      <c r="U602" s="20"/>
      <c r="W602" s="21"/>
      <c r="X602"/>
      <c r="Y602"/>
    </row>
    <row r="603" spans="1:974" ht="14.75">
      <c r="A603" s="23">
        <v>43590</v>
      </c>
      <c r="B603" s="14"/>
      <c r="C603" s="15" t="s">
        <v>23</v>
      </c>
      <c r="D603" s="14"/>
      <c r="E603" s="17">
        <f t="shared" si="18"/>
        <v>0</v>
      </c>
      <c r="F603" s="18"/>
      <c r="G603" s="18"/>
      <c r="H603" s="19"/>
      <c r="I603" s="19"/>
      <c r="L603" s="18"/>
      <c r="M603" s="18"/>
      <c r="S603" s="18">
        <f t="shared" si="19"/>
        <v>0</v>
      </c>
      <c r="U603" s="20"/>
      <c r="W603" s="21"/>
      <c r="X603"/>
      <c r="Y603"/>
    </row>
    <row r="604" spans="1:974" ht="14.75">
      <c r="A604" s="23">
        <v>43602</v>
      </c>
      <c r="B604" s="14"/>
      <c r="C604" s="15"/>
      <c r="D604" s="16"/>
      <c r="E604" s="17">
        <f t="shared" si="18"/>
        <v>0</v>
      </c>
      <c r="F604" s="18"/>
      <c r="G604" s="18"/>
      <c r="H604" s="19"/>
      <c r="I604" s="19"/>
      <c r="L604" s="18"/>
      <c r="M604" s="18"/>
      <c r="S604" s="18">
        <f t="shared" si="19"/>
        <v>0</v>
      </c>
      <c r="U604" s="20"/>
      <c r="W604" s="21"/>
      <c r="X604"/>
      <c r="Y604"/>
    </row>
    <row r="605" spans="1:974" ht="11.3" customHeight="1">
      <c r="A605" s="23">
        <v>43611</v>
      </c>
      <c r="B605" s="46"/>
      <c r="C605" s="15"/>
      <c r="D605" s="16"/>
      <c r="E605" s="17">
        <f t="shared" si="18"/>
        <v>0</v>
      </c>
      <c r="F605" s="18"/>
      <c r="G605" s="18"/>
      <c r="H605" s="19"/>
      <c r="I605" s="19"/>
      <c r="L605" s="18"/>
      <c r="M605" s="18"/>
      <c r="S605" s="18">
        <f t="shared" si="19"/>
        <v>0</v>
      </c>
      <c r="U605" s="20"/>
      <c r="W605" s="21"/>
      <c r="X605"/>
      <c r="Y605"/>
    </row>
    <row r="606" spans="1:974" ht="11.3" customHeight="1">
      <c r="A606" s="23">
        <v>43637</v>
      </c>
      <c r="B606" s="14"/>
      <c r="C606" s="15" t="s">
        <v>23</v>
      </c>
      <c r="D606" s="14"/>
      <c r="E606" s="17">
        <f t="shared" si="18"/>
        <v>0</v>
      </c>
      <c r="F606" s="18"/>
      <c r="G606" s="18"/>
      <c r="H606" s="19"/>
      <c r="I606" s="19"/>
      <c r="L606" s="18"/>
      <c r="M606" s="18"/>
      <c r="S606" s="18">
        <f t="shared" si="19"/>
        <v>0</v>
      </c>
      <c r="U606" s="20"/>
      <c r="W606" s="21"/>
      <c r="X606"/>
      <c r="Y606"/>
    </row>
    <row r="607" spans="1:974" ht="11.3" customHeight="1">
      <c r="A607" s="23">
        <v>43640</v>
      </c>
      <c r="B607" s="14"/>
      <c r="C607" s="15"/>
      <c r="D607" s="16"/>
      <c r="E607" s="17">
        <f t="shared" si="18"/>
        <v>0</v>
      </c>
      <c r="F607" s="18"/>
      <c r="G607" s="18"/>
      <c r="H607" s="19"/>
      <c r="I607" s="19"/>
      <c r="L607" s="18"/>
      <c r="M607" s="18"/>
      <c r="S607" s="18">
        <f t="shared" si="19"/>
        <v>0</v>
      </c>
      <c r="U607" s="20"/>
      <c r="W607" s="21"/>
      <c r="X607"/>
      <c r="Y607"/>
    </row>
    <row r="608" spans="1:974" ht="11.3" customHeight="1">
      <c r="A608" s="23">
        <v>43688</v>
      </c>
      <c r="B608" s="14"/>
      <c r="C608" s="15" t="s">
        <v>58</v>
      </c>
      <c r="D608" s="16"/>
      <c r="E608" s="17">
        <f t="shared" si="18"/>
        <v>0</v>
      </c>
      <c r="F608" s="18"/>
      <c r="G608" s="18"/>
      <c r="H608" s="19"/>
      <c r="I608" s="19"/>
      <c r="L608" s="18"/>
      <c r="M608" s="18"/>
      <c r="S608" s="18">
        <f t="shared" si="19"/>
        <v>0</v>
      </c>
      <c r="U608" s="20"/>
      <c r="W608" s="21"/>
      <c r="X608"/>
      <c r="Y608"/>
    </row>
    <row r="609" spans="1:1024" ht="11.3" customHeight="1">
      <c r="A609" s="23">
        <v>43704</v>
      </c>
      <c r="B609" s="46"/>
      <c r="C609" s="15" t="s">
        <v>23</v>
      </c>
      <c r="D609" s="14"/>
      <c r="E609" s="17">
        <f t="shared" si="18"/>
        <v>0</v>
      </c>
      <c r="F609" s="18"/>
      <c r="G609" s="18"/>
      <c r="H609" s="19"/>
      <c r="I609" s="19"/>
      <c r="L609" s="18"/>
      <c r="M609" s="18"/>
      <c r="S609" s="18">
        <f t="shared" si="19"/>
        <v>0</v>
      </c>
      <c r="U609" s="20"/>
      <c r="W609" s="21"/>
      <c r="X609"/>
      <c r="Y609"/>
    </row>
    <row r="610" spans="1:1024" ht="32.75" customHeight="1">
      <c r="A610" s="23">
        <v>43710</v>
      </c>
      <c r="B610" s="46"/>
      <c r="C610" s="15"/>
      <c r="D610" s="16"/>
      <c r="E610" s="17">
        <f t="shared" si="18"/>
        <v>0</v>
      </c>
      <c r="F610" s="18"/>
      <c r="G610" s="18"/>
      <c r="H610" s="19"/>
      <c r="I610" s="19"/>
      <c r="L610" s="18"/>
      <c r="M610" s="18"/>
      <c r="S610" s="18">
        <f t="shared" si="19"/>
        <v>0</v>
      </c>
      <c r="U610" s="20"/>
      <c r="W610" s="21"/>
      <c r="X610"/>
      <c r="Y610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  <c r="ID610" s="21"/>
      <c r="IE610" s="21"/>
      <c r="IF610" s="21"/>
      <c r="IG610" s="21"/>
      <c r="IH610" s="21"/>
      <c r="II610" s="21"/>
      <c r="IJ610" s="21"/>
      <c r="IK610" s="21"/>
      <c r="IL610" s="21"/>
      <c r="IM610" s="21"/>
      <c r="IN610" s="21"/>
      <c r="IO610" s="21"/>
      <c r="IP610" s="21"/>
      <c r="IQ610" s="21"/>
      <c r="IR610" s="21"/>
      <c r="IS610" s="21"/>
      <c r="IT610" s="21"/>
      <c r="IU610" s="21"/>
      <c r="IV610" s="21"/>
      <c r="IW610" s="21"/>
      <c r="IX610" s="21"/>
      <c r="IY610" s="21"/>
      <c r="IZ610" s="21"/>
      <c r="JA610" s="21"/>
      <c r="JB610" s="21"/>
      <c r="JC610" s="21"/>
      <c r="JD610" s="21"/>
      <c r="JE610" s="21"/>
      <c r="JF610" s="21"/>
      <c r="JG610" s="21"/>
      <c r="JH610" s="21"/>
      <c r="JI610" s="21"/>
      <c r="JJ610" s="21"/>
      <c r="JK610" s="21"/>
      <c r="JL610" s="21"/>
      <c r="JM610" s="21"/>
      <c r="JN610" s="21"/>
      <c r="JO610" s="21"/>
      <c r="JP610" s="21"/>
      <c r="JQ610" s="21"/>
      <c r="JR610" s="21"/>
      <c r="JS610" s="21"/>
      <c r="JT610" s="21"/>
      <c r="JU610" s="21"/>
      <c r="JV610" s="21"/>
      <c r="JW610" s="21"/>
      <c r="JX610" s="21"/>
      <c r="JY610" s="21"/>
      <c r="JZ610" s="21"/>
      <c r="KA610" s="21"/>
      <c r="KB610" s="21"/>
      <c r="KC610" s="21"/>
      <c r="KD610" s="21"/>
      <c r="KE610" s="21"/>
      <c r="KF610" s="21"/>
      <c r="KG610" s="21"/>
      <c r="KH610" s="21"/>
      <c r="KI610" s="21"/>
      <c r="KJ610" s="21"/>
      <c r="KK610" s="21"/>
      <c r="KL610" s="21"/>
      <c r="KM610" s="21"/>
      <c r="KN610" s="21"/>
      <c r="KO610" s="21"/>
      <c r="KP610" s="21"/>
      <c r="KQ610" s="21"/>
      <c r="KR610" s="21"/>
      <c r="KS610" s="21"/>
      <c r="KT610" s="21"/>
      <c r="KU610" s="21"/>
      <c r="KV610" s="21"/>
      <c r="KW610" s="21"/>
      <c r="KX610" s="21"/>
      <c r="KY610" s="21"/>
      <c r="KZ610" s="21"/>
      <c r="LA610" s="21"/>
      <c r="LB610" s="21"/>
      <c r="LC610" s="21"/>
      <c r="LD610" s="21"/>
      <c r="LE610" s="21"/>
      <c r="LF610" s="21"/>
      <c r="LG610" s="21"/>
      <c r="LH610" s="21"/>
      <c r="LI610" s="21"/>
      <c r="LJ610" s="21"/>
      <c r="LK610" s="21"/>
      <c r="LL610" s="21"/>
      <c r="LM610" s="21"/>
      <c r="LN610" s="21"/>
      <c r="LO610" s="21"/>
      <c r="LP610" s="21"/>
      <c r="LQ610" s="21"/>
      <c r="LR610" s="21"/>
      <c r="LS610" s="21"/>
      <c r="LT610" s="21"/>
      <c r="LU610" s="21"/>
      <c r="LV610" s="21"/>
      <c r="LW610" s="21"/>
      <c r="LX610" s="21"/>
      <c r="LY610" s="21"/>
      <c r="LZ610" s="21"/>
      <c r="MA610" s="21"/>
      <c r="MB610" s="21"/>
      <c r="MC610" s="21"/>
      <c r="MD610" s="21"/>
      <c r="ME610" s="21"/>
      <c r="MF610" s="21"/>
      <c r="MG610" s="21"/>
      <c r="MH610" s="21"/>
      <c r="MI610" s="21"/>
      <c r="MJ610" s="21"/>
      <c r="MK610" s="21"/>
      <c r="ML610" s="21"/>
      <c r="MM610" s="21"/>
      <c r="MN610" s="21"/>
      <c r="MO610" s="21"/>
      <c r="MP610" s="21"/>
      <c r="MQ610" s="21"/>
      <c r="MR610" s="21"/>
      <c r="MS610" s="21"/>
      <c r="MT610" s="21"/>
      <c r="MU610" s="21"/>
      <c r="MV610" s="21"/>
      <c r="MW610" s="21"/>
      <c r="MX610" s="21"/>
      <c r="MY610" s="21"/>
      <c r="MZ610" s="21"/>
      <c r="NA610" s="21"/>
      <c r="NB610" s="21"/>
      <c r="NC610" s="21"/>
      <c r="ND610" s="21"/>
      <c r="NE610" s="21"/>
      <c r="NF610" s="21"/>
      <c r="NG610" s="21"/>
      <c r="NH610" s="21"/>
      <c r="NI610" s="21"/>
      <c r="NJ610" s="21"/>
      <c r="NK610" s="21"/>
      <c r="NL610" s="21"/>
      <c r="NM610" s="21"/>
      <c r="NN610" s="21"/>
      <c r="NO610" s="21"/>
      <c r="NP610" s="21"/>
      <c r="NQ610" s="21"/>
      <c r="NR610" s="21"/>
      <c r="NS610" s="21"/>
      <c r="NT610" s="21"/>
      <c r="NU610" s="21"/>
      <c r="NV610" s="21"/>
      <c r="NW610" s="21"/>
      <c r="NX610" s="21"/>
      <c r="NY610" s="21"/>
      <c r="NZ610" s="21"/>
      <c r="OA610" s="21"/>
      <c r="OB610" s="21"/>
      <c r="OC610" s="21"/>
      <c r="OD610" s="21"/>
      <c r="OE610" s="21"/>
      <c r="OF610" s="21"/>
      <c r="OG610" s="21"/>
      <c r="OH610" s="21"/>
      <c r="OI610" s="21"/>
      <c r="OJ610" s="21"/>
      <c r="OK610" s="21"/>
      <c r="OL610" s="21"/>
      <c r="OM610" s="21"/>
      <c r="ON610" s="21"/>
      <c r="OO610" s="21"/>
      <c r="OP610" s="21"/>
      <c r="OQ610" s="21"/>
      <c r="OR610" s="21"/>
      <c r="OS610" s="21"/>
      <c r="OT610" s="21"/>
      <c r="OU610" s="21"/>
      <c r="OV610" s="21"/>
      <c r="OW610" s="21"/>
      <c r="OX610" s="21"/>
      <c r="OY610" s="21"/>
      <c r="OZ610" s="21"/>
      <c r="PA610" s="21"/>
      <c r="PB610" s="21"/>
      <c r="PC610" s="21"/>
      <c r="PD610" s="21"/>
      <c r="PE610" s="21"/>
      <c r="PF610" s="21"/>
      <c r="PG610" s="21"/>
      <c r="PH610" s="21"/>
      <c r="PI610" s="21"/>
      <c r="PJ610" s="21"/>
      <c r="PK610" s="21"/>
      <c r="PL610" s="21"/>
      <c r="PM610" s="21"/>
      <c r="PN610" s="21"/>
      <c r="PO610" s="21"/>
      <c r="PP610" s="21"/>
      <c r="PQ610" s="21"/>
      <c r="PR610" s="21"/>
      <c r="PS610" s="21"/>
      <c r="PT610" s="21"/>
      <c r="PU610" s="21"/>
      <c r="PV610" s="21"/>
      <c r="PW610" s="21"/>
      <c r="PX610" s="21"/>
      <c r="PY610" s="21"/>
      <c r="PZ610" s="21"/>
      <c r="QA610" s="21"/>
      <c r="QB610" s="21"/>
      <c r="QC610" s="21"/>
      <c r="QD610" s="21"/>
      <c r="QE610" s="21"/>
      <c r="QF610" s="21"/>
      <c r="QG610" s="21"/>
      <c r="QH610" s="21"/>
      <c r="QI610" s="21"/>
      <c r="QJ610" s="21"/>
      <c r="QK610" s="21"/>
      <c r="QL610" s="21"/>
      <c r="QM610" s="21"/>
      <c r="QN610" s="21"/>
      <c r="QO610" s="21"/>
      <c r="QP610" s="21"/>
      <c r="QQ610" s="21"/>
      <c r="QR610" s="21"/>
      <c r="QS610" s="21"/>
      <c r="QT610" s="21"/>
      <c r="QU610" s="21"/>
      <c r="QV610" s="21"/>
      <c r="QW610" s="21"/>
      <c r="QX610" s="21"/>
      <c r="QY610" s="21"/>
      <c r="QZ610" s="21"/>
      <c r="RA610" s="21"/>
      <c r="RB610" s="21"/>
      <c r="RC610" s="21"/>
      <c r="RD610" s="21"/>
      <c r="RE610" s="21"/>
      <c r="RF610" s="21"/>
      <c r="RG610" s="21"/>
      <c r="RH610" s="21"/>
      <c r="RI610" s="21"/>
      <c r="RJ610" s="21"/>
      <c r="RK610" s="21"/>
      <c r="RL610" s="21"/>
      <c r="RM610" s="21"/>
      <c r="RN610" s="21"/>
      <c r="RO610" s="21"/>
      <c r="RP610" s="21"/>
      <c r="RQ610" s="21"/>
      <c r="RR610" s="21"/>
      <c r="RS610" s="21"/>
      <c r="RT610" s="21"/>
      <c r="RU610" s="21"/>
      <c r="RV610" s="21"/>
      <c r="RW610" s="21"/>
      <c r="RX610" s="21"/>
      <c r="RY610" s="21"/>
      <c r="RZ610" s="21"/>
      <c r="SA610" s="21"/>
      <c r="SB610" s="21"/>
      <c r="SC610" s="21"/>
      <c r="SD610" s="21"/>
      <c r="SE610" s="21"/>
      <c r="SF610" s="21"/>
      <c r="SG610" s="21"/>
      <c r="SH610" s="21"/>
      <c r="SI610" s="21"/>
      <c r="SJ610" s="21"/>
      <c r="SK610" s="21"/>
      <c r="SL610" s="21"/>
      <c r="SM610" s="21"/>
      <c r="SN610" s="21"/>
      <c r="SO610" s="21"/>
      <c r="SP610" s="21"/>
      <c r="SQ610" s="21"/>
      <c r="SR610" s="21"/>
      <c r="SS610" s="21"/>
      <c r="ST610" s="21"/>
      <c r="SU610" s="21"/>
      <c r="SV610" s="21"/>
      <c r="SW610" s="21"/>
      <c r="SX610" s="21"/>
      <c r="SY610" s="21"/>
      <c r="SZ610" s="21"/>
      <c r="TA610" s="21"/>
      <c r="TB610" s="21"/>
      <c r="TC610" s="21"/>
      <c r="TD610" s="21"/>
      <c r="TE610" s="21"/>
      <c r="TF610" s="21"/>
      <c r="TG610" s="21"/>
      <c r="TH610" s="21"/>
      <c r="TI610" s="21"/>
      <c r="TJ610" s="21"/>
      <c r="TK610" s="21"/>
      <c r="TL610" s="21"/>
      <c r="TM610" s="21"/>
      <c r="TN610" s="21"/>
      <c r="TO610" s="21"/>
      <c r="TP610" s="21"/>
      <c r="TQ610" s="21"/>
      <c r="TR610" s="21"/>
      <c r="TS610" s="21"/>
      <c r="TT610" s="21"/>
      <c r="TU610" s="21"/>
      <c r="TV610" s="21"/>
      <c r="TW610" s="21"/>
      <c r="TX610" s="21"/>
      <c r="TY610" s="21"/>
      <c r="TZ610" s="21"/>
      <c r="UA610" s="21"/>
      <c r="UB610" s="21"/>
      <c r="UC610" s="21"/>
      <c r="UD610" s="21"/>
      <c r="UE610" s="21"/>
      <c r="UF610" s="21"/>
      <c r="UG610" s="21"/>
      <c r="UH610" s="21"/>
      <c r="UI610" s="21"/>
      <c r="UJ610" s="21"/>
      <c r="UK610" s="21"/>
      <c r="UL610" s="21"/>
      <c r="UM610" s="21"/>
      <c r="UN610" s="21"/>
      <c r="UO610" s="21"/>
      <c r="UP610" s="21"/>
      <c r="UQ610" s="21"/>
      <c r="UR610" s="21"/>
      <c r="US610" s="21"/>
      <c r="UT610" s="21"/>
      <c r="UU610" s="21"/>
      <c r="UV610" s="21"/>
      <c r="UW610" s="21"/>
      <c r="UX610" s="21"/>
      <c r="UY610" s="21"/>
      <c r="UZ610" s="21"/>
      <c r="VA610" s="21"/>
      <c r="VB610" s="21"/>
      <c r="VC610" s="21"/>
      <c r="VD610" s="21"/>
      <c r="VE610" s="21"/>
      <c r="VF610" s="21"/>
      <c r="VG610" s="21"/>
      <c r="VH610" s="21"/>
      <c r="VI610" s="21"/>
      <c r="VJ610" s="21"/>
      <c r="VK610" s="21"/>
      <c r="VL610" s="21"/>
      <c r="VM610" s="21"/>
      <c r="VN610" s="21"/>
      <c r="VO610" s="21"/>
      <c r="VP610" s="21"/>
      <c r="VQ610" s="21"/>
      <c r="VR610" s="21"/>
      <c r="VS610" s="21"/>
      <c r="VT610" s="21"/>
      <c r="VU610" s="21"/>
      <c r="VV610" s="21"/>
      <c r="VW610" s="21"/>
      <c r="VX610" s="21"/>
      <c r="VY610" s="21"/>
      <c r="VZ610" s="21"/>
      <c r="WA610" s="21"/>
      <c r="WB610" s="21"/>
      <c r="WC610" s="21"/>
      <c r="WD610" s="21"/>
      <c r="WE610" s="21"/>
      <c r="WF610" s="21"/>
      <c r="WG610" s="21"/>
      <c r="WH610" s="21"/>
      <c r="WI610" s="21"/>
      <c r="WJ610" s="21"/>
      <c r="WK610" s="21"/>
      <c r="WL610" s="21"/>
      <c r="WM610" s="21"/>
      <c r="WN610" s="21"/>
      <c r="WO610" s="21"/>
      <c r="WP610" s="21"/>
      <c r="WQ610" s="21"/>
      <c r="WR610" s="21"/>
      <c r="WS610" s="21"/>
      <c r="WT610" s="21"/>
      <c r="WU610" s="21"/>
      <c r="WV610" s="21"/>
      <c r="WW610" s="21"/>
      <c r="WX610" s="21"/>
      <c r="WY610" s="21"/>
      <c r="WZ610" s="21"/>
      <c r="XA610" s="21"/>
      <c r="XB610" s="21"/>
      <c r="XC610" s="21"/>
      <c r="XD610" s="21"/>
      <c r="XE610" s="21"/>
      <c r="XF610" s="21"/>
      <c r="XG610" s="21"/>
      <c r="XH610" s="21"/>
      <c r="XI610" s="21"/>
      <c r="XJ610" s="21"/>
      <c r="XK610" s="21"/>
      <c r="XL610" s="21"/>
      <c r="XM610" s="21"/>
      <c r="XN610" s="21"/>
      <c r="XO610" s="21"/>
      <c r="XP610" s="21"/>
      <c r="XQ610" s="21"/>
      <c r="XR610" s="21"/>
      <c r="XS610" s="21"/>
      <c r="XT610" s="21"/>
      <c r="XU610" s="21"/>
      <c r="XV610" s="21"/>
      <c r="XW610" s="21"/>
      <c r="XX610" s="21"/>
      <c r="XY610" s="21"/>
      <c r="XZ610" s="21"/>
      <c r="YA610" s="21"/>
      <c r="YB610" s="21"/>
      <c r="YC610" s="21"/>
      <c r="YD610" s="21"/>
      <c r="YE610" s="21"/>
      <c r="YF610" s="21"/>
      <c r="YG610" s="21"/>
      <c r="YH610" s="21"/>
      <c r="YI610" s="21"/>
      <c r="YJ610" s="21"/>
      <c r="YK610" s="21"/>
      <c r="YL610" s="21"/>
      <c r="YM610" s="21"/>
      <c r="YN610" s="21"/>
      <c r="YO610" s="21"/>
      <c r="YP610" s="21"/>
      <c r="YQ610" s="21"/>
      <c r="YR610" s="21"/>
      <c r="YS610" s="21"/>
      <c r="YT610" s="21"/>
      <c r="YU610" s="21"/>
      <c r="YV610" s="21"/>
      <c r="YW610" s="21"/>
      <c r="YX610" s="21"/>
      <c r="YY610" s="21"/>
      <c r="YZ610" s="21"/>
      <c r="ZA610" s="21"/>
      <c r="ZB610" s="21"/>
      <c r="ZC610" s="21"/>
      <c r="ZD610" s="21"/>
      <c r="ZE610" s="21"/>
      <c r="ZF610" s="21"/>
      <c r="ZG610" s="21"/>
      <c r="ZH610" s="21"/>
      <c r="ZI610" s="21"/>
      <c r="ZJ610" s="21"/>
      <c r="ZK610" s="21"/>
      <c r="ZL610" s="21"/>
      <c r="ZM610" s="21"/>
      <c r="ZN610" s="21"/>
      <c r="ZO610" s="21"/>
      <c r="ZP610" s="21"/>
      <c r="ZQ610" s="21"/>
      <c r="ZR610" s="21"/>
      <c r="ZS610" s="21"/>
      <c r="ZT610" s="21"/>
      <c r="ZU610" s="21"/>
      <c r="ZV610" s="21"/>
      <c r="ZW610" s="21"/>
      <c r="ZX610" s="21"/>
      <c r="ZY610" s="21"/>
      <c r="ZZ610" s="21"/>
      <c r="AAA610" s="21"/>
      <c r="AAB610" s="21"/>
      <c r="AAC610" s="21"/>
      <c r="AAD610" s="21"/>
      <c r="AAE610" s="21"/>
      <c r="AAF610" s="21"/>
      <c r="AAG610" s="21"/>
      <c r="AAH610" s="21"/>
      <c r="AAI610" s="21"/>
      <c r="AAJ610" s="21"/>
      <c r="AAK610" s="21"/>
      <c r="AAL610" s="21"/>
      <c r="AAM610" s="21"/>
      <c r="AAN610" s="21"/>
      <c r="AAO610" s="21"/>
      <c r="AAP610" s="21"/>
      <c r="AAQ610" s="21"/>
      <c r="AAR610" s="21"/>
      <c r="AAS610" s="21"/>
      <c r="AAT610" s="21"/>
      <c r="AAU610" s="21"/>
      <c r="AAV610" s="21"/>
      <c r="AAW610" s="21"/>
      <c r="AAX610" s="21"/>
      <c r="AAY610" s="21"/>
      <c r="AAZ610" s="21"/>
      <c r="ABA610" s="21"/>
      <c r="ABB610" s="21"/>
      <c r="ABC610" s="21"/>
      <c r="ABD610" s="21"/>
      <c r="ABE610" s="21"/>
      <c r="ABF610" s="21"/>
      <c r="ABG610" s="21"/>
      <c r="ABH610" s="21"/>
      <c r="ABI610" s="21"/>
      <c r="ABJ610" s="21"/>
      <c r="ABK610" s="21"/>
      <c r="ABL610" s="21"/>
      <c r="ABM610" s="21"/>
      <c r="ABN610" s="21"/>
      <c r="ABO610" s="21"/>
      <c r="ABP610" s="21"/>
      <c r="ABQ610" s="21"/>
      <c r="ABR610" s="21"/>
      <c r="ABS610" s="21"/>
      <c r="ABT610" s="21"/>
      <c r="ABU610" s="21"/>
      <c r="ABV610" s="21"/>
      <c r="ABW610" s="21"/>
      <c r="ABX610" s="21"/>
      <c r="ABY610" s="21"/>
      <c r="ABZ610" s="21"/>
      <c r="ACA610" s="21"/>
      <c r="ACB610" s="21"/>
      <c r="ACC610" s="21"/>
      <c r="ACD610" s="21"/>
      <c r="ACE610" s="21"/>
      <c r="ACF610" s="21"/>
      <c r="ACG610" s="21"/>
      <c r="ACH610" s="21"/>
      <c r="ACI610" s="21"/>
      <c r="ACJ610" s="21"/>
      <c r="ACK610" s="21"/>
      <c r="ACL610" s="21"/>
      <c r="ACM610" s="21"/>
      <c r="ACN610" s="21"/>
      <c r="ACO610" s="21"/>
      <c r="ACP610" s="21"/>
      <c r="ACQ610" s="21"/>
      <c r="ACR610" s="21"/>
      <c r="ACS610" s="21"/>
      <c r="ACT610" s="21"/>
      <c r="ACU610" s="21"/>
      <c r="ACV610" s="21"/>
      <c r="ACW610" s="21"/>
      <c r="ACX610" s="21"/>
      <c r="ACY610" s="21"/>
      <c r="ACZ610" s="21"/>
      <c r="ADA610" s="21"/>
      <c r="ADB610" s="21"/>
      <c r="ADC610" s="21"/>
      <c r="ADD610" s="21"/>
      <c r="ADE610" s="21"/>
      <c r="ADF610" s="21"/>
      <c r="ADG610" s="21"/>
      <c r="ADH610" s="21"/>
      <c r="ADI610" s="21"/>
      <c r="ADJ610" s="21"/>
      <c r="ADK610" s="21"/>
      <c r="ADL610" s="21"/>
      <c r="ADM610" s="21"/>
      <c r="ADN610" s="21"/>
      <c r="ADO610" s="21"/>
      <c r="ADP610" s="21"/>
      <c r="ADQ610" s="21"/>
      <c r="ADR610" s="21"/>
      <c r="ADS610" s="21"/>
      <c r="ADT610" s="21"/>
      <c r="ADU610" s="21"/>
      <c r="ADV610" s="21"/>
      <c r="ADW610" s="21"/>
      <c r="ADX610" s="21"/>
      <c r="ADY610" s="21"/>
      <c r="ADZ610" s="21"/>
      <c r="AEA610" s="21"/>
      <c r="AEB610" s="21"/>
      <c r="AEC610" s="21"/>
      <c r="AED610" s="21"/>
      <c r="AEE610" s="21"/>
      <c r="AEF610" s="21"/>
      <c r="AEG610" s="21"/>
      <c r="AEH610" s="21"/>
      <c r="AEI610" s="21"/>
      <c r="AEJ610" s="21"/>
      <c r="AEK610" s="21"/>
      <c r="AEL610" s="21"/>
      <c r="AEM610" s="21"/>
      <c r="AEN610" s="21"/>
      <c r="AEO610" s="21"/>
      <c r="AEP610" s="21"/>
      <c r="AEQ610" s="21"/>
      <c r="AER610" s="21"/>
      <c r="AES610" s="21"/>
      <c r="AET610" s="21"/>
      <c r="AEU610" s="21"/>
      <c r="AEV610" s="21"/>
      <c r="AEW610" s="21"/>
      <c r="AEX610" s="21"/>
      <c r="AEY610" s="21"/>
      <c r="AEZ610" s="21"/>
      <c r="AFA610" s="21"/>
      <c r="AFB610" s="21"/>
      <c r="AFC610" s="21"/>
      <c r="AFD610" s="21"/>
      <c r="AFE610" s="21"/>
      <c r="AFF610" s="21"/>
      <c r="AFG610" s="21"/>
      <c r="AFH610" s="21"/>
      <c r="AFI610" s="21"/>
      <c r="AFJ610" s="21"/>
      <c r="AFK610" s="21"/>
      <c r="AFL610" s="21"/>
      <c r="AFM610" s="21"/>
      <c r="AFN610" s="21"/>
      <c r="AFO610" s="21"/>
      <c r="AFP610" s="21"/>
      <c r="AFQ610" s="21"/>
      <c r="AFR610" s="21"/>
      <c r="AFS610" s="21"/>
      <c r="AFT610" s="21"/>
      <c r="AFU610" s="21"/>
      <c r="AFV610" s="21"/>
      <c r="AFW610" s="21"/>
      <c r="AFX610" s="21"/>
      <c r="AFY610" s="21"/>
      <c r="AFZ610" s="21"/>
      <c r="AGA610" s="21"/>
      <c r="AGB610" s="21"/>
      <c r="AGC610" s="21"/>
      <c r="AGD610" s="21"/>
      <c r="AGE610" s="21"/>
      <c r="AGF610" s="21"/>
      <c r="AGG610" s="21"/>
      <c r="AGH610" s="21"/>
      <c r="AGI610" s="21"/>
      <c r="AGJ610" s="21"/>
      <c r="AGK610" s="21"/>
      <c r="AGL610" s="21"/>
      <c r="AGM610" s="21"/>
      <c r="AGN610" s="21"/>
      <c r="AGO610" s="21"/>
      <c r="AGP610" s="21"/>
      <c r="AGQ610" s="21"/>
      <c r="AGR610" s="21"/>
      <c r="AGS610" s="21"/>
      <c r="AGT610" s="21"/>
      <c r="AGU610" s="21"/>
      <c r="AGV610" s="21"/>
      <c r="AGW610" s="21"/>
      <c r="AGX610" s="21"/>
      <c r="AGY610" s="21"/>
      <c r="AGZ610" s="21"/>
      <c r="AHA610" s="21"/>
      <c r="AHB610" s="21"/>
      <c r="AHC610" s="21"/>
      <c r="AHD610" s="21"/>
      <c r="AHE610" s="21"/>
      <c r="AHF610" s="21"/>
      <c r="AHG610" s="21"/>
      <c r="AHH610" s="21"/>
      <c r="AHI610" s="21"/>
      <c r="AHJ610" s="21"/>
      <c r="AHK610" s="21"/>
      <c r="AHL610" s="21"/>
      <c r="AHM610" s="21"/>
      <c r="AHN610" s="21"/>
      <c r="AHO610" s="21"/>
      <c r="AHP610" s="21"/>
      <c r="AHQ610" s="21"/>
      <c r="AHR610" s="21"/>
      <c r="AHS610" s="21"/>
      <c r="AHT610" s="21"/>
      <c r="AHU610" s="21"/>
      <c r="AHV610" s="21"/>
      <c r="AHW610" s="21"/>
      <c r="AHX610" s="21"/>
      <c r="AHY610" s="21"/>
      <c r="AHZ610" s="21"/>
      <c r="AIA610" s="21"/>
      <c r="AIB610" s="21"/>
      <c r="AIC610" s="21"/>
      <c r="AID610" s="21"/>
      <c r="AIE610" s="21"/>
      <c r="AIF610" s="21"/>
      <c r="AIG610" s="21"/>
      <c r="AIH610" s="21"/>
      <c r="AII610" s="21"/>
      <c r="AIJ610" s="21"/>
      <c r="AIK610" s="21"/>
      <c r="AIL610" s="21"/>
      <c r="AIM610" s="21"/>
      <c r="AIN610" s="21"/>
      <c r="AIO610" s="21"/>
      <c r="AIP610" s="21"/>
      <c r="AIQ610" s="21"/>
      <c r="AIR610" s="21"/>
      <c r="AIS610" s="21"/>
      <c r="AIT610" s="21"/>
      <c r="AIU610" s="21"/>
      <c r="AIV610" s="21"/>
      <c r="AIW610" s="21"/>
      <c r="AIX610" s="21"/>
      <c r="AIY610" s="21"/>
      <c r="AIZ610" s="21"/>
      <c r="AJA610" s="21"/>
      <c r="AJB610" s="21"/>
      <c r="AJC610" s="21"/>
      <c r="AJD610" s="21"/>
      <c r="AJE610" s="21"/>
      <c r="AJF610" s="21"/>
      <c r="AJG610" s="21"/>
      <c r="AJH610" s="21"/>
      <c r="AJI610" s="21"/>
      <c r="AJJ610" s="21"/>
      <c r="AJK610" s="21"/>
      <c r="AJL610" s="21"/>
      <c r="AJM610" s="21"/>
      <c r="AJN610" s="21"/>
      <c r="AJO610" s="21"/>
      <c r="AJP610" s="21"/>
      <c r="AJQ610" s="21"/>
      <c r="AJR610" s="21"/>
      <c r="AJS610" s="21"/>
      <c r="AJT610" s="21"/>
      <c r="AJU610" s="21"/>
      <c r="AJV610" s="21"/>
      <c r="AJW610" s="21"/>
      <c r="AJX610" s="21"/>
      <c r="AJY610" s="21"/>
      <c r="AJZ610" s="21"/>
      <c r="AKA610" s="21"/>
      <c r="AKB610" s="21"/>
      <c r="AKC610" s="21"/>
      <c r="AKD610" s="21"/>
      <c r="AKE610" s="21"/>
      <c r="AKF610" s="21"/>
      <c r="AKG610" s="21"/>
      <c r="AKH610" s="21"/>
      <c r="AKI610" s="21"/>
      <c r="AKJ610" s="21"/>
      <c r="AKK610" s="21"/>
      <c r="AKL610" s="21"/>
    </row>
    <row r="611" spans="1:1024" ht="14.75">
      <c r="A611" s="23">
        <v>43798</v>
      </c>
      <c r="B611" s="18"/>
      <c r="C611" s="15"/>
      <c r="D611" s="16"/>
      <c r="E611" s="17">
        <f t="shared" si="18"/>
        <v>0</v>
      </c>
      <c r="F611" s="18"/>
      <c r="G611" s="18"/>
      <c r="H611" s="19"/>
      <c r="I611" s="19"/>
      <c r="L611" s="18"/>
      <c r="M611" s="18"/>
      <c r="S611" s="18">
        <f t="shared" si="19"/>
        <v>0</v>
      </c>
      <c r="U611" s="20"/>
      <c r="W611" s="21"/>
      <c r="X611"/>
      <c r="Y611"/>
    </row>
    <row r="612" spans="1:1024" ht="11.3" customHeight="1">
      <c r="A612" s="23">
        <v>43810</v>
      </c>
      <c r="B612" s="71"/>
      <c r="C612" s="15"/>
      <c r="D612" s="16"/>
      <c r="E612" s="17">
        <f t="shared" si="18"/>
        <v>0</v>
      </c>
      <c r="F612" s="18"/>
      <c r="G612" s="18"/>
      <c r="H612" s="19"/>
      <c r="I612" s="19"/>
      <c r="L612" s="18"/>
      <c r="M612" s="18"/>
      <c r="S612" s="18">
        <f t="shared" si="19"/>
        <v>0</v>
      </c>
      <c r="T612" s="20"/>
      <c r="U612" s="20"/>
      <c r="W612" s="21"/>
      <c r="X612"/>
      <c r="Y612"/>
    </row>
    <row r="613" spans="1:1024" ht="11.3" customHeight="1">
      <c r="A613" s="23">
        <v>43814</v>
      </c>
      <c r="B613" s="46"/>
      <c r="C613" s="15"/>
      <c r="D613" s="16"/>
      <c r="E613" s="17">
        <f t="shared" si="18"/>
        <v>0</v>
      </c>
      <c r="F613" s="18"/>
      <c r="G613" s="18"/>
      <c r="H613" s="19"/>
      <c r="I613" s="19"/>
      <c r="L613" s="18"/>
      <c r="M613" s="18"/>
      <c r="S613" s="18">
        <f t="shared" si="19"/>
        <v>0</v>
      </c>
      <c r="T613" s="20"/>
      <c r="U613" s="20"/>
      <c r="W613" s="21"/>
      <c r="X613"/>
      <c r="Y613"/>
    </row>
    <row r="614" spans="1:1024" ht="32.75" customHeight="1">
      <c r="A614" s="23">
        <v>43818</v>
      </c>
      <c r="B614" s="46"/>
      <c r="C614" s="15" t="s">
        <v>59</v>
      </c>
      <c r="D614" s="14"/>
      <c r="E614" s="17">
        <f t="shared" si="18"/>
        <v>0</v>
      </c>
      <c r="F614" s="18"/>
      <c r="G614" s="18"/>
      <c r="H614" s="19"/>
      <c r="I614" s="19"/>
      <c r="L614" s="18"/>
      <c r="M614" s="18"/>
      <c r="S614" s="18">
        <f t="shared" si="19"/>
        <v>0</v>
      </c>
      <c r="T614" s="20"/>
      <c r="U614" s="20"/>
      <c r="W614" s="21"/>
      <c r="X614"/>
      <c r="Y614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  <c r="ID614" s="21"/>
      <c r="IE614" s="21"/>
      <c r="IF614" s="21"/>
      <c r="IG614" s="21"/>
      <c r="IH614" s="21"/>
      <c r="II614" s="21"/>
      <c r="IJ614" s="21"/>
      <c r="IK614" s="21"/>
      <c r="IL614" s="21"/>
      <c r="IM614" s="21"/>
      <c r="IN614" s="21"/>
      <c r="IO614" s="21"/>
      <c r="IP614" s="21"/>
      <c r="IQ614" s="21"/>
      <c r="IR614" s="21"/>
      <c r="IS614" s="21"/>
      <c r="IT614" s="21"/>
      <c r="IU614" s="21"/>
      <c r="IV614" s="21"/>
      <c r="IW614" s="21"/>
      <c r="IX614" s="21"/>
      <c r="IY614" s="21"/>
      <c r="IZ614" s="21"/>
      <c r="JA614" s="21"/>
      <c r="JB614" s="21"/>
      <c r="JC614" s="21"/>
      <c r="JD614" s="21"/>
      <c r="JE614" s="21"/>
      <c r="JF614" s="21"/>
      <c r="JG614" s="21"/>
      <c r="JH614" s="21"/>
      <c r="JI614" s="21"/>
      <c r="JJ614" s="21"/>
      <c r="JK614" s="21"/>
      <c r="JL614" s="21"/>
      <c r="JM614" s="21"/>
      <c r="JN614" s="21"/>
      <c r="JO614" s="21"/>
      <c r="JP614" s="21"/>
      <c r="JQ614" s="21"/>
      <c r="JR614" s="21"/>
      <c r="JS614" s="21"/>
      <c r="JT614" s="21"/>
      <c r="JU614" s="21"/>
      <c r="JV614" s="21"/>
      <c r="JW614" s="21"/>
      <c r="JX614" s="21"/>
      <c r="JY614" s="21"/>
      <c r="JZ614" s="21"/>
      <c r="KA614" s="21"/>
      <c r="KB614" s="21"/>
      <c r="KC614" s="21"/>
      <c r="KD614" s="21"/>
      <c r="KE614" s="21"/>
      <c r="KF614" s="21"/>
      <c r="KG614" s="21"/>
      <c r="KH614" s="21"/>
      <c r="KI614" s="21"/>
      <c r="KJ614" s="21"/>
      <c r="KK614" s="21"/>
      <c r="KL614" s="21"/>
      <c r="KM614" s="21"/>
      <c r="KN614" s="21"/>
      <c r="KO614" s="21"/>
      <c r="KP614" s="21"/>
      <c r="KQ614" s="21"/>
      <c r="KR614" s="21"/>
      <c r="KS614" s="21"/>
      <c r="KT614" s="21"/>
      <c r="KU614" s="21"/>
      <c r="KV614" s="21"/>
      <c r="KW614" s="21"/>
      <c r="KX614" s="21"/>
      <c r="KY614" s="21"/>
      <c r="KZ614" s="21"/>
      <c r="LA614" s="21"/>
      <c r="LB614" s="21"/>
      <c r="LC614" s="21"/>
      <c r="LD614" s="21"/>
      <c r="LE614" s="21"/>
      <c r="LF614" s="21"/>
      <c r="LG614" s="21"/>
      <c r="LH614" s="21"/>
      <c r="LI614" s="21"/>
      <c r="LJ614" s="21"/>
      <c r="LK614" s="21"/>
      <c r="LL614" s="21"/>
      <c r="LM614" s="21"/>
      <c r="LN614" s="21"/>
      <c r="LO614" s="21"/>
      <c r="LP614" s="21"/>
      <c r="LQ614" s="21"/>
      <c r="LR614" s="21"/>
      <c r="LS614" s="21"/>
      <c r="LT614" s="21"/>
      <c r="LU614" s="21"/>
      <c r="LV614" s="21"/>
      <c r="LW614" s="21"/>
      <c r="LX614" s="21"/>
      <c r="LY614" s="21"/>
      <c r="LZ614" s="21"/>
      <c r="MA614" s="21"/>
      <c r="MB614" s="21"/>
      <c r="MC614" s="21"/>
      <c r="MD614" s="21"/>
      <c r="ME614" s="21"/>
      <c r="MF614" s="21"/>
      <c r="MG614" s="21"/>
      <c r="MH614" s="21"/>
      <c r="MI614" s="21"/>
      <c r="MJ614" s="21"/>
      <c r="MK614" s="21"/>
      <c r="ML614" s="21"/>
      <c r="MM614" s="21"/>
      <c r="MN614" s="21"/>
      <c r="MO614" s="21"/>
      <c r="MP614" s="21"/>
      <c r="MQ614" s="21"/>
      <c r="MR614" s="21"/>
      <c r="MS614" s="21"/>
      <c r="MT614" s="21"/>
      <c r="MU614" s="21"/>
      <c r="MV614" s="21"/>
      <c r="MW614" s="21"/>
      <c r="MX614" s="21"/>
      <c r="MY614" s="21"/>
      <c r="MZ614" s="21"/>
      <c r="NA614" s="21"/>
      <c r="NB614" s="21"/>
      <c r="NC614" s="21"/>
      <c r="ND614" s="21"/>
      <c r="NE614" s="21"/>
      <c r="NF614" s="21"/>
      <c r="NG614" s="21"/>
      <c r="NH614" s="21"/>
      <c r="NI614" s="21"/>
      <c r="NJ614" s="21"/>
      <c r="NK614" s="21"/>
      <c r="NL614" s="21"/>
      <c r="NM614" s="21"/>
      <c r="NN614" s="21"/>
      <c r="NO614" s="21"/>
      <c r="NP614" s="21"/>
      <c r="NQ614" s="21"/>
      <c r="NR614" s="21"/>
      <c r="NS614" s="21"/>
      <c r="NT614" s="21"/>
      <c r="NU614" s="21"/>
      <c r="NV614" s="21"/>
      <c r="NW614" s="21"/>
      <c r="NX614" s="21"/>
      <c r="NY614" s="21"/>
      <c r="NZ614" s="21"/>
      <c r="OA614" s="21"/>
      <c r="OB614" s="21"/>
      <c r="OC614" s="21"/>
      <c r="OD614" s="21"/>
      <c r="OE614" s="21"/>
      <c r="OF614" s="21"/>
      <c r="OG614" s="21"/>
      <c r="OH614" s="21"/>
      <c r="OI614" s="21"/>
      <c r="OJ614" s="21"/>
      <c r="OK614" s="21"/>
      <c r="OL614" s="21"/>
      <c r="OM614" s="21"/>
      <c r="ON614" s="21"/>
      <c r="OO614" s="21"/>
      <c r="OP614" s="21"/>
      <c r="OQ614" s="21"/>
      <c r="OR614" s="21"/>
      <c r="OS614" s="21"/>
      <c r="OT614" s="21"/>
      <c r="OU614" s="21"/>
      <c r="OV614" s="21"/>
      <c r="OW614" s="21"/>
      <c r="OX614" s="21"/>
      <c r="OY614" s="21"/>
      <c r="OZ614" s="21"/>
      <c r="PA614" s="21"/>
      <c r="PB614" s="21"/>
      <c r="PC614" s="21"/>
      <c r="PD614" s="21"/>
      <c r="PE614" s="21"/>
      <c r="PF614" s="21"/>
      <c r="PG614" s="21"/>
      <c r="PH614" s="21"/>
      <c r="PI614" s="21"/>
      <c r="PJ614" s="21"/>
      <c r="PK614" s="21"/>
      <c r="PL614" s="21"/>
      <c r="PM614" s="21"/>
      <c r="PN614" s="21"/>
      <c r="PO614" s="21"/>
      <c r="PP614" s="21"/>
      <c r="PQ614" s="21"/>
      <c r="PR614" s="21"/>
      <c r="PS614" s="21"/>
      <c r="PT614" s="21"/>
      <c r="PU614" s="21"/>
      <c r="PV614" s="21"/>
      <c r="PW614" s="21"/>
      <c r="PX614" s="21"/>
      <c r="PY614" s="21"/>
      <c r="PZ614" s="21"/>
      <c r="QA614" s="21"/>
      <c r="QB614" s="21"/>
      <c r="QC614" s="21"/>
      <c r="QD614" s="21"/>
      <c r="QE614" s="21"/>
      <c r="QF614" s="21"/>
      <c r="QG614" s="21"/>
      <c r="QH614" s="21"/>
      <c r="QI614" s="21"/>
      <c r="QJ614" s="21"/>
      <c r="QK614" s="21"/>
      <c r="QL614" s="21"/>
      <c r="QM614" s="21"/>
      <c r="QN614" s="21"/>
      <c r="QO614" s="21"/>
      <c r="QP614" s="21"/>
      <c r="QQ614" s="21"/>
      <c r="QR614" s="21"/>
      <c r="QS614" s="21"/>
      <c r="QT614" s="21"/>
      <c r="QU614" s="21"/>
      <c r="QV614" s="21"/>
      <c r="QW614" s="21"/>
      <c r="QX614" s="21"/>
      <c r="QY614" s="21"/>
      <c r="QZ614" s="21"/>
      <c r="RA614" s="21"/>
      <c r="RB614" s="21"/>
      <c r="RC614" s="21"/>
      <c r="RD614" s="21"/>
      <c r="RE614" s="21"/>
      <c r="RF614" s="21"/>
      <c r="RG614" s="21"/>
      <c r="RH614" s="21"/>
      <c r="RI614" s="21"/>
      <c r="RJ614" s="21"/>
      <c r="RK614" s="21"/>
      <c r="RL614" s="21"/>
      <c r="RM614" s="21"/>
      <c r="RN614" s="21"/>
      <c r="RO614" s="21"/>
      <c r="RP614" s="21"/>
      <c r="RQ614" s="21"/>
      <c r="RR614" s="21"/>
      <c r="RS614" s="21"/>
      <c r="RT614" s="21"/>
      <c r="RU614" s="21"/>
      <c r="RV614" s="21"/>
      <c r="RW614" s="21"/>
      <c r="RX614" s="21"/>
      <c r="RY614" s="21"/>
      <c r="RZ614" s="21"/>
      <c r="SA614" s="21"/>
      <c r="SB614" s="21"/>
      <c r="SC614" s="21"/>
      <c r="SD614" s="21"/>
      <c r="SE614" s="21"/>
      <c r="SF614" s="21"/>
      <c r="SG614" s="21"/>
      <c r="SH614" s="21"/>
      <c r="SI614" s="21"/>
      <c r="SJ614" s="21"/>
      <c r="SK614" s="21"/>
      <c r="SL614" s="21"/>
      <c r="SM614" s="21"/>
      <c r="SN614" s="21"/>
      <c r="SO614" s="21"/>
      <c r="SP614" s="21"/>
      <c r="SQ614" s="21"/>
      <c r="SR614" s="21"/>
      <c r="SS614" s="21"/>
      <c r="ST614" s="21"/>
      <c r="SU614" s="21"/>
      <c r="SV614" s="21"/>
      <c r="SW614" s="21"/>
      <c r="SX614" s="21"/>
      <c r="SY614" s="21"/>
      <c r="SZ614" s="21"/>
      <c r="TA614" s="21"/>
      <c r="TB614" s="21"/>
      <c r="TC614" s="21"/>
      <c r="TD614" s="21"/>
      <c r="TE614" s="21"/>
      <c r="TF614" s="21"/>
      <c r="TG614" s="21"/>
      <c r="TH614" s="21"/>
      <c r="TI614" s="21"/>
      <c r="TJ614" s="21"/>
      <c r="TK614" s="21"/>
      <c r="TL614" s="21"/>
      <c r="TM614" s="21"/>
      <c r="TN614" s="21"/>
      <c r="TO614" s="21"/>
      <c r="TP614" s="21"/>
      <c r="TQ614" s="21"/>
      <c r="TR614" s="21"/>
      <c r="TS614" s="21"/>
      <c r="TT614" s="21"/>
      <c r="TU614" s="21"/>
      <c r="TV614" s="21"/>
      <c r="TW614" s="21"/>
      <c r="TX614" s="21"/>
      <c r="TY614" s="21"/>
      <c r="TZ614" s="21"/>
      <c r="UA614" s="21"/>
      <c r="UB614" s="21"/>
      <c r="UC614" s="21"/>
      <c r="UD614" s="21"/>
      <c r="UE614" s="21"/>
      <c r="UF614" s="21"/>
      <c r="UG614" s="21"/>
      <c r="UH614" s="21"/>
      <c r="UI614" s="21"/>
      <c r="UJ614" s="21"/>
      <c r="UK614" s="21"/>
      <c r="UL614" s="21"/>
      <c r="UM614" s="21"/>
      <c r="UN614" s="21"/>
      <c r="UO614" s="21"/>
      <c r="UP614" s="21"/>
      <c r="UQ614" s="21"/>
      <c r="UR614" s="21"/>
      <c r="US614" s="21"/>
      <c r="UT614" s="21"/>
      <c r="UU614" s="21"/>
      <c r="UV614" s="21"/>
      <c r="UW614" s="21"/>
      <c r="UX614" s="21"/>
      <c r="UY614" s="21"/>
      <c r="UZ614" s="21"/>
      <c r="VA614" s="21"/>
      <c r="VB614" s="21"/>
      <c r="VC614" s="21"/>
      <c r="VD614" s="21"/>
      <c r="VE614" s="21"/>
      <c r="VF614" s="21"/>
      <c r="VG614" s="21"/>
      <c r="VH614" s="21"/>
      <c r="VI614" s="21"/>
      <c r="VJ614" s="21"/>
      <c r="VK614" s="21"/>
      <c r="VL614" s="21"/>
      <c r="VM614" s="21"/>
      <c r="VN614" s="21"/>
      <c r="VO614" s="21"/>
      <c r="VP614" s="21"/>
      <c r="VQ614" s="21"/>
      <c r="VR614" s="21"/>
      <c r="VS614" s="21"/>
      <c r="VT614" s="21"/>
      <c r="VU614" s="21"/>
      <c r="VV614" s="21"/>
      <c r="VW614" s="21"/>
      <c r="VX614" s="21"/>
      <c r="VY614" s="21"/>
      <c r="VZ614" s="21"/>
      <c r="WA614" s="21"/>
      <c r="WB614" s="21"/>
      <c r="WC614" s="21"/>
      <c r="WD614" s="21"/>
      <c r="WE614" s="21"/>
      <c r="WF614" s="21"/>
      <c r="WG614" s="21"/>
      <c r="WH614" s="21"/>
      <c r="WI614" s="21"/>
      <c r="WJ614" s="21"/>
      <c r="WK614" s="21"/>
      <c r="WL614" s="21"/>
      <c r="WM614" s="21"/>
      <c r="WN614" s="21"/>
      <c r="WO614" s="21"/>
      <c r="WP614" s="21"/>
      <c r="WQ614" s="21"/>
      <c r="WR614" s="21"/>
      <c r="WS614" s="21"/>
      <c r="WT614" s="21"/>
      <c r="WU614" s="21"/>
      <c r="WV614" s="21"/>
      <c r="WW614" s="21"/>
      <c r="WX614" s="21"/>
      <c r="WY614" s="21"/>
      <c r="WZ614" s="21"/>
      <c r="XA614" s="21"/>
      <c r="XB614" s="21"/>
      <c r="XC614" s="21"/>
      <c r="XD614" s="21"/>
      <c r="XE614" s="21"/>
      <c r="XF614" s="21"/>
      <c r="XG614" s="21"/>
      <c r="XH614" s="21"/>
      <c r="XI614" s="21"/>
      <c r="XJ614" s="21"/>
      <c r="XK614" s="21"/>
      <c r="XL614" s="21"/>
      <c r="XM614" s="21"/>
      <c r="XN614" s="21"/>
      <c r="XO614" s="21"/>
      <c r="XP614" s="21"/>
      <c r="XQ614" s="21"/>
      <c r="XR614" s="21"/>
      <c r="XS614" s="21"/>
      <c r="XT614" s="21"/>
      <c r="XU614" s="21"/>
      <c r="XV614" s="21"/>
      <c r="XW614" s="21"/>
      <c r="XX614" s="21"/>
      <c r="XY614" s="21"/>
      <c r="XZ614" s="21"/>
      <c r="YA614" s="21"/>
      <c r="YB614" s="21"/>
      <c r="YC614" s="21"/>
      <c r="YD614" s="21"/>
      <c r="YE614" s="21"/>
      <c r="YF614" s="21"/>
      <c r="YG614" s="21"/>
      <c r="YH614" s="21"/>
      <c r="YI614" s="21"/>
      <c r="YJ614" s="21"/>
      <c r="YK614" s="21"/>
      <c r="YL614" s="21"/>
      <c r="YM614" s="21"/>
      <c r="YN614" s="21"/>
      <c r="YO614" s="21"/>
      <c r="YP614" s="21"/>
      <c r="YQ614" s="21"/>
      <c r="YR614" s="21"/>
      <c r="YS614" s="21"/>
      <c r="YT614" s="21"/>
      <c r="YU614" s="21"/>
      <c r="YV614" s="21"/>
      <c r="YW614" s="21"/>
      <c r="YX614" s="21"/>
      <c r="YY614" s="21"/>
      <c r="YZ614" s="21"/>
      <c r="ZA614" s="21"/>
      <c r="ZB614" s="21"/>
      <c r="ZC614" s="21"/>
      <c r="ZD614" s="21"/>
      <c r="ZE614" s="21"/>
      <c r="ZF614" s="21"/>
      <c r="ZG614" s="21"/>
      <c r="ZH614" s="21"/>
      <c r="ZI614" s="21"/>
      <c r="ZJ614" s="21"/>
      <c r="ZK614" s="21"/>
      <c r="ZL614" s="21"/>
      <c r="ZM614" s="21"/>
      <c r="ZN614" s="21"/>
      <c r="ZO614" s="21"/>
      <c r="ZP614" s="21"/>
      <c r="ZQ614" s="21"/>
      <c r="ZR614" s="21"/>
      <c r="ZS614" s="21"/>
      <c r="ZT614" s="21"/>
      <c r="ZU614" s="21"/>
      <c r="ZV614" s="21"/>
      <c r="ZW614" s="21"/>
      <c r="ZX614" s="21"/>
      <c r="ZY614" s="21"/>
      <c r="ZZ614" s="21"/>
      <c r="AAA614" s="21"/>
      <c r="AAB614" s="21"/>
      <c r="AAC614" s="21"/>
      <c r="AAD614" s="21"/>
      <c r="AAE614" s="21"/>
      <c r="AAF614" s="21"/>
      <c r="AAG614" s="21"/>
      <c r="AAH614" s="21"/>
      <c r="AAI614" s="21"/>
      <c r="AAJ614" s="21"/>
      <c r="AAK614" s="21"/>
      <c r="AAL614" s="21"/>
      <c r="AAM614" s="21"/>
      <c r="AAN614" s="21"/>
      <c r="AAO614" s="21"/>
      <c r="AAP614" s="21"/>
      <c r="AAQ614" s="21"/>
      <c r="AAR614" s="21"/>
      <c r="AAS614" s="21"/>
      <c r="AAT614" s="21"/>
      <c r="AAU614" s="21"/>
      <c r="AAV614" s="21"/>
      <c r="AAW614" s="21"/>
      <c r="AAX614" s="21"/>
      <c r="AAY614" s="21"/>
      <c r="AAZ614" s="21"/>
      <c r="ABA614" s="21"/>
      <c r="ABB614" s="21"/>
      <c r="ABC614" s="21"/>
      <c r="ABD614" s="21"/>
      <c r="ABE614" s="21"/>
      <c r="ABF614" s="21"/>
      <c r="ABG614" s="21"/>
      <c r="ABH614" s="21"/>
      <c r="ABI614" s="21"/>
      <c r="ABJ614" s="21"/>
      <c r="ABK614" s="21"/>
      <c r="ABL614" s="21"/>
      <c r="ABM614" s="21"/>
      <c r="ABN614" s="21"/>
      <c r="ABO614" s="21"/>
      <c r="ABP614" s="21"/>
      <c r="ABQ614" s="21"/>
      <c r="ABR614" s="21"/>
      <c r="ABS614" s="21"/>
      <c r="ABT614" s="21"/>
      <c r="ABU614" s="21"/>
      <c r="ABV614" s="21"/>
      <c r="ABW614" s="21"/>
      <c r="ABX614" s="21"/>
      <c r="ABY614" s="21"/>
      <c r="ABZ614" s="21"/>
      <c r="ACA614" s="21"/>
      <c r="ACB614" s="21"/>
      <c r="ACC614" s="21"/>
      <c r="ACD614" s="21"/>
      <c r="ACE614" s="21"/>
      <c r="ACF614" s="21"/>
      <c r="ACG614" s="21"/>
      <c r="ACH614" s="21"/>
      <c r="ACI614" s="21"/>
      <c r="ACJ614" s="21"/>
      <c r="ACK614" s="21"/>
      <c r="ACL614" s="21"/>
      <c r="ACM614" s="21"/>
      <c r="ACN614" s="21"/>
      <c r="ACO614" s="21"/>
      <c r="ACP614" s="21"/>
      <c r="ACQ614" s="21"/>
      <c r="ACR614" s="21"/>
      <c r="ACS614" s="21"/>
      <c r="ACT614" s="21"/>
      <c r="ACU614" s="21"/>
      <c r="ACV614" s="21"/>
      <c r="ACW614" s="21"/>
      <c r="ACX614" s="21"/>
      <c r="ACY614" s="21"/>
      <c r="ACZ614" s="21"/>
      <c r="ADA614" s="21"/>
      <c r="ADB614" s="21"/>
      <c r="ADC614" s="21"/>
      <c r="ADD614" s="21"/>
      <c r="ADE614" s="21"/>
      <c r="ADF614" s="21"/>
      <c r="ADG614" s="21"/>
      <c r="ADH614" s="21"/>
      <c r="ADI614" s="21"/>
      <c r="ADJ614" s="21"/>
      <c r="ADK614" s="21"/>
      <c r="ADL614" s="21"/>
      <c r="ADM614" s="21"/>
      <c r="ADN614" s="21"/>
      <c r="ADO614" s="21"/>
      <c r="ADP614" s="21"/>
      <c r="ADQ614" s="21"/>
      <c r="ADR614" s="21"/>
      <c r="ADS614" s="21"/>
      <c r="ADT614" s="21"/>
      <c r="ADU614" s="21"/>
      <c r="ADV614" s="21"/>
      <c r="ADW614" s="21"/>
      <c r="ADX614" s="21"/>
      <c r="ADY614" s="21"/>
      <c r="ADZ614" s="21"/>
      <c r="AEA614" s="21"/>
      <c r="AEB614" s="21"/>
      <c r="AEC614" s="21"/>
      <c r="AED614" s="21"/>
      <c r="AEE614" s="21"/>
      <c r="AEF614" s="21"/>
      <c r="AEG614" s="21"/>
      <c r="AEH614" s="21"/>
      <c r="AEI614" s="21"/>
      <c r="AEJ614" s="21"/>
      <c r="AEK614" s="21"/>
      <c r="AEL614" s="21"/>
      <c r="AEM614" s="21"/>
      <c r="AEN614" s="21"/>
      <c r="AEO614" s="21"/>
      <c r="AEP614" s="21"/>
      <c r="AEQ614" s="21"/>
      <c r="AER614" s="21"/>
      <c r="AES614" s="21"/>
      <c r="AET614" s="21"/>
      <c r="AEU614" s="21"/>
      <c r="AEV614" s="21"/>
      <c r="AEW614" s="21"/>
      <c r="AEX614" s="21"/>
      <c r="AEY614" s="21"/>
      <c r="AEZ614" s="21"/>
      <c r="AFA614" s="21"/>
      <c r="AFB614" s="21"/>
      <c r="AFC614" s="21"/>
      <c r="AFD614" s="21"/>
      <c r="AFE614" s="21"/>
      <c r="AFF614" s="21"/>
      <c r="AFG614" s="21"/>
      <c r="AFH614" s="21"/>
      <c r="AFI614" s="21"/>
      <c r="AFJ614" s="21"/>
      <c r="AFK614" s="21"/>
      <c r="AFL614" s="21"/>
      <c r="AFM614" s="21"/>
      <c r="AFN614" s="21"/>
      <c r="AFO614" s="21"/>
      <c r="AFP614" s="21"/>
      <c r="AFQ614" s="21"/>
      <c r="AFR614" s="21"/>
      <c r="AFS614" s="21"/>
      <c r="AFT614" s="21"/>
      <c r="AFU614" s="21"/>
      <c r="AFV614" s="21"/>
      <c r="AFW614" s="21"/>
      <c r="AFX614" s="21"/>
      <c r="AFY614" s="21"/>
      <c r="AFZ614" s="21"/>
      <c r="AGA614" s="21"/>
      <c r="AGB614" s="21"/>
      <c r="AGC614" s="21"/>
      <c r="AGD614" s="21"/>
      <c r="AGE614" s="21"/>
      <c r="AGF614" s="21"/>
      <c r="AGG614" s="21"/>
      <c r="AGH614" s="21"/>
      <c r="AGI614" s="21"/>
      <c r="AGJ614" s="21"/>
      <c r="AGK614" s="21"/>
      <c r="AGL614" s="21"/>
      <c r="AGM614" s="21"/>
      <c r="AGN614" s="21"/>
      <c r="AGO614" s="21"/>
      <c r="AGP614" s="21"/>
      <c r="AGQ614" s="21"/>
      <c r="AGR614" s="21"/>
      <c r="AGS614" s="21"/>
      <c r="AGT614" s="21"/>
      <c r="AGU614" s="21"/>
      <c r="AGV614" s="21"/>
      <c r="AGW614" s="21"/>
      <c r="AGX614" s="21"/>
      <c r="AGY614" s="21"/>
      <c r="AGZ614" s="21"/>
      <c r="AHA614" s="21"/>
      <c r="AHB614" s="21"/>
      <c r="AHC614" s="21"/>
      <c r="AHD614" s="21"/>
      <c r="AHE614" s="21"/>
      <c r="AHF614" s="21"/>
      <c r="AHG614" s="21"/>
      <c r="AHH614" s="21"/>
      <c r="AHI614" s="21"/>
      <c r="AHJ614" s="21"/>
      <c r="AHK614" s="21"/>
      <c r="AHL614" s="21"/>
      <c r="AHM614" s="21"/>
      <c r="AHN614" s="21"/>
      <c r="AHO614" s="21"/>
      <c r="AHP614" s="21"/>
      <c r="AHQ614" s="21"/>
      <c r="AHR614" s="21"/>
      <c r="AHS614" s="21"/>
      <c r="AHT614" s="21"/>
      <c r="AHU614" s="21"/>
      <c r="AHV614" s="21"/>
      <c r="AHW614" s="21"/>
      <c r="AHX614" s="21"/>
      <c r="AHY614" s="21"/>
      <c r="AHZ614" s="21"/>
      <c r="AIA614" s="21"/>
      <c r="AIB614" s="21"/>
      <c r="AIC614" s="21"/>
      <c r="AID614" s="21"/>
      <c r="AIE614" s="21"/>
      <c r="AIF614" s="21"/>
      <c r="AIG614" s="21"/>
      <c r="AIH614" s="21"/>
      <c r="AII614" s="21"/>
      <c r="AIJ614" s="21"/>
      <c r="AIK614" s="21"/>
      <c r="AIL614" s="21"/>
      <c r="AIM614" s="21"/>
      <c r="AIN614" s="21"/>
      <c r="AIO614" s="21"/>
      <c r="AIP614" s="21"/>
      <c r="AIQ614" s="21"/>
      <c r="AIR614" s="21"/>
      <c r="AIS614" s="21"/>
      <c r="AIT614" s="21"/>
      <c r="AIU614" s="21"/>
      <c r="AIV614" s="21"/>
      <c r="AIW614" s="21"/>
      <c r="AIX614" s="21"/>
      <c r="AIY614" s="21"/>
      <c r="AIZ614" s="21"/>
      <c r="AJA614" s="21"/>
      <c r="AJB614" s="21"/>
      <c r="AJC614" s="21"/>
      <c r="AJD614" s="21"/>
      <c r="AJE614" s="21"/>
      <c r="AJF614" s="21"/>
      <c r="AJG614" s="21"/>
      <c r="AJH614" s="21"/>
      <c r="AJI614" s="21"/>
      <c r="AJJ614" s="21"/>
      <c r="AJK614" s="21"/>
      <c r="AJL614" s="21"/>
      <c r="AJM614" s="21"/>
      <c r="AJN614" s="21"/>
      <c r="AJO614" s="21"/>
      <c r="AJP614" s="21"/>
      <c r="AJQ614" s="21"/>
      <c r="AJR614" s="21"/>
      <c r="AJS614" s="21"/>
      <c r="AJT614" s="21"/>
      <c r="AJU614" s="21"/>
      <c r="AJV614" s="21"/>
      <c r="AJW614" s="21"/>
      <c r="AJX614" s="21"/>
      <c r="AJY614" s="21"/>
      <c r="AJZ614" s="21"/>
      <c r="AKA614" s="21"/>
      <c r="AKB614" s="21"/>
      <c r="AKC614" s="21"/>
      <c r="AKD614" s="21"/>
      <c r="AKE614" s="21"/>
      <c r="AKF614" s="21"/>
      <c r="AKG614" s="21"/>
      <c r="AKH614" s="21"/>
      <c r="AKI614" s="21"/>
      <c r="AKJ614" s="21"/>
      <c r="AKK614" s="21"/>
      <c r="AKL614" s="21"/>
    </row>
    <row r="615" spans="1:1024" ht="11.3" customHeight="1">
      <c r="A615" s="23">
        <v>43820</v>
      </c>
      <c r="B615" s="71"/>
      <c r="C615" s="15" t="s">
        <v>23</v>
      </c>
      <c r="D615" s="16"/>
      <c r="E615" s="17">
        <f t="shared" si="18"/>
        <v>0</v>
      </c>
      <c r="F615" s="18"/>
      <c r="G615" s="18"/>
      <c r="H615" s="19"/>
      <c r="I615" s="19"/>
      <c r="L615" s="18"/>
      <c r="M615" s="18"/>
      <c r="S615" s="18">
        <f t="shared" si="19"/>
        <v>0</v>
      </c>
      <c r="T615" s="20"/>
      <c r="U615" s="20"/>
      <c r="W615" s="21"/>
      <c r="X615"/>
      <c r="Y615"/>
    </row>
    <row r="616" spans="1:1024" ht="14.75">
      <c r="A616" s="23">
        <v>43825</v>
      </c>
      <c r="B616" s="46"/>
      <c r="C616" s="15"/>
      <c r="D616" s="16"/>
      <c r="E616" s="17">
        <f t="shared" si="18"/>
        <v>0</v>
      </c>
      <c r="F616" s="18"/>
      <c r="G616" s="18"/>
      <c r="H616" s="19"/>
      <c r="I616" s="19"/>
      <c r="L616" s="18"/>
      <c r="M616" s="18"/>
      <c r="S616" s="18">
        <f t="shared" si="19"/>
        <v>0</v>
      </c>
      <c r="T616" s="20"/>
      <c r="U616" s="20"/>
      <c r="W616" s="21"/>
      <c r="X616"/>
      <c r="Y616"/>
    </row>
    <row r="617" spans="1:1024" ht="11.3" customHeight="1">
      <c r="A617" s="23">
        <v>43699</v>
      </c>
      <c r="B617" s="16">
        <v>1168.4100000000001</v>
      </c>
      <c r="C617" s="15"/>
      <c r="D617" s="16"/>
      <c r="E617" s="17">
        <f t="shared" si="18"/>
        <v>1168.4100000000001</v>
      </c>
      <c r="F617" s="18"/>
      <c r="G617" s="18"/>
      <c r="H617" s="19"/>
      <c r="I617" s="19"/>
      <c r="L617" s="18"/>
      <c r="M617" s="18"/>
      <c r="S617" s="18">
        <f t="shared" si="19"/>
        <v>0</v>
      </c>
      <c r="U617" s="20"/>
      <c r="W617" s="21"/>
      <c r="X617"/>
      <c r="Y617"/>
    </row>
    <row r="618" spans="1:1024" ht="14.75">
      <c r="A618" s="23">
        <v>43735</v>
      </c>
      <c r="B618" s="16">
        <v>1178.17</v>
      </c>
      <c r="C618" s="15"/>
      <c r="D618" s="16"/>
      <c r="E618" s="17">
        <f t="shared" si="18"/>
        <v>1178.17</v>
      </c>
      <c r="F618" s="19"/>
      <c r="G618" s="19"/>
      <c r="H618" s="19"/>
      <c r="I618" s="19"/>
      <c r="N618" s="19"/>
      <c r="O618" s="19"/>
      <c r="P618" s="19"/>
      <c r="Q618" s="19"/>
      <c r="R618" s="19"/>
      <c r="S618" s="18">
        <f t="shared" si="19"/>
        <v>0</v>
      </c>
      <c r="T618" s="19"/>
      <c r="U618" s="20"/>
      <c r="W618" s="21"/>
      <c r="X618"/>
      <c r="Y618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IR618" s="11"/>
      <c r="IS618" s="11"/>
      <c r="IT618" s="11"/>
      <c r="IU618" s="11"/>
      <c r="IV618" s="11"/>
      <c r="IW618" s="11"/>
      <c r="IX618" s="11"/>
      <c r="IY618" s="11"/>
      <c r="IZ618" s="11"/>
      <c r="JA618" s="11"/>
      <c r="JB618" s="11"/>
      <c r="JC618" s="11"/>
      <c r="JD618" s="11"/>
      <c r="JE618" s="11"/>
      <c r="JF618" s="11"/>
      <c r="JG618" s="11"/>
      <c r="JH618" s="11"/>
      <c r="JI618" s="11"/>
      <c r="JJ618" s="11"/>
      <c r="JK618" s="11"/>
      <c r="JL618" s="11"/>
      <c r="JM618" s="11"/>
      <c r="JN618" s="11"/>
      <c r="JO618" s="11"/>
      <c r="JP618" s="11"/>
      <c r="JQ618" s="11"/>
      <c r="JR618" s="11"/>
      <c r="JS618" s="11"/>
      <c r="JT618" s="11"/>
      <c r="JU618" s="11"/>
      <c r="JV618" s="11"/>
      <c r="JW618" s="11"/>
      <c r="JX618" s="11"/>
      <c r="JY618" s="11"/>
      <c r="JZ618" s="11"/>
      <c r="KA618" s="11"/>
      <c r="KB618" s="11"/>
      <c r="KC618" s="11"/>
      <c r="KD618" s="11"/>
      <c r="KE618" s="11"/>
      <c r="KF618" s="11"/>
      <c r="KG618" s="11"/>
      <c r="KH618" s="11"/>
      <c r="KI618" s="11"/>
      <c r="KJ618" s="11"/>
      <c r="KK618" s="11"/>
      <c r="KL618" s="11"/>
      <c r="KM618" s="11"/>
      <c r="KN618" s="11"/>
      <c r="KO618" s="11"/>
      <c r="KP618" s="11"/>
      <c r="KQ618" s="11"/>
      <c r="KR618" s="11"/>
      <c r="KS618" s="11"/>
      <c r="KT618" s="11"/>
      <c r="KU618" s="11"/>
      <c r="KV618" s="11"/>
      <c r="KW618" s="11"/>
      <c r="KX618" s="11"/>
      <c r="KY618" s="11"/>
      <c r="KZ618" s="11"/>
      <c r="LA618" s="11"/>
      <c r="LB618" s="11"/>
      <c r="LC618" s="11"/>
      <c r="LD618" s="11"/>
      <c r="LE618" s="11"/>
      <c r="LF618" s="11"/>
      <c r="LG618" s="11"/>
      <c r="LH618" s="11"/>
      <c r="LI618" s="11"/>
      <c r="LJ618" s="11"/>
      <c r="LK618" s="11"/>
      <c r="LL618" s="11"/>
      <c r="LM618" s="11"/>
      <c r="LN618" s="11"/>
      <c r="LO618" s="11"/>
      <c r="LP618" s="11"/>
      <c r="LQ618" s="11"/>
      <c r="LR618" s="11"/>
      <c r="LS618" s="11"/>
      <c r="LT618" s="11"/>
      <c r="LU618" s="11"/>
      <c r="LV618" s="11"/>
      <c r="LW618" s="11"/>
      <c r="LX618" s="11"/>
      <c r="LY618" s="11"/>
      <c r="LZ618" s="11"/>
      <c r="MA618" s="11"/>
      <c r="MB618" s="11"/>
      <c r="MC618" s="11"/>
      <c r="MD618" s="11"/>
      <c r="ME618" s="11"/>
      <c r="MF618" s="11"/>
      <c r="MG618" s="11"/>
      <c r="MH618" s="11"/>
      <c r="MI618" s="11"/>
      <c r="MJ618" s="11"/>
      <c r="MK618" s="11"/>
      <c r="ML618" s="11"/>
      <c r="MM618" s="11"/>
      <c r="MN618" s="11"/>
      <c r="MO618" s="11"/>
      <c r="MP618" s="11"/>
      <c r="MQ618" s="11"/>
      <c r="MR618" s="11"/>
      <c r="MS618" s="11"/>
      <c r="MT618" s="11"/>
      <c r="MU618" s="11"/>
      <c r="MV618" s="11"/>
      <c r="MW618" s="11"/>
      <c r="MX618" s="11"/>
      <c r="MY618" s="11"/>
      <c r="MZ618" s="11"/>
      <c r="NA618" s="11"/>
      <c r="NB618" s="11"/>
      <c r="NC618" s="11"/>
      <c r="ND618" s="11"/>
      <c r="NE618" s="11"/>
      <c r="NF618" s="11"/>
      <c r="NG618" s="11"/>
      <c r="NH618" s="11"/>
      <c r="NI618" s="11"/>
      <c r="NJ618" s="11"/>
      <c r="NK618" s="11"/>
      <c r="NL618" s="11"/>
      <c r="NM618" s="11"/>
      <c r="NN618" s="11"/>
      <c r="NO618" s="11"/>
      <c r="NP618" s="11"/>
      <c r="NQ618" s="11"/>
      <c r="NR618" s="11"/>
      <c r="NS618" s="11"/>
      <c r="NT618" s="11"/>
      <c r="NU618" s="11"/>
      <c r="NV618" s="11"/>
      <c r="NW618" s="11"/>
      <c r="NX618" s="11"/>
      <c r="NY618" s="11"/>
      <c r="NZ618" s="11"/>
      <c r="OA618" s="11"/>
      <c r="OB618" s="11"/>
      <c r="OC618" s="11"/>
      <c r="OD618" s="11"/>
      <c r="OE618" s="11"/>
      <c r="OF618" s="11"/>
      <c r="OG618" s="11"/>
      <c r="OH618" s="11"/>
      <c r="OI618" s="11"/>
      <c r="OJ618" s="11"/>
      <c r="OK618" s="11"/>
      <c r="OL618" s="11"/>
      <c r="OM618" s="11"/>
      <c r="ON618" s="11"/>
      <c r="OO618" s="11"/>
      <c r="OP618" s="11"/>
      <c r="OQ618" s="11"/>
      <c r="OR618" s="11"/>
      <c r="OS618" s="11"/>
      <c r="OT618" s="11"/>
      <c r="OU618" s="11"/>
      <c r="OV618" s="11"/>
      <c r="OW618" s="11"/>
      <c r="OX618" s="11"/>
      <c r="OY618" s="11"/>
      <c r="OZ618" s="11"/>
      <c r="PA618" s="11"/>
      <c r="PB618" s="11"/>
      <c r="PC618" s="11"/>
      <c r="PD618" s="11"/>
      <c r="PE618" s="11"/>
      <c r="PF618" s="11"/>
      <c r="PG618" s="11"/>
      <c r="PH618" s="11"/>
      <c r="PI618" s="11"/>
      <c r="PJ618" s="11"/>
      <c r="PK618" s="11"/>
      <c r="PL618" s="11"/>
      <c r="PM618" s="11"/>
      <c r="PN618" s="11"/>
      <c r="PO618" s="11"/>
      <c r="PP618" s="11"/>
      <c r="PQ618" s="11"/>
      <c r="PR618" s="11"/>
      <c r="PS618" s="11"/>
      <c r="PT618" s="11"/>
      <c r="PU618" s="11"/>
      <c r="PV618" s="11"/>
      <c r="PW618" s="11"/>
      <c r="PX618" s="11"/>
      <c r="PY618" s="11"/>
      <c r="PZ618" s="11"/>
      <c r="QA618" s="11"/>
      <c r="QB618" s="11"/>
      <c r="QC618" s="11"/>
      <c r="QD618" s="11"/>
      <c r="QE618" s="11"/>
      <c r="QF618" s="11"/>
      <c r="QG618" s="11"/>
      <c r="QH618" s="11"/>
      <c r="QI618" s="11"/>
      <c r="QJ618" s="11"/>
      <c r="QK618" s="11"/>
      <c r="QL618" s="11"/>
      <c r="QM618" s="11"/>
      <c r="QN618" s="11"/>
      <c r="QO618" s="11"/>
      <c r="QP618" s="11"/>
      <c r="QQ618" s="11"/>
      <c r="QR618" s="11"/>
      <c r="QS618" s="11"/>
      <c r="QT618" s="11"/>
      <c r="QU618" s="11"/>
      <c r="QV618" s="11"/>
      <c r="QW618" s="11"/>
      <c r="QX618" s="11"/>
      <c r="QY618" s="11"/>
      <c r="QZ618" s="11"/>
      <c r="RA618" s="11"/>
      <c r="RB618" s="11"/>
      <c r="RC618" s="11"/>
      <c r="RD618" s="11"/>
      <c r="RE618" s="11"/>
      <c r="RF618" s="11"/>
      <c r="RG618" s="11"/>
      <c r="RH618" s="11"/>
      <c r="RI618" s="11"/>
      <c r="RJ618" s="11"/>
      <c r="RK618" s="11"/>
      <c r="RL618" s="11"/>
      <c r="RM618" s="11"/>
      <c r="RN618" s="11"/>
      <c r="RO618" s="11"/>
      <c r="RP618" s="11"/>
      <c r="RQ618" s="11"/>
      <c r="RR618" s="11"/>
      <c r="RS618" s="11"/>
      <c r="RT618" s="11"/>
      <c r="RU618" s="11"/>
      <c r="RV618" s="11"/>
      <c r="RW618" s="11"/>
      <c r="RX618" s="11"/>
      <c r="RY618" s="11"/>
      <c r="RZ618" s="11"/>
      <c r="SA618" s="11"/>
      <c r="SB618" s="11"/>
      <c r="SC618" s="11"/>
      <c r="SD618" s="11"/>
      <c r="SE618" s="11"/>
      <c r="SF618" s="11"/>
      <c r="SG618" s="11"/>
      <c r="SH618" s="11"/>
      <c r="SI618" s="11"/>
      <c r="SJ618" s="11"/>
      <c r="SK618" s="11"/>
      <c r="SL618" s="11"/>
      <c r="SM618" s="11"/>
      <c r="SN618" s="11"/>
      <c r="SO618" s="11"/>
      <c r="SP618" s="11"/>
      <c r="SQ618" s="11"/>
      <c r="SR618" s="11"/>
      <c r="SS618" s="11"/>
      <c r="ST618" s="11"/>
      <c r="SU618" s="11"/>
      <c r="SV618" s="11"/>
      <c r="SW618" s="11"/>
      <c r="SX618" s="11"/>
      <c r="SY618" s="11"/>
      <c r="SZ618" s="11"/>
      <c r="TA618" s="11"/>
      <c r="TB618" s="11"/>
      <c r="TC618" s="11"/>
      <c r="TD618" s="11"/>
      <c r="TE618" s="11"/>
      <c r="TF618" s="11"/>
      <c r="TG618" s="11"/>
      <c r="TH618" s="11"/>
      <c r="TI618" s="11"/>
      <c r="TJ618" s="11"/>
      <c r="TK618" s="11"/>
      <c r="TL618" s="11"/>
      <c r="TM618" s="11"/>
      <c r="TN618" s="11"/>
      <c r="TO618" s="11"/>
      <c r="TP618" s="11"/>
      <c r="TQ618" s="11"/>
      <c r="TR618" s="11"/>
      <c r="TS618" s="11"/>
      <c r="TT618" s="11"/>
      <c r="TU618" s="11"/>
      <c r="TV618" s="11"/>
      <c r="TW618" s="11"/>
      <c r="TX618" s="11"/>
      <c r="TY618" s="11"/>
      <c r="TZ618" s="11"/>
      <c r="UA618" s="11"/>
      <c r="UB618" s="11"/>
      <c r="UC618" s="11"/>
      <c r="UD618" s="11"/>
      <c r="UE618" s="11"/>
      <c r="UF618" s="11"/>
      <c r="UG618" s="11"/>
      <c r="UH618" s="11"/>
      <c r="UI618" s="11"/>
      <c r="UJ618" s="11"/>
      <c r="UK618" s="11"/>
      <c r="UL618" s="11"/>
      <c r="UM618" s="11"/>
      <c r="UN618" s="11"/>
      <c r="UO618" s="11"/>
      <c r="UP618" s="11"/>
      <c r="UQ618" s="11"/>
      <c r="UR618" s="11"/>
      <c r="US618" s="11"/>
      <c r="UT618" s="11"/>
      <c r="UU618" s="11"/>
      <c r="UV618" s="11"/>
      <c r="UW618" s="11"/>
      <c r="UX618" s="11"/>
      <c r="UY618" s="11"/>
      <c r="UZ618" s="11"/>
      <c r="VA618" s="11"/>
      <c r="VB618" s="11"/>
      <c r="VC618" s="11"/>
      <c r="VD618" s="11"/>
      <c r="VE618" s="11"/>
      <c r="VF618" s="11"/>
      <c r="VG618" s="11"/>
      <c r="VH618" s="11"/>
      <c r="VI618" s="11"/>
      <c r="VJ618" s="11"/>
      <c r="VK618" s="11"/>
      <c r="VL618" s="11"/>
      <c r="VM618" s="11"/>
      <c r="VN618" s="11"/>
      <c r="VO618" s="11"/>
      <c r="VP618" s="11"/>
      <c r="VQ618" s="11"/>
      <c r="VR618" s="11"/>
      <c r="VS618" s="11"/>
      <c r="VT618" s="11"/>
      <c r="VU618" s="11"/>
      <c r="VV618" s="11"/>
      <c r="VW618" s="11"/>
      <c r="VX618" s="11"/>
      <c r="VY618" s="11"/>
      <c r="VZ618" s="11"/>
      <c r="WA618" s="11"/>
      <c r="WB618" s="11"/>
      <c r="WC618" s="11"/>
      <c r="WD618" s="11"/>
      <c r="WE618" s="11"/>
      <c r="WF618" s="11"/>
      <c r="WG618" s="11"/>
      <c r="WH618" s="11"/>
      <c r="WI618" s="11"/>
      <c r="WJ618" s="11"/>
      <c r="WK618" s="11"/>
      <c r="WL618" s="11"/>
      <c r="WM618" s="11"/>
      <c r="WN618" s="11"/>
      <c r="WO618" s="11"/>
      <c r="WP618" s="11"/>
      <c r="WQ618" s="11"/>
      <c r="WR618" s="11"/>
      <c r="WS618" s="11"/>
      <c r="WT618" s="11"/>
      <c r="WU618" s="11"/>
      <c r="WV618" s="11"/>
      <c r="WW618" s="11"/>
      <c r="WX618" s="11"/>
      <c r="WY618" s="11"/>
      <c r="WZ618" s="11"/>
      <c r="XA618" s="11"/>
      <c r="XB618" s="11"/>
      <c r="XC618" s="11"/>
      <c r="XD618" s="11"/>
      <c r="XE618" s="11"/>
      <c r="XF618" s="11"/>
      <c r="XG618" s="11"/>
      <c r="XH618" s="11"/>
      <c r="XI618" s="11"/>
      <c r="XJ618" s="11"/>
      <c r="XK618" s="11"/>
      <c r="XL618" s="11"/>
      <c r="XM618" s="11"/>
      <c r="XN618" s="11"/>
      <c r="XO618" s="11"/>
      <c r="XP618" s="11"/>
      <c r="XQ618" s="11"/>
      <c r="XR618" s="11"/>
      <c r="XS618" s="11"/>
      <c r="XT618" s="11"/>
      <c r="XU618" s="11"/>
      <c r="XV618" s="11"/>
      <c r="XW618" s="11"/>
      <c r="XX618" s="11"/>
      <c r="XY618" s="11"/>
      <c r="XZ618" s="11"/>
      <c r="YA618" s="11"/>
      <c r="YB618" s="11"/>
      <c r="YC618" s="11"/>
      <c r="YD618" s="11"/>
      <c r="YE618" s="11"/>
      <c r="YF618" s="11"/>
      <c r="YG618" s="11"/>
      <c r="YH618" s="11"/>
      <c r="YI618" s="11"/>
      <c r="YJ618" s="11"/>
      <c r="YK618" s="11"/>
      <c r="YL618" s="11"/>
      <c r="YM618" s="11"/>
      <c r="YN618" s="11"/>
      <c r="YO618" s="11"/>
      <c r="YP618" s="11"/>
      <c r="YQ618" s="11"/>
      <c r="YR618" s="11"/>
      <c r="YS618" s="11"/>
      <c r="YT618" s="11"/>
      <c r="YU618" s="11"/>
      <c r="YV618" s="11"/>
      <c r="YW618" s="11"/>
      <c r="YX618" s="11"/>
      <c r="YY618" s="11"/>
      <c r="YZ618" s="11"/>
      <c r="ZA618" s="11"/>
      <c r="ZB618" s="11"/>
      <c r="ZC618" s="11"/>
      <c r="ZD618" s="11"/>
      <c r="ZE618" s="11"/>
      <c r="ZF618" s="11"/>
      <c r="ZG618" s="11"/>
      <c r="ZH618" s="11"/>
      <c r="ZI618" s="11"/>
      <c r="ZJ618" s="11"/>
      <c r="ZK618" s="11"/>
      <c r="ZL618" s="11"/>
      <c r="ZM618" s="11"/>
      <c r="ZN618" s="11"/>
      <c r="ZO618" s="11"/>
      <c r="ZP618" s="11"/>
      <c r="ZQ618" s="11"/>
      <c r="ZR618" s="11"/>
      <c r="ZS618" s="11"/>
      <c r="ZT618" s="11"/>
      <c r="ZU618" s="11"/>
      <c r="ZV618" s="11"/>
      <c r="ZW618" s="11"/>
      <c r="ZX618" s="11"/>
      <c r="ZY618" s="11"/>
      <c r="ZZ618" s="11"/>
      <c r="AAA618" s="11"/>
      <c r="AAB618" s="11"/>
      <c r="AAC618" s="11"/>
      <c r="AAD618" s="11"/>
      <c r="AAE618" s="11"/>
      <c r="AAF618" s="11"/>
      <c r="AAG618" s="11"/>
      <c r="AAH618" s="11"/>
      <c r="AAI618" s="11"/>
      <c r="AAJ618" s="11"/>
      <c r="AAK618" s="11"/>
      <c r="AAL618" s="11"/>
      <c r="AAM618" s="11"/>
      <c r="AAN618" s="11"/>
      <c r="AAO618" s="11"/>
      <c r="AAP618" s="11"/>
      <c r="AAQ618" s="11"/>
      <c r="AAR618" s="11"/>
      <c r="AAS618" s="11"/>
      <c r="AAT618" s="11"/>
      <c r="AAU618" s="11"/>
      <c r="AAV618" s="11"/>
      <c r="AAW618" s="11"/>
      <c r="AAX618" s="11"/>
      <c r="AAY618" s="11"/>
      <c r="AAZ618" s="11"/>
      <c r="ABA618" s="11"/>
      <c r="ABB618" s="11"/>
      <c r="ABC618" s="11"/>
      <c r="ABD618" s="11"/>
      <c r="ABE618" s="11"/>
      <c r="ABF618" s="11"/>
      <c r="ABG618" s="11"/>
      <c r="ABH618" s="11"/>
      <c r="ABI618" s="11"/>
      <c r="ABJ618" s="11"/>
      <c r="ABK618" s="11"/>
      <c r="ABL618" s="11"/>
      <c r="ABM618" s="11"/>
      <c r="ABN618" s="11"/>
      <c r="ABO618" s="11"/>
      <c r="ABP618" s="11"/>
      <c r="ABQ618" s="11"/>
      <c r="ABR618" s="11"/>
      <c r="ABS618" s="11"/>
      <c r="ABT618" s="11"/>
      <c r="ABU618" s="11"/>
      <c r="ABV618" s="11"/>
      <c r="ABW618" s="11"/>
      <c r="ABX618" s="11"/>
      <c r="ABY618" s="11"/>
      <c r="ABZ618" s="11"/>
      <c r="ACA618" s="11"/>
      <c r="ACB618" s="11"/>
      <c r="ACC618" s="11"/>
      <c r="ACD618" s="11"/>
      <c r="ACE618" s="11"/>
      <c r="ACF618" s="11"/>
      <c r="ACG618" s="11"/>
      <c r="ACH618" s="11"/>
      <c r="ACI618" s="11"/>
      <c r="ACJ618" s="11"/>
      <c r="ACK618" s="11"/>
      <c r="ACL618" s="11"/>
      <c r="ACM618" s="11"/>
      <c r="ACN618" s="11"/>
      <c r="ACO618" s="11"/>
      <c r="ACP618" s="11"/>
      <c r="ACQ618" s="11"/>
      <c r="ACR618" s="11"/>
      <c r="ACS618" s="11"/>
      <c r="ACT618" s="11"/>
      <c r="ACU618" s="11"/>
      <c r="ACV618" s="11"/>
      <c r="ACW618" s="11"/>
      <c r="ACX618" s="11"/>
      <c r="ACY618" s="11"/>
      <c r="ACZ618" s="11"/>
      <c r="ADA618" s="11"/>
      <c r="ADB618" s="11"/>
      <c r="ADC618" s="11"/>
      <c r="ADD618" s="11"/>
      <c r="ADE618" s="11"/>
      <c r="ADF618" s="11"/>
      <c r="ADG618" s="11"/>
      <c r="ADH618" s="11"/>
      <c r="ADI618" s="11"/>
      <c r="ADJ618" s="11"/>
      <c r="ADK618" s="11"/>
      <c r="ADL618" s="11"/>
      <c r="ADM618" s="11"/>
      <c r="ADN618" s="11"/>
      <c r="ADO618" s="11"/>
      <c r="ADP618" s="11"/>
      <c r="ADQ618" s="11"/>
      <c r="ADR618" s="11"/>
      <c r="ADS618" s="11"/>
      <c r="ADT618" s="11"/>
      <c r="ADU618" s="11"/>
      <c r="ADV618" s="11"/>
      <c r="ADW618" s="11"/>
      <c r="ADX618" s="11"/>
      <c r="ADY618" s="11"/>
      <c r="ADZ618" s="11"/>
      <c r="AEA618" s="11"/>
      <c r="AEB618" s="11"/>
      <c r="AEC618" s="11"/>
      <c r="AED618" s="11"/>
      <c r="AEE618" s="11"/>
      <c r="AEF618" s="11"/>
      <c r="AEG618" s="11"/>
      <c r="AEH618" s="11"/>
      <c r="AEI618" s="11"/>
      <c r="AEJ618" s="11"/>
      <c r="AEK618" s="11"/>
      <c r="AEL618" s="11"/>
      <c r="AEM618" s="11"/>
      <c r="AEN618" s="11"/>
      <c r="AEO618" s="11"/>
      <c r="AEP618" s="11"/>
      <c r="AEQ618" s="11"/>
      <c r="AER618" s="11"/>
      <c r="AES618" s="11"/>
      <c r="AET618" s="11"/>
      <c r="AEU618" s="11"/>
      <c r="AEV618" s="11"/>
      <c r="AEW618" s="11"/>
      <c r="AEX618" s="11"/>
      <c r="AEY618" s="11"/>
      <c r="AEZ618" s="11"/>
      <c r="AFA618" s="11"/>
      <c r="AFB618" s="11"/>
      <c r="AFC618" s="11"/>
      <c r="AFD618" s="11"/>
      <c r="AFE618" s="11"/>
      <c r="AFF618" s="11"/>
      <c r="AFG618" s="11"/>
      <c r="AFH618" s="11"/>
      <c r="AFI618" s="11"/>
      <c r="AFJ618" s="11"/>
      <c r="AFK618" s="11"/>
      <c r="AFL618" s="11"/>
      <c r="AFM618" s="11"/>
      <c r="AFN618" s="11"/>
      <c r="AFO618" s="11"/>
      <c r="AFP618" s="11"/>
      <c r="AFQ618" s="11"/>
      <c r="AFR618" s="11"/>
      <c r="AFS618" s="11"/>
      <c r="AFT618" s="11"/>
      <c r="AFU618" s="11"/>
      <c r="AFV618" s="11"/>
      <c r="AFW618" s="11"/>
      <c r="AFX618" s="11"/>
      <c r="AFY618" s="11"/>
      <c r="AFZ618" s="11"/>
      <c r="AGA618" s="11"/>
      <c r="AGB618" s="11"/>
      <c r="AGC618" s="11"/>
      <c r="AGD618" s="11"/>
      <c r="AGE618" s="11"/>
      <c r="AGF618" s="11"/>
      <c r="AGG618" s="11"/>
      <c r="AGH618" s="11"/>
      <c r="AGI618" s="11"/>
      <c r="AGJ618" s="11"/>
      <c r="AGK618" s="11"/>
      <c r="AGL618" s="11"/>
      <c r="AGM618" s="11"/>
      <c r="AGN618" s="11"/>
      <c r="AGO618" s="11"/>
      <c r="AGP618" s="11"/>
      <c r="AGQ618" s="11"/>
      <c r="AGR618" s="11"/>
      <c r="AGS618" s="11"/>
      <c r="AGT618" s="11"/>
      <c r="AGU618" s="11"/>
      <c r="AGV618" s="11"/>
      <c r="AGW618" s="11"/>
      <c r="AGX618" s="11"/>
      <c r="AGY618" s="11"/>
      <c r="AGZ618" s="11"/>
      <c r="AHA618" s="11"/>
      <c r="AHB618" s="11"/>
      <c r="AHC618" s="11"/>
      <c r="AHD618" s="11"/>
      <c r="AHE618" s="11"/>
      <c r="AHF618" s="11"/>
      <c r="AHG618" s="11"/>
      <c r="AHH618" s="11"/>
      <c r="AHI618" s="11"/>
      <c r="AHJ618" s="11"/>
      <c r="AHK618" s="11"/>
      <c r="AHL618" s="11"/>
      <c r="AHM618" s="11"/>
      <c r="AHN618" s="11"/>
      <c r="AHO618" s="11"/>
      <c r="AHP618" s="11"/>
      <c r="AHQ618" s="11"/>
      <c r="AHR618" s="11"/>
      <c r="AHS618" s="11"/>
      <c r="AHT618" s="11"/>
      <c r="AHU618" s="11"/>
      <c r="AHV618" s="11"/>
      <c r="AHW618" s="11"/>
      <c r="AHX618" s="11"/>
      <c r="AHY618" s="11"/>
      <c r="AHZ618" s="11"/>
      <c r="AIA618" s="11"/>
      <c r="AIB618" s="11"/>
      <c r="AIC618" s="11"/>
      <c r="AID618" s="11"/>
      <c r="AIE618" s="11"/>
      <c r="AIF618" s="11"/>
      <c r="AIG618" s="11"/>
      <c r="AIH618" s="11"/>
      <c r="AII618" s="11"/>
      <c r="AIJ618" s="11"/>
      <c r="AIK618" s="11"/>
      <c r="AIL618" s="11"/>
      <c r="AIM618" s="11"/>
      <c r="AIN618" s="11"/>
      <c r="AIO618" s="11"/>
      <c r="AIP618" s="11"/>
      <c r="AIQ618" s="11"/>
      <c r="AIR618" s="11"/>
      <c r="AIS618" s="11"/>
      <c r="AIT618" s="11"/>
      <c r="AIU618" s="11"/>
      <c r="AIV618" s="11"/>
      <c r="AIW618" s="11"/>
      <c r="AIX618" s="11"/>
      <c r="AIY618" s="11"/>
      <c r="AIZ618" s="11"/>
      <c r="AJA618" s="11"/>
      <c r="AJB618" s="11"/>
      <c r="AJC618" s="11"/>
      <c r="AJD618" s="11"/>
      <c r="AJE618" s="11"/>
      <c r="AJF618" s="11"/>
      <c r="AJG618" s="11"/>
      <c r="AJH618" s="11"/>
      <c r="AJI618" s="11"/>
      <c r="AJJ618" s="11"/>
      <c r="AJK618" s="11"/>
      <c r="AJL618" s="11"/>
      <c r="AJM618" s="11"/>
      <c r="AJN618" s="11"/>
      <c r="AJO618" s="11"/>
      <c r="AJP618" s="11"/>
      <c r="AJQ618" s="11"/>
      <c r="AJR618" s="11"/>
      <c r="AJS618" s="11"/>
      <c r="AJT618" s="11"/>
      <c r="AJU618" s="11"/>
      <c r="AJV618" s="11"/>
      <c r="AJW618" s="11"/>
      <c r="AJX618" s="11"/>
      <c r="AJY618" s="11"/>
      <c r="AJZ618" s="11"/>
      <c r="AKA618" s="11"/>
      <c r="AKB618" s="11"/>
      <c r="AKC618" s="11"/>
      <c r="AKD618" s="11"/>
      <c r="AKE618" s="11"/>
      <c r="AKF618" s="11"/>
      <c r="AKG618" s="11"/>
      <c r="AKH618" s="11"/>
      <c r="AKI618" s="11"/>
      <c r="AKJ618" s="11"/>
      <c r="AKK618" s="11"/>
      <c r="AKL618" s="11"/>
    </row>
    <row r="619" spans="1:1024" ht="11.3" customHeight="1">
      <c r="A619" s="23">
        <v>43810</v>
      </c>
      <c r="B619" s="28">
        <v>1218.83</v>
      </c>
      <c r="C619" s="15"/>
      <c r="D619" s="16"/>
      <c r="E619" s="17">
        <f t="shared" si="18"/>
        <v>1218.83</v>
      </c>
      <c r="F619" s="18"/>
      <c r="G619" s="18"/>
      <c r="H619" s="19"/>
      <c r="I619" s="19"/>
      <c r="L619" s="18"/>
      <c r="M619" s="18"/>
      <c r="S619" s="18">
        <f t="shared" si="19"/>
        <v>0</v>
      </c>
      <c r="T619" s="20"/>
      <c r="U619" s="20"/>
      <c r="W619" s="21"/>
      <c r="X619"/>
      <c r="Y619"/>
    </row>
    <row r="620" spans="1:1024" ht="14.75">
      <c r="A620" s="23">
        <v>43653</v>
      </c>
      <c r="B620" s="16">
        <v>1336.53</v>
      </c>
      <c r="C620" s="15"/>
      <c r="D620" s="16"/>
      <c r="E620" s="17">
        <f t="shared" si="18"/>
        <v>1336.53</v>
      </c>
      <c r="F620" s="18"/>
      <c r="G620" s="18"/>
      <c r="H620" s="19"/>
      <c r="I620" s="19"/>
      <c r="L620" s="18"/>
      <c r="M620" s="18"/>
      <c r="S620" s="18">
        <f t="shared" si="19"/>
        <v>0</v>
      </c>
      <c r="U620" s="20"/>
      <c r="W620" s="21"/>
      <c r="X620"/>
      <c r="Y620"/>
    </row>
    <row r="621" spans="1:1024" ht="11.3" customHeight="1">
      <c r="A621" s="23">
        <v>43695</v>
      </c>
      <c r="B621" s="14">
        <v>1470.84</v>
      </c>
      <c r="C621" s="15"/>
      <c r="D621" s="16"/>
      <c r="E621" s="17">
        <f t="shared" si="18"/>
        <v>1470.84</v>
      </c>
      <c r="F621" s="18"/>
      <c r="G621" s="18"/>
      <c r="H621" s="19"/>
      <c r="I621" s="19"/>
      <c r="L621" s="18"/>
      <c r="M621" s="18"/>
      <c r="S621" s="18">
        <f t="shared" si="19"/>
        <v>0</v>
      </c>
      <c r="U621" s="20"/>
      <c r="W621" s="21"/>
      <c r="X621"/>
      <c r="Y621"/>
    </row>
    <row r="622" spans="1:1024" ht="14.75">
      <c r="A622" s="32">
        <v>43780</v>
      </c>
      <c r="B622" s="28">
        <v>1788.96</v>
      </c>
      <c r="C622" s="29"/>
      <c r="D622" s="28"/>
      <c r="E622" s="30">
        <f t="shared" si="18"/>
        <v>1788.96</v>
      </c>
      <c r="F622" s="28">
        <v>1788.96</v>
      </c>
      <c r="G622" s="28">
        <v>1788.96</v>
      </c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>
        <f t="shared" si="19"/>
        <v>0</v>
      </c>
      <c r="T622" s="31" t="s">
        <v>28</v>
      </c>
      <c r="U622" s="11"/>
      <c r="V622" s="11"/>
      <c r="W622" s="11"/>
      <c r="X622" s="79"/>
      <c r="Y622" s="79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  <c r="IL622" s="11"/>
      <c r="IM622" s="11"/>
      <c r="IN622" s="11"/>
      <c r="IO622" s="11"/>
      <c r="IP622" s="11"/>
      <c r="IQ622" s="11"/>
      <c r="IR622" s="11"/>
      <c r="IS622" s="11"/>
      <c r="IT622" s="11"/>
      <c r="IU622" s="11"/>
      <c r="IV622" s="11"/>
      <c r="IW622" s="11"/>
      <c r="IX622" s="11"/>
      <c r="IY622" s="11"/>
      <c r="IZ622" s="11"/>
      <c r="JA622" s="11"/>
      <c r="JB622" s="11"/>
      <c r="JC622" s="11"/>
      <c r="JD622" s="11"/>
      <c r="JE622" s="11"/>
      <c r="JF622" s="11"/>
      <c r="JG622" s="11"/>
      <c r="JH622" s="11"/>
      <c r="JI622" s="11"/>
      <c r="JJ622" s="11"/>
      <c r="JK622" s="11"/>
      <c r="JL622" s="11"/>
      <c r="JM622" s="11"/>
      <c r="JN622" s="11"/>
      <c r="JO622" s="11"/>
      <c r="JP622" s="11"/>
      <c r="JQ622" s="11"/>
      <c r="JR622" s="11"/>
      <c r="JS622" s="11"/>
      <c r="JT622" s="11"/>
      <c r="JU622" s="11"/>
      <c r="JV622" s="11"/>
      <c r="JW622" s="11"/>
      <c r="JX622" s="11"/>
      <c r="JY622" s="11"/>
      <c r="JZ622" s="11"/>
      <c r="KA622" s="11"/>
      <c r="KB622" s="11"/>
      <c r="KC622" s="11"/>
      <c r="KD622" s="11"/>
      <c r="KE622" s="11"/>
      <c r="KF622" s="11"/>
      <c r="KG622" s="11"/>
      <c r="KH622" s="11"/>
      <c r="KI622" s="11"/>
      <c r="KJ622" s="11"/>
      <c r="KK622" s="11"/>
      <c r="KL622" s="11"/>
      <c r="KM622" s="11"/>
      <c r="KN622" s="11"/>
      <c r="KO622" s="11"/>
      <c r="KP622" s="11"/>
      <c r="KQ622" s="11"/>
      <c r="KR622" s="11"/>
      <c r="KS622" s="11"/>
      <c r="KT622" s="11"/>
      <c r="KU622" s="11"/>
      <c r="KV622" s="11"/>
      <c r="KW622" s="11"/>
      <c r="KX622" s="11"/>
      <c r="KY622" s="11"/>
      <c r="KZ622" s="11"/>
      <c r="LA622" s="11"/>
      <c r="LB622" s="11"/>
      <c r="LC622" s="11"/>
      <c r="LD622" s="11"/>
      <c r="LE622" s="11"/>
      <c r="LF622" s="11"/>
      <c r="LG622" s="11"/>
      <c r="LH622" s="11"/>
      <c r="LI622" s="11"/>
      <c r="LJ622" s="11"/>
      <c r="LK622" s="11"/>
      <c r="LL622" s="11"/>
      <c r="LM622" s="11"/>
      <c r="LN622" s="11"/>
      <c r="LO622" s="11"/>
      <c r="LP622" s="11"/>
      <c r="LQ622" s="11"/>
      <c r="LR622" s="11"/>
      <c r="LS622" s="11"/>
      <c r="LT622" s="11"/>
      <c r="LU622" s="11"/>
      <c r="LV622" s="11"/>
      <c r="LW622" s="11"/>
      <c r="LX622" s="11"/>
      <c r="LY622" s="11"/>
      <c r="LZ622" s="11"/>
      <c r="MA622" s="11"/>
      <c r="MB622" s="11"/>
      <c r="MC622" s="11"/>
      <c r="MD622" s="11"/>
      <c r="ME622" s="11"/>
      <c r="MF622" s="11"/>
      <c r="MG622" s="11"/>
      <c r="MH622" s="11"/>
      <c r="MI622" s="11"/>
      <c r="MJ622" s="11"/>
      <c r="MK622" s="11"/>
      <c r="ML622" s="11"/>
      <c r="MM622" s="11"/>
      <c r="MN622" s="11"/>
      <c r="MO622" s="11"/>
      <c r="MP622" s="11"/>
      <c r="MQ622" s="11"/>
      <c r="MR622" s="11"/>
      <c r="MS622" s="11"/>
      <c r="MT622" s="11"/>
      <c r="MU622" s="11"/>
      <c r="MV622" s="11"/>
      <c r="MW622" s="11"/>
      <c r="MX622" s="11"/>
      <c r="MY622" s="11"/>
      <c r="MZ622" s="11"/>
      <c r="NA622" s="11"/>
      <c r="NB622" s="11"/>
      <c r="NC622" s="11"/>
      <c r="ND622" s="11"/>
      <c r="NE622" s="11"/>
      <c r="NF622" s="11"/>
      <c r="NG622" s="11"/>
      <c r="NH622" s="11"/>
      <c r="NI622" s="11"/>
      <c r="NJ622" s="11"/>
      <c r="NK622" s="11"/>
      <c r="NL622" s="11"/>
      <c r="NM622" s="11"/>
      <c r="NN622" s="11"/>
      <c r="NO622" s="11"/>
      <c r="NP622" s="11"/>
      <c r="NQ622" s="11"/>
      <c r="NR622" s="11"/>
      <c r="NS622" s="11"/>
      <c r="NT622" s="11"/>
      <c r="NU622" s="11"/>
      <c r="NV622" s="11"/>
      <c r="NW622" s="11"/>
      <c r="NX622" s="11"/>
      <c r="NY622" s="11"/>
      <c r="NZ622" s="11"/>
      <c r="OA622" s="11"/>
      <c r="OB622" s="11"/>
      <c r="OC622" s="11"/>
      <c r="OD622" s="11"/>
      <c r="OE622" s="11"/>
      <c r="OF622" s="11"/>
      <c r="OG622" s="11"/>
      <c r="OH622" s="11"/>
      <c r="OI622" s="11"/>
      <c r="OJ622" s="11"/>
      <c r="OK622" s="11"/>
      <c r="OL622" s="11"/>
      <c r="OM622" s="11"/>
      <c r="ON622" s="11"/>
      <c r="OO622" s="11"/>
      <c r="OP622" s="11"/>
      <c r="OQ622" s="11"/>
      <c r="OR622" s="11"/>
      <c r="OS622" s="11"/>
      <c r="OT622" s="11"/>
      <c r="OU622" s="11"/>
      <c r="OV622" s="11"/>
      <c r="OW622" s="11"/>
      <c r="OX622" s="11"/>
      <c r="OY622" s="11"/>
      <c r="OZ622" s="11"/>
      <c r="PA622" s="11"/>
      <c r="PB622" s="11"/>
      <c r="PC622" s="11"/>
      <c r="PD622" s="11"/>
      <c r="PE622" s="11"/>
      <c r="PF622" s="11"/>
      <c r="PG622" s="11"/>
      <c r="PH622" s="11"/>
      <c r="PI622" s="11"/>
      <c r="PJ622" s="11"/>
      <c r="PK622" s="11"/>
      <c r="PL622" s="11"/>
      <c r="PM622" s="11"/>
      <c r="PN622" s="11"/>
      <c r="PO622" s="11"/>
      <c r="PP622" s="11"/>
      <c r="PQ622" s="11"/>
      <c r="PR622" s="11"/>
      <c r="PS622" s="11"/>
      <c r="PT622" s="11"/>
      <c r="PU622" s="11"/>
      <c r="PV622" s="11"/>
      <c r="PW622" s="11"/>
      <c r="PX622" s="11"/>
      <c r="PY622" s="11"/>
      <c r="PZ622" s="11"/>
      <c r="QA622" s="11"/>
      <c r="QB622" s="11"/>
      <c r="QC622" s="11"/>
      <c r="QD622" s="11"/>
      <c r="QE622" s="11"/>
      <c r="QF622" s="11"/>
      <c r="QG622" s="11"/>
      <c r="QH622" s="11"/>
      <c r="QI622" s="11"/>
      <c r="QJ622" s="11"/>
      <c r="QK622" s="11"/>
      <c r="QL622" s="11"/>
      <c r="QM622" s="11"/>
      <c r="QN622" s="11"/>
      <c r="QO622" s="11"/>
      <c r="QP622" s="11"/>
      <c r="QQ622" s="11"/>
      <c r="QR622" s="11"/>
      <c r="QS622" s="11"/>
      <c r="QT622" s="11"/>
      <c r="QU622" s="11"/>
      <c r="QV622" s="11"/>
      <c r="QW622" s="11"/>
      <c r="QX622" s="11"/>
      <c r="QY622" s="11"/>
      <c r="QZ622" s="11"/>
      <c r="RA622" s="11"/>
      <c r="RB622" s="11"/>
      <c r="RC622" s="11"/>
      <c r="RD622" s="11"/>
      <c r="RE622" s="11"/>
      <c r="RF622" s="11"/>
      <c r="RG622" s="11"/>
      <c r="RH622" s="11"/>
      <c r="RI622" s="11"/>
      <c r="RJ622" s="11"/>
      <c r="RK622" s="11"/>
      <c r="RL622" s="11"/>
      <c r="RM622" s="11"/>
      <c r="RN622" s="11"/>
      <c r="RO622" s="11"/>
      <c r="RP622" s="11"/>
      <c r="RQ622" s="11"/>
      <c r="RR622" s="11"/>
      <c r="RS622" s="11"/>
      <c r="RT622" s="11"/>
      <c r="RU622" s="11"/>
      <c r="RV622" s="11"/>
      <c r="RW622" s="11"/>
      <c r="RX622" s="11"/>
      <c r="RY622" s="11"/>
      <c r="RZ622" s="11"/>
      <c r="SA622" s="11"/>
      <c r="SB622" s="11"/>
      <c r="SC622" s="11"/>
      <c r="SD622" s="11"/>
      <c r="SE622" s="11"/>
      <c r="SF622" s="11"/>
      <c r="SG622" s="11"/>
      <c r="SH622" s="11"/>
      <c r="SI622" s="11"/>
      <c r="SJ622" s="11"/>
      <c r="SK622" s="11"/>
      <c r="SL622" s="11"/>
      <c r="SM622" s="11"/>
      <c r="SN622" s="11"/>
      <c r="SO622" s="11"/>
      <c r="SP622" s="11"/>
      <c r="SQ622" s="11"/>
      <c r="SR622" s="11"/>
      <c r="SS622" s="11"/>
      <c r="ST622" s="11"/>
      <c r="SU622" s="11"/>
      <c r="SV622" s="11"/>
      <c r="SW622" s="11"/>
      <c r="SX622" s="11"/>
      <c r="SY622" s="11"/>
      <c r="SZ622" s="11"/>
      <c r="TA622" s="11"/>
      <c r="TB622" s="11"/>
      <c r="TC622" s="11"/>
      <c r="TD622" s="11"/>
      <c r="TE622" s="11"/>
      <c r="TF622" s="11"/>
      <c r="TG622" s="11"/>
      <c r="TH622" s="11"/>
      <c r="TI622" s="11"/>
      <c r="TJ622" s="11"/>
      <c r="TK622" s="11"/>
      <c r="TL622" s="11"/>
      <c r="TM622" s="11"/>
      <c r="TN622" s="11"/>
      <c r="TO622" s="11"/>
      <c r="TP622" s="11"/>
      <c r="TQ622" s="11"/>
      <c r="TR622" s="11"/>
      <c r="TS622" s="11"/>
      <c r="TT622" s="11"/>
      <c r="TU622" s="11"/>
      <c r="TV622" s="11"/>
      <c r="TW622" s="11"/>
      <c r="TX622" s="11"/>
      <c r="TY622" s="11"/>
      <c r="TZ622" s="11"/>
      <c r="UA622" s="11"/>
      <c r="UB622" s="11"/>
      <c r="UC622" s="11"/>
      <c r="UD622" s="11"/>
      <c r="UE622" s="11"/>
      <c r="UF622" s="11"/>
      <c r="UG622" s="11"/>
      <c r="UH622" s="11"/>
      <c r="UI622" s="11"/>
      <c r="UJ622" s="11"/>
      <c r="UK622" s="11"/>
      <c r="UL622" s="11"/>
      <c r="UM622" s="11"/>
      <c r="UN622" s="11"/>
      <c r="UO622" s="11"/>
      <c r="UP622" s="11"/>
      <c r="UQ622" s="11"/>
      <c r="UR622" s="11"/>
      <c r="US622" s="11"/>
      <c r="UT622" s="11"/>
      <c r="UU622" s="11"/>
      <c r="UV622" s="11"/>
      <c r="UW622" s="11"/>
      <c r="UX622" s="11"/>
      <c r="UY622" s="11"/>
      <c r="UZ622" s="11"/>
      <c r="VA622" s="11"/>
      <c r="VB622" s="11"/>
      <c r="VC622" s="11"/>
      <c r="VD622" s="11"/>
      <c r="VE622" s="11"/>
      <c r="VF622" s="11"/>
      <c r="VG622" s="11"/>
      <c r="VH622" s="11"/>
      <c r="VI622" s="11"/>
      <c r="VJ622" s="11"/>
      <c r="VK622" s="11"/>
      <c r="VL622" s="11"/>
      <c r="VM622" s="11"/>
      <c r="VN622" s="11"/>
      <c r="VO622" s="11"/>
      <c r="VP622" s="11"/>
      <c r="VQ622" s="11"/>
      <c r="VR622" s="11"/>
      <c r="VS622" s="11"/>
      <c r="VT622" s="11"/>
      <c r="VU622" s="11"/>
      <c r="VV622" s="11"/>
      <c r="VW622" s="11"/>
      <c r="VX622" s="11"/>
      <c r="VY622" s="11"/>
      <c r="VZ622" s="11"/>
      <c r="WA622" s="11"/>
      <c r="WB622" s="11"/>
      <c r="WC622" s="11"/>
      <c r="WD622" s="11"/>
      <c r="WE622" s="11"/>
      <c r="WF622" s="11"/>
      <c r="WG622" s="11"/>
      <c r="WH622" s="11"/>
      <c r="WI622" s="11"/>
      <c r="WJ622" s="11"/>
      <c r="WK622" s="11"/>
      <c r="WL622" s="11"/>
      <c r="WM622" s="11"/>
      <c r="WN622" s="11"/>
      <c r="WO622" s="11"/>
      <c r="WP622" s="11"/>
      <c r="WQ622" s="11"/>
      <c r="WR622" s="11"/>
      <c r="WS622" s="11"/>
      <c r="WT622" s="11"/>
      <c r="WU622" s="11"/>
      <c r="WV622" s="11"/>
      <c r="WW622" s="11"/>
      <c r="WX622" s="11"/>
      <c r="WY622" s="11"/>
      <c r="WZ622" s="11"/>
      <c r="XA622" s="11"/>
      <c r="XB622" s="11"/>
      <c r="XC622" s="11"/>
      <c r="XD622" s="11"/>
      <c r="XE622" s="11"/>
      <c r="XF622" s="11"/>
      <c r="XG622" s="11"/>
      <c r="XH622" s="11"/>
      <c r="XI622" s="11"/>
      <c r="XJ622" s="11"/>
      <c r="XK622" s="11"/>
      <c r="XL622" s="11"/>
      <c r="XM622" s="11"/>
      <c r="XN622" s="11"/>
      <c r="XO622" s="11"/>
      <c r="XP622" s="11"/>
      <c r="XQ622" s="11"/>
      <c r="XR622" s="11"/>
      <c r="XS622" s="11"/>
      <c r="XT622" s="11"/>
      <c r="XU622" s="11"/>
      <c r="XV622" s="11"/>
      <c r="XW622" s="11"/>
      <c r="XX622" s="11"/>
      <c r="XY622" s="11"/>
      <c r="XZ622" s="11"/>
      <c r="YA622" s="11"/>
      <c r="YB622" s="11"/>
      <c r="YC622" s="11"/>
      <c r="YD622" s="11"/>
      <c r="YE622" s="11"/>
      <c r="YF622" s="11"/>
      <c r="YG622" s="11"/>
      <c r="YH622" s="11"/>
      <c r="YI622" s="11"/>
      <c r="YJ622" s="11"/>
      <c r="YK622" s="11"/>
      <c r="YL622" s="11"/>
      <c r="YM622" s="11"/>
      <c r="YN622" s="11"/>
      <c r="YO622" s="11"/>
      <c r="YP622" s="11"/>
      <c r="YQ622" s="11"/>
      <c r="YR622" s="11"/>
      <c r="YS622" s="11"/>
      <c r="YT622" s="11"/>
      <c r="YU622" s="11"/>
      <c r="YV622" s="11"/>
      <c r="YW622" s="11"/>
      <c r="YX622" s="11"/>
      <c r="YY622" s="11"/>
      <c r="YZ622" s="11"/>
      <c r="ZA622" s="11"/>
      <c r="ZB622" s="11"/>
      <c r="ZC622" s="11"/>
      <c r="ZD622" s="11"/>
      <c r="ZE622" s="11"/>
      <c r="ZF622" s="11"/>
      <c r="ZG622" s="11"/>
      <c r="ZH622" s="11"/>
      <c r="ZI622" s="11"/>
      <c r="ZJ622" s="11"/>
      <c r="ZK622" s="11"/>
      <c r="ZL622" s="11"/>
      <c r="ZM622" s="11"/>
      <c r="ZN622" s="11"/>
      <c r="ZO622" s="11"/>
      <c r="ZP622" s="11"/>
      <c r="ZQ622" s="11"/>
      <c r="ZR622" s="11"/>
      <c r="ZS622" s="11"/>
      <c r="ZT622" s="11"/>
      <c r="ZU622" s="11"/>
      <c r="ZV622" s="11"/>
      <c r="ZW622" s="11"/>
      <c r="ZX622" s="11"/>
      <c r="ZY622" s="11"/>
      <c r="ZZ622" s="11"/>
      <c r="AAA622" s="11"/>
      <c r="AAB622" s="11"/>
      <c r="AAC622" s="11"/>
      <c r="AAD622" s="11"/>
      <c r="AAE622" s="11"/>
      <c r="AAF622" s="11"/>
      <c r="AAG622" s="11"/>
      <c r="AAH622" s="11"/>
      <c r="AAI622" s="11"/>
      <c r="AAJ622" s="11"/>
      <c r="AAK622" s="11"/>
      <c r="AAL622" s="11"/>
      <c r="AAM622" s="11"/>
      <c r="AAN622" s="11"/>
      <c r="AAO622" s="11"/>
      <c r="AAP622" s="11"/>
      <c r="AAQ622" s="11"/>
      <c r="AAR622" s="11"/>
      <c r="AAS622" s="11"/>
      <c r="AAT622" s="11"/>
      <c r="AAU622" s="11"/>
      <c r="AAV622" s="11"/>
      <c r="AAW622" s="11"/>
      <c r="AAX622" s="11"/>
      <c r="AAY622" s="11"/>
      <c r="AAZ622" s="11"/>
      <c r="ABA622" s="11"/>
      <c r="ABB622" s="11"/>
      <c r="ABC622" s="11"/>
      <c r="ABD622" s="11"/>
      <c r="ABE622" s="11"/>
      <c r="ABF622" s="11"/>
      <c r="ABG622" s="11"/>
      <c r="ABH622" s="11"/>
      <c r="ABI622" s="11"/>
      <c r="ABJ622" s="11"/>
      <c r="ABK622" s="11"/>
      <c r="ABL622" s="11"/>
      <c r="ABM622" s="11"/>
      <c r="ABN622" s="11"/>
      <c r="ABO622" s="11"/>
      <c r="ABP622" s="11"/>
      <c r="ABQ622" s="11"/>
      <c r="ABR622" s="11"/>
      <c r="ABS622" s="11"/>
      <c r="ABT622" s="11"/>
      <c r="ABU622" s="11"/>
      <c r="ABV622" s="11"/>
      <c r="ABW622" s="11"/>
      <c r="ABX622" s="11"/>
      <c r="ABY622" s="11"/>
      <c r="ABZ622" s="11"/>
      <c r="ACA622" s="11"/>
      <c r="ACB622" s="11"/>
      <c r="ACC622" s="11"/>
      <c r="ACD622" s="11"/>
      <c r="ACE622" s="11"/>
      <c r="ACF622" s="11"/>
      <c r="ACG622" s="11"/>
      <c r="ACH622" s="11"/>
      <c r="ACI622" s="11"/>
      <c r="ACJ622" s="11"/>
      <c r="ACK622" s="11"/>
      <c r="ACL622" s="11"/>
      <c r="ACM622" s="11"/>
      <c r="ACN622" s="11"/>
      <c r="ACO622" s="11"/>
      <c r="ACP622" s="11"/>
      <c r="ACQ622" s="11"/>
      <c r="ACR622" s="11"/>
      <c r="ACS622" s="11"/>
      <c r="ACT622" s="11"/>
      <c r="ACU622" s="11"/>
      <c r="ACV622" s="11"/>
      <c r="ACW622" s="11"/>
      <c r="ACX622" s="11"/>
      <c r="ACY622" s="11"/>
      <c r="ACZ622" s="11"/>
      <c r="ADA622" s="11"/>
      <c r="ADB622" s="11"/>
      <c r="ADC622" s="11"/>
      <c r="ADD622" s="11"/>
      <c r="ADE622" s="11"/>
      <c r="ADF622" s="11"/>
      <c r="ADG622" s="11"/>
      <c r="ADH622" s="11"/>
      <c r="ADI622" s="11"/>
      <c r="ADJ622" s="11"/>
      <c r="ADK622" s="11"/>
      <c r="ADL622" s="11"/>
      <c r="ADM622" s="11"/>
      <c r="ADN622" s="11"/>
      <c r="ADO622" s="11"/>
      <c r="ADP622" s="11"/>
      <c r="ADQ622" s="11"/>
      <c r="ADR622" s="11"/>
      <c r="ADS622" s="11"/>
      <c r="ADT622" s="11"/>
      <c r="ADU622" s="11"/>
      <c r="ADV622" s="11"/>
      <c r="ADW622" s="11"/>
      <c r="ADX622" s="11"/>
      <c r="ADY622" s="11"/>
      <c r="ADZ622" s="11"/>
      <c r="AEA622" s="11"/>
      <c r="AEB622" s="11"/>
      <c r="AEC622" s="11"/>
      <c r="AED622" s="11"/>
      <c r="AEE622" s="11"/>
      <c r="AEF622" s="11"/>
      <c r="AEG622" s="11"/>
      <c r="AEH622" s="11"/>
      <c r="AEI622" s="11"/>
      <c r="AEJ622" s="11"/>
      <c r="AEK622" s="11"/>
      <c r="AEL622" s="11"/>
      <c r="AEM622" s="11"/>
      <c r="AEN622" s="11"/>
      <c r="AEO622" s="11"/>
      <c r="AEP622" s="11"/>
      <c r="AEQ622" s="11"/>
      <c r="AER622" s="11"/>
      <c r="AES622" s="11"/>
      <c r="AET622" s="11"/>
      <c r="AEU622" s="11"/>
      <c r="AEV622" s="11"/>
      <c r="AEW622" s="11"/>
      <c r="AEX622" s="11"/>
      <c r="AEY622" s="11"/>
      <c r="AEZ622" s="11"/>
      <c r="AFA622" s="11"/>
      <c r="AFB622" s="11"/>
      <c r="AFC622" s="11"/>
      <c r="AFD622" s="11"/>
      <c r="AFE622" s="11"/>
      <c r="AFF622" s="11"/>
      <c r="AFG622" s="11"/>
      <c r="AFH622" s="11"/>
      <c r="AFI622" s="11"/>
      <c r="AFJ622" s="11"/>
      <c r="AFK622" s="11"/>
      <c r="AFL622" s="11"/>
      <c r="AFM622" s="11"/>
      <c r="AFN622" s="11"/>
      <c r="AFO622" s="11"/>
      <c r="AFP622" s="11"/>
      <c r="AFQ622" s="11"/>
      <c r="AFR622" s="11"/>
      <c r="AFS622" s="11"/>
      <c r="AFT622" s="11"/>
      <c r="AFU622" s="11"/>
      <c r="AFV622" s="11"/>
      <c r="AFW622" s="11"/>
      <c r="AFX622" s="11"/>
      <c r="AFY622" s="11"/>
      <c r="AFZ622" s="11"/>
      <c r="AGA622" s="11"/>
      <c r="AGB622" s="11"/>
      <c r="AGC622" s="11"/>
      <c r="AGD622" s="11"/>
      <c r="AGE622" s="11"/>
      <c r="AGF622" s="11"/>
      <c r="AGG622" s="11"/>
      <c r="AGH622" s="11"/>
      <c r="AGI622" s="11"/>
      <c r="AGJ622" s="11"/>
      <c r="AGK622" s="11"/>
      <c r="AGL622" s="11"/>
      <c r="AGM622" s="11"/>
      <c r="AGN622" s="11"/>
      <c r="AGO622" s="11"/>
      <c r="AGP622" s="11"/>
      <c r="AGQ622" s="11"/>
      <c r="AGR622" s="11"/>
      <c r="AGS622" s="11"/>
      <c r="AGT622" s="11"/>
      <c r="AGU622" s="11"/>
      <c r="AGV622" s="11"/>
      <c r="AGW622" s="11"/>
      <c r="AGX622" s="11"/>
      <c r="AGY622" s="11"/>
      <c r="AGZ622" s="11"/>
      <c r="AHA622" s="11"/>
      <c r="AHB622" s="11"/>
      <c r="AHC622" s="11"/>
      <c r="AHD622" s="11"/>
      <c r="AHE622" s="11"/>
      <c r="AHF622" s="11"/>
      <c r="AHG622" s="11"/>
      <c r="AHH622" s="11"/>
      <c r="AHI622" s="11"/>
      <c r="AHJ622" s="11"/>
      <c r="AHK622" s="11"/>
      <c r="AHL622" s="11"/>
      <c r="AHM622" s="11"/>
      <c r="AHN622" s="11"/>
      <c r="AHO622" s="11"/>
      <c r="AHP622" s="11"/>
      <c r="AHQ622" s="11"/>
      <c r="AHR622" s="11"/>
      <c r="AHS622" s="11"/>
      <c r="AHT622" s="11"/>
      <c r="AHU622" s="11"/>
      <c r="AHV622" s="11"/>
      <c r="AHW622" s="11"/>
      <c r="AHX622" s="11"/>
      <c r="AHY622" s="11"/>
      <c r="AHZ622" s="11"/>
      <c r="AIA622" s="11"/>
      <c r="AIB622" s="11"/>
      <c r="AIC622" s="11"/>
      <c r="AID622" s="11"/>
      <c r="AIE622" s="11"/>
      <c r="AIF622" s="11"/>
      <c r="AIG622" s="11"/>
      <c r="AIH622" s="11"/>
      <c r="AII622" s="11"/>
      <c r="AIJ622" s="11"/>
      <c r="AIK622" s="11"/>
      <c r="AIL622" s="11"/>
      <c r="AIM622" s="11"/>
      <c r="AIN622" s="11"/>
      <c r="AIO622" s="11"/>
      <c r="AIP622" s="11"/>
      <c r="AIQ622" s="11"/>
      <c r="AIR622" s="11"/>
      <c r="AIS622" s="11"/>
      <c r="AIT622" s="11"/>
      <c r="AIU622" s="11"/>
      <c r="AIV622" s="11"/>
      <c r="AIW622" s="11"/>
      <c r="AIX622" s="11"/>
      <c r="AIY622" s="11"/>
      <c r="AIZ622" s="11"/>
      <c r="AJA622" s="11"/>
      <c r="AJB622" s="11"/>
      <c r="AJC622" s="11"/>
      <c r="AJD622" s="11"/>
      <c r="AJE622" s="11"/>
      <c r="AJF622" s="11"/>
      <c r="AJG622" s="11"/>
      <c r="AJH622" s="11"/>
      <c r="AJI622" s="11"/>
      <c r="AJJ622" s="11"/>
      <c r="AJK622" s="11"/>
      <c r="AJL622" s="11"/>
      <c r="AJM622" s="11"/>
      <c r="AJN622" s="11"/>
      <c r="AJO622" s="11"/>
      <c r="AJP622" s="11"/>
      <c r="AJQ622" s="11"/>
      <c r="AJR622" s="11"/>
      <c r="AJS622" s="11"/>
      <c r="AJT622" s="11"/>
      <c r="AJU622" s="11"/>
      <c r="AJV622" s="11"/>
      <c r="AJW622" s="11"/>
      <c r="AJX622" s="11"/>
      <c r="AJY622" s="11"/>
      <c r="AJZ622" s="11"/>
      <c r="AKA622" s="11"/>
      <c r="AKB622" s="11"/>
      <c r="AKC622" s="11"/>
      <c r="AKD622" s="11"/>
      <c r="AKE622" s="11"/>
      <c r="AKF622" s="11"/>
      <c r="AKG622" s="11"/>
      <c r="AKH622" s="11"/>
      <c r="AKI622" s="11"/>
      <c r="AKJ622" s="11"/>
      <c r="AKK622" s="11"/>
      <c r="AKL622" s="11"/>
      <c r="AKM622" s="37"/>
      <c r="AKN622" s="37"/>
      <c r="AKO622" s="37"/>
      <c r="AKP622" s="37"/>
      <c r="AKQ622" s="37"/>
      <c r="AKR622" s="37"/>
      <c r="AKS622" s="37"/>
      <c r="AKT622" s="37"/>
      <c r="AKU622" s="37"/>
      <c r="AKV622" s="37"/>
      <c r="AKW622" s="37"/>
      <c r="AKX622" s="37"/>
      <c r="AKY622" s="37"/>
      <c r="AKZ622" s="37"/>
      <c r="ALA622" s="37"/>
      <c r="ALB622" s="37"/>
      <c r="ALC622" s="37"/>
      <c r="ALD622" s="37"/>
      <c r="ALE622" s="37"/>
      <c r="ALF622" s="37"/>
      <c r="ALG622" s="37"/>
      <c r="ALH622" s="37"/>
      <c r="ALI622" s="37"/>
      <c r="ALJ622" s="37"/>
      <c r="ALK622" s="37"/>
      <c r="ALL622" s="37"/>
      <c r="ALM622" s="37"/>
      <c r="ALN622" s="37"/>
      <c r="ALO622" s="37"/>
      <c r="ALP622" s="37"/>
      <c r="ALQ622" s="37"/>
      <c r="ALR622" s="37"/>
      <c r="ALS622" s="37"/>
      <c r="ALT622" s="37"/>
      <c r="ALU622" s="37"/>
      <c r="ALV622" s="37"/>
      <c r="ALW622" s="37"/>
      <c r="ALX622" s="37"/>
      <c r="ALY622" s="37"/>
      <c r="ALZ622" s="37"/>
      <c r="AMA622" s="37"/>
      <c r="AMB622" s="37"/>
      <c r="AMC622" s="37"/>
      <c r="AMD622" s="37"/>
      <c r="AME622" s="37"/>
      <c r="AMF622" s="79"/>
      <c r="AMG622" s="79"/>
      <c r="AMH622" s="79"/>
      <c r="AMI622" s="79"/>
      <c r="AMJ622" s="79"/>
    </row>
    <row r="623" spans="1:1024" ht="14.4">
      <c r="A623" s="74">
        <v>43724</v>
      </c>
      <c r="B623" s="76">
        <v>1834.77</v>
      </c>
      <c r="C623" s="75"/>
      <c r="D623" s="76"/>
      <c r="E623" s="17">
        <f t="shared" si="18"/>
        <v>1834.77</v>
      </c>
      <c r="F623" s="77"/>
      <c r="G623" s="77"/>
      <c r="H623" s="78"/>
      <c r="I623" s="78"/>
      <c r="J623" s="78"/>
      <c r="L623" s="77"/>
      <c r="M623" s="77"/>
      <c r="N623" s="77"/>
      <c r="O623" s="77"/>
      <c r="P623" s="77"/>
      <c r="Q623" s="77"/>
      <c r="R623" s="77"/>
      <c r="S623" s="18">
        <f t="shared" si="19"/>
        <v>0</v>
      </c>
      <c r="T623" s="77"/>
      <c r="U623" s="20"/>
      <c r="W623" s="21"/>
      <c r="X623"/>
      <c r="Y623"/>
    </row>
    <row r="624" spans="1:1024" ht="14.75">
      <c r="A624" s="51">
        <v>43823</v>
      </c>
      <c r="B624" s="53">
        <v>1942.82</v>
      </c>
      <c r="C624" s="52"/>
      <c r="D624" s="53"/>
      <c r="E624" s="30">
        <f t="shared" si="18"/>
        <v>1942.82</v>
      </c>
      <c r="F624" s="53">
        <v>1942.82</v>
      </c>
      <c r="G624" s="53">
        <v>1942.82</v>
      </c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18">
        <f t="shared" si="19"/>
        <v>0</v>
      </c>
      <c r="T624" s="11" t="s">
        <v>28</v>
      </c>
      <c r="U624" s="24" t="s">
        <v>60</v>
      </c>
      <c r="W624" s="21"/>
      <c r="X624"/>
      <c r="Y624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  <c r="ID624" s="21"/>
      <c r="IE624" s="21"/>
      <c r="IF624" s="21"/>
      <c r="IG624" s="21"/>
      <c r="IH624" s="21"/>
      <c r="II624" s="21"/>
      <c r="IJ624" s="21"/>
      <c r="IK624" s="21"/>
      <c r="IL624" s="21"/>
      <c r="IM624" s="21"/>
      <c r="IN624" s="21"/>
      <c r="IO624" s="21"/>
      <c r="IP624" s="21"/>
      <c r="IQ624" s="21"/>
      <c r="IR624" s="21"/>
      <c r="IS624" s="21"/>
      <c r="IT624" s="21"/>
      <c r="IU624" s="21"/>
      <c r="IV624" s="21"/>
      <c r="IW624" s="21"/>
      <c r="IX624" s="21"/>
      <c r="IY624" s="21"/>
      <c r="IZ624" s="21"/>
      <c r="JA624" s="21"/>
      <c r="JB624" s="21"/>
      <c r="JC624" s="21"/>
      <c r="JD624" s="21"/>
      <c r="JE624" s="21"/>
      <c r="JF624" s="21"/>
      <c r="JG624" s="21"/>
      <c r="JH624" s="21"/>
      <c r="JI624" s="21"/>
      <c r="JJ624" s="21"/>
      <c r="JK624" s="21"/>
      <c r="JL624" s="21"/>
      <c r="JM624" s="21"/>
      <c r="JN624" s="21"/>
      <c r="JO624" s="21"/>
      <c r="JP624" s="21"/>
      <c r="JQ624" s="21"/>
      <c r="JR624" s="21"/>
      <c r="JS624" s="21"/>
      <c r="JT624" s="21"/>
      <c r="JU624" s="21"/>
      <c r="JV624" s="21"/>
      <c r="JW624" s="21"/>
      <c r="JX624" s="21"/>
      <c r="JY624" s="21"/>
      <c r="JZ624" s="21"/>
      <c r="KA624" s="21"/>
      <c r="KB624" s="21"/>
      <c r="KC624" s="21"/>
      <c r="KD624" s="21"/>
      <c r="KE624" s="21"/>
      <c r="KF624" s="21"/>
      <c r="KG624" s="21"/>
      <c r="KH624" s="21"/>
      <c r="KI624" s="21"/>
      <c r="KJ624" s="21"/>
      <c r="KK624" s="21"/>
      <c r="KL624" s="21"/>
      <c r="KM624" s="21"/>
      <c r="KN624" s="21"/>
      <c r="KO624" s="21"/>
      <c r="KP624" s="21"/>
      <c r="KQ624" s="21"/>
      <c r="KR624" s="21"/>
      <c r="KS624" s="21"/>
      <c r="KT624" s="21"/>
      <c r="KU624" s="21"/>
      <c r="KV624" s="21"/>
      <c r="KW624" s="21"/>
      <c r="KX624" s="21"/>
      <c r="KY624" s="21"/>
      <c r="KZ624" s="21"/>
      <c r="LA624" s="21"/>
      <c r="LB624" s="21"/>
      <c r="LC624" s="21"/>
      <c r="LD624" s="21"/>
      <c r="LE624" s="21"/>
      <c r="LF624" s="21"/>
      <c r="LG624" s="21"/>
      <c r="LH624" s="21"/>
      <c r="LI624" s="21"/>
      <c r="LJ624" s="21"/>
      <c r="LK624" s="21"/>
      <c r="LL624" s="21"/>
      <c r="LM624" s="21"/>
      <c r="LN624" s="21"/>
      <c r="LO624" s="21"/>
      <c r="LP624" s="21"/>
      <c r="LQ624" s="21"/>
      <c r="LR624" s="21"/>
      <c r="LS624" s="21"/>
      <c r="LT624" s="21"/>
      <c r="LU624" s="21"/>
      <c r="LV624" s="21"/>
      <c r="LW624" s="21"/>
      <c r="LX624" s="21"/>
      <c r="LY624" s="21"/>
      <c r="LZ624" s="21"/>
      <c r="MA624" s="21"/>
      <c r="MB624" s="21"/>
      <c r="MC624" s="21"/>
      <c r="MD624" s="21"/>
      <c r="ME624" s="21"/>
      <c r="MF624" s="21"/>
      <c r="MG624" s="21"/>
      <c r="MH624" s="21"/>
      <c r="MI624" s="21"/>
      <c r="MJ624" s="21"/>
      <c r="MK624" s="21"/>
      <c r="ML624" s="21"/>
      <c r="MM624" s="21"/>
      <c r="MN624" s="21"/>
      <c r="MO624" s="21"/>
      <c r="MP624" s="21"/>
      <c r="MQ624" s="21"/>
      <c r="MR624" s="21"/>
      <c r="MS624" s="21"/>
      <c r="MT624" s="21"/>
      <c r="MU624" s="21"/>
      <c r="MV624" s="21"/>
      <c r="MW624" s="21"/>
      <c r="MX624" s="21"/>
      <c r="MY624" s="21"/>
      <c r="MZ624" s="21"/>
      <c r="NA624" s="21"/>
      <c r="NB624" s="21"/>
      <c r="NC624" s="21"/>
      <c r="ND624" s="21"/>
      <c r="NE624" s="21"/>
      <c r="NF624" s="21"/>
      <c r="NG624" s="21"/>
      <c r="NH624" s="21"/>
      <c r="NI624" s="21"/>
      <c r="NJ624" s="21"/>
      <c r="NK624" s="21"/>
      <c r="NL624" s="21"/>
      <c r="NM624" s="21"/>
      <c r="NN624" s="21"/>
      <c r="NO624" s="21"/>
      <c r="NP624" s="21"/>
      <c r="NQ624" s="21"/>
      <c r="NR624" s="21"/>
      <c r="NS624" s="21"/>
      <c r="NT624" s="21"/>
      <c r="NU624" s="21"/>
      <c r="NV624" s="21"/>
      <c r="NW624" s="21"/>
      <c r="NX624" s="21"/>
      <c r="NY624" s="21"/>
      <c r="NZ624" s="21"/>
      <c r="OA624" s="21"/>
      <c r="OB624" s="21"/>
      <c r="OC624" s="21"/>
      <c r="OD624" s="21"/>
      <c r="OE624" s="21"/>
      <c r="OF624" s="21"/>
      <c r="OG624" s="21"/>
      <c r="OH624" s="21"/>
      <c r="OI624" s="21"/>
      <c r="OJ624" s="21"/>
      <c r="OK624" s="21"/>
      <c r="OL624" s="21"/>
      <c r="OM624" s="21"/>
      <c r="ON624" s="21"/>
      <c r="OO624" s="21"/>
      <c r="OP624" s="21"/>
      <c r="OQ624" s="21"/>
      <c r="OR624" s="21"/>
      <c r="OS624" s="21"/>
      <c r="OT624" s="21"/>
      <c r="OU624" s="21"/>
      <c r="OV624" s="21"/>
      <c r="OW624" s="21"/>
      <c r="OX624" s="21"/>
      <c r="OY624" s="21"/>
      <c r="OZ624" s="21"/>
      <c r="PA624" s="21"/>
      <c r="PB624" s="21"/>
      <c r="PC624" s="21"/>
      <c r="PD624" s="21"/>
      <c r="PE624" s="21"/>
      <c r="PF624" s="21"/>
      <c r="PG624" s="21"/>
      <c r="PH624" s="21"/>
      <c r="PI624" s="21"/>
      <c r="PJ624" s="21"/>
      <c r="PK624" s="21"/>
      <c r="PL624" s="21"/>
      <c r="PM624" s="21"/>
      <c r="PN624" s="21"/>
      <c r="PO624" s="21"/>
      <c r="PP624" s="21"/>
      <c r="PQ624" s="21"/>
      <c r="PR624" s="21"/>
      <c r="PS624" s="21"/>
      <c r="PT624" s="21"/>
      <c r="PU624" s="21"/>
      <c r="PV624" s="21"/>
      <c r="PW624" s="21"/>
      <c r="PX624" s="21"/>
      <c r="PY624" s="21"/>
      <c r="PZ624" s="21"/>
      <c r="QA624" s="21"/>
      <c r="QB624" s="21"/>
      <c r="QC624" s="21"/>
      <c r="QD624" s="21"/>
      <c r="QE624" s="21"/>
      <c r="QF624" s="21"/>
      <c r="QG624" s="21"/>
      <c r="QH624" s="21"/>
      <c r="QI624" s="21"/>
      <c r="QJ624" s="21"/>
      <c r="QK624" s="21"/>
      <c r="QL624" s="21"/>
      <c r="QM624" s="21"/>
      <c r="QN624" s="21"/>
      <c r="QO624" s="21"/>
      <c r="QP624" s="21"/>
      <c r="QQ624" s="21"/>
      <c r="QR624" s="21"/>
      <c r="QS624" s="21"/>
      <c r="QT624" s="21"/>
      <c r="QU624" s="21"/>
      <c r="QV624" s="21"/>
      <c r="QW624" s="21"/>
      <c r="QX624" s="21"/>
      <c r="QY624" s="21"/>
      <c r="QZ624" s="21"/>
      <c r="RA624" s="21"/>
      <c r="RB624" s="21"/>
      <c r="RC624" s="21"/>
      <c r="RD624" s="21"/>
      <c r="RE624" s="21"/>
      <c r="RF624" s="21"/>
      <c r="RG624" s="21"/>
      <c r="RH624" s="21"/>
      <c r="RI624" s="21"/>
      <c r="RJ624" s="21"/>
      <c r="RK624" s="21"/>
      <c r="RL624" s="21"/>
      <c r="RM624" s="21"/>
      <c r="RN624" s="21"/>
      <c r="RO624" s="21"/>
      <c r="RP624" s="21"/>
      <c r="RQ624" s="21"/>
      <c r="RR624" s="21"/>
      <c r="RS624" s="21"/>
      <c r="RT624" s="21"/>
      <c r="RU624" s="21"/>
      <c r="RV624" s="21"/>
      <c r="RW624" s="21"/>
      <c r="RX624" s="21"/>
      <c r="RY624" s="21"/>
      <c r="RZ624" s="21"/>
      <c r="SA624" s="21"/>
      <c r="SB624" s="21"/>
      <c r="SC624" s="21"/>
      <c r="SD624" s="21"/>
      <c r="SE624" s="21"/>
      <c r="SF624" s="21"/>
      <c r="SG624" s="21"/>
      <c r="SH624" s="21"/>
      <c r="SI624" s="21"/>
      <c r="SJ624" s="21"/>
      <c r="SK624" s="21"/>
      <c r="SL624" s="21"/>
      <c r="SM624" s="21"/>
      <c r="SN624" s="21"/>
      <c r="SO624" s="21"/>
      <c r="SP624" s="21"/>
      <c r="SQ624" s="21"/>
      <c r="SR624" s="21"/>
      <c r="SS624" s="21"/>
      <c r="ST624" s="21"/>
      <c r="SU624" s="21"/>
      <c r="SV624" s="21"/>
      <c r="SW624" s="21"/>
      <c r="SX624" s="21"/>
      <c r="SY624" s="21"/>
      <c r="SZ624" s="21"/>
      <c r="TA624" s="21"/>
      <c r="TB624" s="21"/>
      <c r="TC624" s="21"/>
      <c r="TD624" s="21"/>
      <c r="TE624" s="21"/>
      <c r="TF624" s="21"/>
      <c r="TG624" s="21"/>
      <c r="TH624" s="21"/>
      <c r="TI624" s="21"/>
      <c r="TJ624" s="21"/>
      <c r="TK624" s="21"/>
      <c r="TL624" s="21"/>
      <c r="TM624" s="21"/>
      <c r="TN624" s="21"/>
      <c r="TO624" s="21"/>
      <c r="TP624" s="21"/>
      <c r="TQ624" s="21"/>
      <c r="TR624" s="21"/>
      <c r="TS624" s="21"/>
      <c r="TT624" s="21"/>
      <c r="TU624" s="21"/>
      <c r="TV624" s="21"/>
      <c r="TW624" s="21"/>
      <c r="TX624" s="21"/>
      <c r="TY624" s="21"/>
      <c r="TZ624" s="21"/>
      <c r="UA624" s="21"/>
      <c r="UB624" s="21"/>
      <c r="UC624" s="21"/>
      <c r="UD624" s="21"/>
      <c r="UE624" s="21"/>
      <c r="UF624" s="21"/>
      <c r="UG624" s="21"/>
      <c r="UH624" s="21"/>
      <c r="UI624" s="21"/>
      <c r="UJ624" s="21"/>
      <c r="UK624" s="21"/>
      <c r="UL624" s="21"/>
      <c r="UM624" s="21"/>
      <c r="UN624" s="21"/>
      <c r="UO624" s="21"/>
      <c r="UP624" s="21"/>
      <c r="UQ624" s="21"/>
      <c r="UR624" s="21"/>
      <c r="US624" s="21"/>
      <c r="UT624" s="21"/>
      <c r="UU624" s="21"/>
      <c r="UV624" s="21"/>
      <c r="UW624" s="21"/>
      <c r="UX624" s="21"/>
      <c r="UY624" s="21"/>
      <c r="UZ624" s="21"/>
      <c r="VA624" s="21"/>
      <c r="VB624" s="21"/>
      <c r="VC624" s="21"/>
      <c r="VD624" s="21"/>
      <c r="VE624" s="21"/>
      <c r="VF624" s="21"/>
      <c r="VG624" s="21"/>
      <c r="VH624" s="21"/>
      <c r="VI624" s="21"/>
      <c r="VJ624" s="21"/>
      <c r="VK624" s="21"/>
      <c r="VL624" s="21"/>
      <c r="VM624" s="21"/>
      <c r="VN624" s="21"/>
      <c r="VO624" s="21"/>
      <c r="VP624" s="21"/>
      <c r="VQ624" s="21"/>
      <c r="VR624" s="21"/>
      <c r="VS624" s="21"/>
      <c r="VT624" s="21"/>
      <c r="VU624" s="21"/>
      <c r="VV624" s="21"/>
      <c r="VW624" s="21"/>
      <c r="VX624" s="21"/>
      <c r="VY624" s="21"/>
      <c r="VZ624" s="21"/>
      <c r="WA624" s="21"/>
      <c r="WB624" s="21"/>
      <c r="WC624" s="21"/>
      <c r="WD624" s="21"/>
      <c r="WE624" s="21"/>
      <c r="WF624" s="21"/>
      <c r="WG624" s="21"/>
      <c r="WH624" s="21"/>
      <c r="WI624" s="21"/>
      <c r="WJ624" s="21"/>
      <c r="WK624" s="21"/>
      <c r="WL624" s="21"/>
      <c r="WM624" s="21"/>
      <c r="WN624" s="21"/>
      <c r="WO624" s="21"/>
      <c r="WP624" s="21"/>
      <c r="WQ624" s="21"/>
      <c r="WR624" s="21"/>
      <c r="WS624" s="21"/>
      <c r="WT624" s="21"/>
      <c r="WU624" s="21"/>
      <c r="WV624" s="21"/>
      <c r="WW624" s="21"/>
      <c r="WX624" s="21"/>
      <c r="WY624" s="21"/>
      <c r="WZ624" s="21"/>
      <c r="XA624" s="21"/>
      <c r="XB624" s="21"/>
      <c r="XC624" s="21"/>
      <c r="XD624" s="21"/>
      <c r="XE624" s="21"/>
      <c r="XF624" s="21"/>
      <c r="XG624" s="21"/>
      <c r="XH624" s="21"/>
      <c r="XI624" s="21"/>
      <c r="XJ624" s="21"/>
      <c r="XK624" s="21"/>
      <c r="XL624" s="21"/>
      <c r="XM624" s="21"/>
      <c r="XN624" s="21"/>
      <c r="XO624" s="21"/>
      <c r="XP624" s="21"/>
      <c r="XQ624" s="21"/>
      <c r="XR624" s="21"/>
      <c r="XS624" s="21"/>
      <c r="XT624" s="21"/>
      <c r="XU624" s="21"/>
      <c r="XV624" s="21"/>
      <c r="XW624" s="21"/>
      <c r="XX624" s="21"/>
      <c r="XY624" s="21"/>
      <c r="XZ624" s="21"/>
      <c r="YA624" s="21"/>
      <c r="YB624" s="21"/>
      <c r="YC624" s="21"/>
      <c r="YD624" s="21"/>
      <c r="YE624" s="21"/>
      <c r="YF624" s="21"/>
      <c r="YG624" s="21"/>
      <c r="YH624" s="21"/>
      <c r="YI624" s="21"/>
      <c r="YJ624" s="21"/>
      <c r="YK624" s="21"/>
      <c r="YL624" s="21"/>
      <c r="YM624" s="21"/>
      <c r="YN624" s="21"/>
      <c r="YO624" s="21"/>
      <c r="YP624" s="21"/>
      <c r="YQ624" s="21"/>
      <c r="YR624" s="21"/>
      <c r="YS624" s="21"/>
      <c r="YT624" s="21"/>
      <c r="YU624" s="21"/>
      <c r="YV624" s="21"/>
      <c r="YW624" s="21"/>
      <c r="YX624" s="21"/>
      <c r="YY624" s="21"/>
      <c r="YZ624" s="21"/>
      <c r="ZA624" s="21"/>
      <c r="ZB624" s="21"/>
      <c r="ZC624" s="21"/>
      <c r="ZD624" s="21"/>
      <c r="ZE624" s="21"/>
      <c r="ZF624" s="21"/>
      <c r="ZG624" s="21"/>
      <c r="ZH624" s="21"/>
      <c r="ZI624" s="21"/>
      <c r="ZJ624" s="21"/>
      <c r="ZK624" s="21"/>
      <c r="ZL624" s="21"/>
      <c r="ZM624" s="21"/>
      <c r="ZN624" s="21"/>
      <c r="ZO624" s="21"/>
      <c r="ZP624" s="21"/>
      <c r="ZQ624" s="21"/>
      <c r="ZR624" s="21"/>
      <c r="ZS624" s="21"/>
      <c r="ZT624" s="21"/>
      <c r="ZU624" s="21"/>
      <c r="ZV624" s="21"/>
      <c r="ZW624" s="21"/>
      <c r="ZX624" s="21"/>
      <c r="ZY624" s="21"/>
      <c r="ZZ624" s="21"/>
      <c r="AAA624" s="21"/>
      <c r="AAB624" s="21"/>
      <c r="AAC624" s="21"/>
      <c r="AAD624" s="21"/>
      <c r="AAE624" s="21"/>
      <c r="AAF624" s="21"/>
      <c r="AAG624" s="21"/>
      <c r="AAH624" s="21"/>
      <c r="AAI624" s="21"/>
      <c r="AAJ624" s="21"/>
      <c r="AAK624" s="21"/>
      <c r="AAL624" s="21"/>
      <c r="AAM624" s="21"/>
      <c r="AAN624" s="21"/>
      <c r="AAO624" s="21"/>
      <c r="AAP624" s="21"/>
      <c r="AAQ624" s="21"/>
      <c r="AAR624" s="21"/>
      <c r="AAS624" s="21"/>
      <c r="AAT624" s="21"/>
      <c r="AAU624" s="21"/>
      <c r="AAV624" s="21"/>
      <c r="AAW624" s="21"/>
      <c r="AAX624" s="21"/>
      <c r="AAY624" s="21"/>
      <c r="AAZ624" s="21"/>
      <c r="ABA624" s="21"/>
      <c r="ABB624" s="21"/>
      <c r="ABC624" s="21"/>
      <c r="ABD624" s="21"/>
      <c r="ABE624" s="21"/>
      <c r="ABF624" s="21"/>
      <c r="ABG624" s="21"/>
      <c r="ABH624" s="21"/>
      <c r="ABI624" s="21"/>
      <c r="ABJ624" s="21"/>
      <c r="ABK624" s="21"/>
      <c r="ABL624" s="21"/>
      <c r="ABM624" s="21"/>
      <c r="ABN624" s="21"/>
      <c r="ABO624" s="21"/>
      <c r="ABP624" s="21"/>
      <c r="ABQ624" s="21"/>
      <c r="ABR624" s="21"/>
      <c r="ABS624" s="21"/>
      <c r="ABT624" s="21"/>
      <c r="ABU624" s="21"/>
      <c r="ABV624" s="21"/>
      <c r="ABW624" s="21"/>
      <c r="ABX624" s="21"/>
      <c r="ABY624" s="21"/>
      <c r="ABZ624" s="21"/>
      <c r="ACA624" s="21"/>
      <c r="ACB624" s="21"/>
      <c r="ACC624" s="21"/>
      <c r="ACD624" s="21"/>
      <c r="ACE624" s="21"/>
      <c r="ACF624" s="21"/>
      <c r="ACG624" s="21"/>
      <c r="ACH624" s="21"/>
      <c r="ACI624" s="21"/>
      <c r="ACJ624" s="21"/>
      <c r="ACK624" s="21"/>
      <c r="ACL624" s="21"/>
      <c r="ACM624" s="21"/>
      <c r="ACN624" s="21"/>
      <c r="ACO624" s="21"/>
      <c r="ACP624" s="21"/>
      <c r="ACQ624" s="21"/>
      <c r="ACR624" s="21"/>
      <c r="ACS624" s="21"/>
      <c r="ACT624" s="21"/>
      <c r="ACU624" s="21"/>
      <c r="ACV624" s="21"/>
      <c r="ACW624" s="21"/>
      <c r="ACX624" s="21"/>
      <c r="ACY624" s="21"/>
      <c r="ACZ624" s="21"/>
      <c r="ADA624" s="21"/>
      <c r="ADB624" s="21"/>
      <c r="ADC624" s="21"/>
      <c r="ADD624" s="21"/>
      <c r="ADE624" s="21"/>
      <c r="ADF624" s="21"/>
      <c r="ADG624" s="21"/>
      <c r="ADH624" s="21"/>
      <c r="ADI624" s="21"/>
      <c r="ADJ624" s="21"/>
      <c r="ADK624" s="21"/>
      <c r="ADL624" s="21"/>
      <c r="ADM624" s="21"/>
      <c r="ADN624" s="21"/>
      <c r="ADO624" s="21"/>
      <c r="ADP624" s="21"/>
      <c r="ADQ624" s="21"/>
      <c r="ADR624" s="21"/>
      <c r="ADS624" s="21"/>
      <c r="ADT624" s="21"/>
      <c r="ADU624" s="21"/>
      <c r="ADV624" s="21"/>
      <c r="ADW624" s="21"/>
      <c r="ADX624" s="21"/>
      <c r="ADY624" s="21"/>
      <c r="ADZ624" s="21"/>
      <c r="AEA624" s="21"/>
      <c r="AEB624" s="21"/>
      <c r="AEC624" s="21"/>
      <c r="AED624" s="21"/>
      <c r="AEE624" s="21"/>
      <c r="AEF624" s="21"/>
      <c r="AEG624" s="21"/>
      <c r="AEH624" s="21"/>
      <c r="AEI624" s="21"/>
      <c r="AEJ624" s="21"/>
      <c r="AEK624" s="21"/>
      <c r="AEL624" s="21"/>
      <c r="AEM624" s="21"/>
      <c r="AEN624" s="21"/>
      <c r="AEO624" s="21"/>
      <c r="AEP624" s="21"/>
      <c r="AEQ624" s="21"/>
      <c r="AER624" s="21"/>
      <c r="AES624" s="21"/>
      <c r="AET624" s="21"/>
      <c r="AEU624" s="21"/>
      <c r="AEV624" s="21"/>
      <c r="AEW624" s="21"/>
      <c r="AEX624" s="21"/>
      <c r="AEY624" s="21"/>
      <c r="AEZ624" s="21"/>
      <c r="AFA624" s="21"/>
      <c r="AFB624" s="21"/>
      <c r="AFC624" s="21"/>
      <c r="AFD624" s="21"/>
      <c r="AFE624" s="21"/>
      <c r="AFF624" s="21"/>
      <c r="AFG624" s="21"/>
      <c r="AFH624" s="21"/>
      <c r="AFI624" s="21"/>
      <c r="AFJ624" s="21"/>
      <c r="AFK624" s="21"/>
      <c r="AFL624" s="21"/>
      <c r="AFM624" s="21"/>
      <c r="AFN624" s="21"/>
      <c r="AFO624" s="21"/>
      <c r="AFP624" s="21"/>
      <c r="AFQ624" s="21"/>
      <c r="AFR624" s="21"/>
      <c r="AFS624" s="21"/>
      <c r="AFT624" s="21"/>
      <c r="AFU624" s="21"/>
      <c r="AFV624" s="21"/>
      <c r="AFW624" s="21"/>
      <c r="AFX624" s="21"/>
      <c r="AFY624" s="21"/>
      <c r="AFZ624" s="21"/>
      <c r="AGA624" s="21"/>
      <c r="AGB624" s="21"/>
      <c r="AGC624" s="21"/>
      <c r="AGD624" s="21"/>
      <c r="AGE624" s="21"/>
      <c r="AGF624" s="21"/>
      <c r="AGG624" s="21"/>
      <c r="AGH624" s="21"/>
      <c r="AGI624" s="21"/>
      <c r="AGJ624" s="21"/>
      <c r="AGK624" s="21"/>
      <c r="AGL624" s="21"/>
      <c r="AGM624" s="21"/>
      <c r="AGN624" s="21"/>
      <c r="AGO624" s="21"/>
      <c r="AGP624" s="21"/>
      <c r="AGQ624" s="21"/>
      <c r="AGR624" s="21"/>
      <c r="AGS624" s="21"/>
      <c r="AGT624" s="21"/>
      <c r="AGU624" s="21"/>
      <c r="AGV624" s="21"/>
      <c r="AGW624" s="21"/>
      <c r="AGX624" s="21"/>
      <c r="AGY624" s="21"/>
      <c r="AGZ624" s="21"/>
      <c r="AHA624" s="21"/>
      <c r="AHB624" s="21"/>
      <c r="AHC624" s="21"/>
      <c r="AHD624" s="21"/>
      <c r="AHE624" s="21"/>
      <c r="AHF624" s="21"/>
      <c r="AHG624" s="21"/>
      <c r="AHH624" s="21"/>
      <c r="AHI624" s="21"/>
      <c r="AHJ624" s="21"/>
      <c r="AHK624" s="21"/>
      <c r="AHL624" s="21"/>
      <c r="AHM624" s="21"/>
      <c r="AHN624" s="21"/>
      <c r="AHO624" s="21"/>
      <c r="AHP624" s="21"/>
      <c r="AHQ624" s="21"/>
      <c r="AHR624" s="21"/>
      <c r="AHS624" s="21"/>
      <c r="AHT624" s="21"/>
      <c r="AHU624" s="21"/>
      <c r="AHV624" s="21"/>
      <c r="AHW624" s="21"/>
      <c r="AHX624" s="21"/>
      <c r="AHY624" s="21"/>
      <c r="AHZ624" s="21"/>
      <c r="AIA624" s="21"/>
      <c r="AIB624" s="21"/>
      <c r="AIC624" s="21"/>
      <c r="AID624" s="21"/>
      <c r="AIE624" s="21"/>
      <c r="AIF624" s="21"/>
      <c r="AIG624" s="21"/>
      <c r="AIH624" s="21"/>
      <c r="AII624" s="21"/>
      <c r="AIJ624" s="21"/>
      <c r="AIK624" s="21"/>
      <c r="AIL624" s="21"/>
      <c r="AIM624" s="21"/>
      <c r="AIN624" s="21"/>
      <c r="AIO624" s="21"/>
      <c r="AIP624" s="21"/>
      <c r="AIQ624" s="21"/>
      <c r="AIR624" s="21"/>
      <c r="AIS624" s="21"/>
      <c r="AIT624" s="21"/>
      <c r="AIU624" s="21"/>
      <c r="AIV624" s="21"/>
      <c r="AIW624" s="21"/>
      <c r="AIX624" s="21"/>
      <c r="AIY624" s="21"/>
      <c r="AIZ624" s="21"/>
      <c r="AJA624" s="21"/>
      <c r="AJB624" s="21"/>
      <c r="AJC624" s="21"/>
      <c r="AJD624" s="21"/>
      <c r="AJE624" s="21"/>
      <c r="AJF624" s="21"/>
      <c r="AJG624" s="21"/>
      <c r="AJH624" s="21"/>
      <c r="AJI624" s="21"/>
      <c r="AJJ624" s="21"/>
      <c r="AJK624" s="21"/>
      <c r="AJL624" s="21"/>
      <c r="AJM624" s="21"/>
      <c r="AJN624" s="21"/>
      <c r="AJO624" s="21"/>
      <c r="AJP624" s="21"/>
      <c r="AJQ624" s="21"/>
      <c r="AJR624" s="21"/>
      <c r="AJS624" s="21"/>
      <c r="AJT624" s="21"/>
      <c r="AJU624" s="21"/>
      <c r="AJV624" s="21"/>
      <c r="AJW624" s="21"/>
      <c r="AJX624" s="21"/>
      <c r="AJY624" s="21"/>
      <c r="AJZ624" s="21"/>
      <c r="AKA624" s="21"/>
      <c r="AKB624" s="21"/>
      <c r="AKC624" s="21"/>
      <c r="AKD624" s="21"/>
      <c r="AKE624" s="21"/>
      <c r="AKF624" s="21"/>
      <c r="AKG624" s="21"/>
      <c r="AKH624" s="21"/>
      <c r="AKI624" s="21"/>
      <c r="AKJ624" s="21"/>
      <c r="AKK624" s="21"/>
      <c r="AKL624" s="21"/>
    </row>
    <row r="625" spans="1:1024" ht="14.75">
      <c r="A625" s="32">
        <v>43773</v>
      </c>
      <c r="B625" s="28">
        <v>2114.9899999999998</v>
      </c>
      <c r="C625" s="29"/>
      <c r="D625" s="28"/>
      <c r="E625" s="30">
        <f t="shared" si="18"/>
        <v>2114.9899999999998</v>
      </c>
      <c r="F625" s="28">
        <v>2114.9899999999998</v>
      </c>
      <c r="G625" s="28">
        <v>2114.9899999999998</v>
      </c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>
        <f t="shared" si="19"/>
        <v>0</v>
      </c>
      <c r="T625" s="31" t="s">
        <v>28</v>
      </c>
      <c r="U625" s="11"/>
      <c r="V625" s="11"/>
      <c r="W625" s="11"/>
      <c r="X625" s="79"/>
      <c r="Y625" s="79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  <c r="IL625" s="11"/>
      <c r="IM625" s="11"/>
      <c r="IN625" s="11"/>
      <c r="IO625" s="11"/>
      <c r="IP625" s="11"/>
      <c r="IQ625" s="11"/>
      <c r="IR625" s="11"/>
      <c r="IS625" s="11"/>
      <c r="IT625" s="11"/>
      <c r="IU625" s="11"/>
      <c r="IV625" s="11"/>
      <c r="IW625" s="11"/>
      <c r="IX625" s="11"/>
      <c r="IY625" s="11"/>
      <c r="IZ625" s="11"/>
      <c r="JA625" s="11"/>
      <c r="JB625" s="11"/>
      <c r="JC625" s="11"/>
      <c r="JD625" s="11"/>
      <c r="JE625" s="11"/>
      <c r="JF625" s="11"/>
      <c r="JG625" s="11"/>
      <c r="JH625" s="11"/>
      <c r="JI625" s="11"/>
      <c r="JJ625" s="11"/>
      <c r="JK625" s="11"/>
      <c r="JL625" s="11"/>
      <c r="JM625" s="11"/>
      <c r="JN625" s="11"/>
      <c r="JO625" s="11"/>
      <c r="JP625" s="11"/>
      <c r="JQ625" s="11"/>
      <c r="JR625" s="11"/>
      <c r="JS625" s="11"/>
      <c r="JT625" s="11"/>
      <c r="JU625" s="11"/>
      <c r="JV625" s="11"/>
      <c r="JW625" s="11"/>
      <c r="JX625" s="11"/>
      <c r="JY625" s="11"/>
      <c r="JZ625" s="11"/>
      <c r="KA625" s="11"/>
      <c r="KB625" s="11"/>
      <c r="KC625" s="11"/>
      <c r="KD625" s="11"/>
      <c r="KE625" s="11"/>
      <c r="KF625" s="11"/>
      <c r="KG625" s="11"/>
      <c r="KH625" s="11"/>
      <c r="KI625" s="11"/>
      <c r="KJ625" s="11"/>
      <c r="KK625" s="11"/>
      <c r="KL625" s="11"/>
      <c r="KM625" s="11"/>
      <c r="KN625" s="11"/>
      <c r="KO625" s="11"/>
      <c r="KP625" s="11"/>
      <c r="KQ625" s="11"/>
      <c r="KR625" s="11"/>
      <c r="KS625" s="11"/>
      <c r="KT625" s="11"/>
      <c r="KU625" s="11"/>
      <c r="KV625" s="11"/>
      <c r="KW625" s="11"/>
      <c r="KX625" s="11"/>
      <c r="KY625" s="11"/>
      <c r="KZ625" s="11"/>
      <c r="LA625" s="11"/>
      <c r="LB625" s="11"/>
      <c r="LC625" s="11"/>
      <c r="LD625" s="11"/>
      <c r="LE625" s="11"/>
      <c r="LF625" s="11"/>
      <c r="LG625" s="11"/>
      <c r="LH625" s="11"/>
      <c r="LI625" s="11"/>
      <c r="LJ625" s="11"/>
      <c r="LK625" s="11"/>
      <c r="LL625" s="11"/>
      <c r="LM625" s="11"/>
      <c r="LN625" s="11"/>
      <c r="LO625" s="11"/>
      <c r="LP625" s="11"/>
      <c r="LQ625" s="11"/>
      <c r="LR625" s="11"/>
      <c r="LS625" s="11"/>
      <c r="LT625" s="11"/>
      <c r="LU625" s="11"/>
      <c r="LV625" s="11"/>
      <c r="LW625" s="11"/>
      <c r="LX625" s="11"/>
      <c r="LY625" s="11"/>
      <c r="LZ625" s="11"/>
      <c r="MA625" s="11"/>
      <c r="MB625" s="11"/>
      <c r="MC625" s="11"/>
      <c r="MD625" s="11"/>
      <c r="ME625" s="11"/>
      <c r="MF625" s="11"/>
      <c r="MG625" s="11"/>
      <c r="MH625" s="11"/>
      <c r="MI625" s="11"/>
      <c r="MJ625" s="11"/>
      <c r="MK625" s="11"/>
      <c r="ML625" s="11"/>
      <c r="MM625" s="11"/>
      <c r="MN625" s="11"/>
      <c r="MO625" s="11"/>
      <c r="MP625" s="11"/>
      <c r="MQ625" s="11"/>
      <c r="MR625" s="11"/>
      <c r="MS625" s="11"/>
      <c r="MT625" s="11"/>
      <c r="MU625" s="11"/>
      <c r="MV625" s="11"/>
      <c r="MW625" s="11"/>
      <c r="MX625" s="11"/>
      <c r="MY625" s="11"/>
      <c r="MZ625" s="11"/>
      <c r="NA625" s="11"/>
      <c r="NB625" s="11"/>
      <c r="NC625" s="11"/>
      <c r="ND625" s="11"/>
      <c r="NE625" s="11"/>
      <c r="NF625" s="11"/>
      <c r="NG625" s="11"/>
      <c r="NH625" s="11"/>
      <c r="NI625" s="11"/>
      <c r="NJ625" s="11"/>
      <c r="NK625" s="11"/>
      <c r="NL625" s="11"/>
      <c r="NM625" s="11"/>
      <c r="NN625" s="11"/>
      <c r="NO625" s="11"/>
      <c r="NP625" s="11"/>
      <c r="NQ625" s="11"/>
      <c r="NR625" s="11"/>
      <c r="NS625" s="11"/>
      <c r="NT625" s="11"/>
      <c r="NU625" s="11"/>
      <c r="NV625" s="11"/>
      <c r="NW625" s="11"/>
      <c r="NX625" s="11"/>
      <c r="NY625" s="11"/>
      <c r="NZ625" s="11"/>
      <c r="OA625" s="11"/>
      <c r="OB625" s="11"/>
      <c r="OC625" s="11"/>
      <c r="OD625" s="11"/>
      <c r="OE625" s="11"/>
      <c r="OF625" s="11"/>
      <c r="OG625" s="11"/>
      <c r="OH625" s="11"/>
      <c r="OI625" s="11"/>
      <c r="OJ625" s="11"/>
      <c r="OK625" s="11"/>
      <c r="OL625" s="11"/>
      <c r="OM625" s="11"/>
      <c r="ON625" s="11"/>
      <c r="OO625" s="11"/>
      <c r="OP625" s="11"/>
      <c r="OQ625" s="11"/>
      <c r="OR625" s="11"/>
      <c r="OS625" s="11"/>
      <c r="OT625" s="11"/>
      <c r="OU625" s="11"/>
      <c r="OV625" s="11"/>
      <c r="OW625" s="11"/>
      <c r="OX625" s="11"/>
      <c r="OY625" s="11"/>
      <c r="OZ625" s="11"/>
      <c r="PA625" s="11"/>
      <c r="PB625" s="11"/>
      <c r="PC625" s="11"/>
      <c r="PD625" s="11"/>
      <c r="PE625" s="11"/>
      <c r="PF625" s="11"/>
      <c r="PG625" s="11"/>
      <c r="PH625" s="11"/>
      <c r="PI625" s="11"/>
      <c r="PJ625" s="11"/>
      <c r="PK625" s="11"/>
      <c r="PL625" s="11"/>
      <c r="PM625" s="11"/>
      <c r="PN625" s="11"/>
      <c r="PO625" s="11"/>
      <c r="PP625" s="11"/>
      <c r="PQ625" s="11"/>
      <c r="PR625" s="11"/>
      <c r="PS625" s="11"/>
      <c r="PT625" s="11"/>
      <c r="PU625" s="11"/>
      <c r="PV625" s="11"/>
      <c r="PW625" s="11"/>
      <c r="PX625" s="11"/>
      <c r="PY625" s="11"/>
      <c r="PZ625" s="11"/>
      <c r="QA625" s="11"/>
      <c r="QB625" s="11"/>
      <c r="QC625" s="11"/>
      <c r="QD625" s="11"/>
      <c r="QE625" s="11"/>
      <c r="QF625" s="11"/>
      <c r="QG625" s="11"/>
      <c r="QH625" s="11"/>
      <c r="QI625" s="11"/>
      <c r="QJ625" s="11"/>
      <c r="QK625" s="11"/>
      <c r="QL625" s="11"/>
      <c r="QM625" s="11"/>
      <c r="QN625" s="11"/>
      <c r="QO625" s="11"/>
      <c r="QP625" s="11"/>
      <c r="QQ625" s="11"/>
      <c r="QR625" s="11"/>
      <c r="QS625" s="11"/>
      <c r="QT625" s="11"/>
      <c r="QU625" s="11"/>
      <c r="QV625" s="11"/>
      <c r="QW625" s="11"/>
      <c r="QX625" s="11"/>
      <c r="QY625" s="11"/>
      <c r="QZ625" s="11"/>
      <c r="RA625" s="11"/>
      <c r="RB625" s="11"/>
      <c r="RC625" s="11"/>
      <c r="RD625" s="11"/>
      <c r="RE625" s="11"/>
      <c r="RF625" s="11"/>
      <c r="RG625" s="11"/>
      <c r="RH625" s="11"/>
      <c r="RI625" s="11"/>
      <c r="RJ625" s="11"/>
      <c r="RK625" s="11"/>
      <c r="RL625" s="11"/>
      <c r="RM625" s="11"/>
      <c r="RN625" s="11"/>
      <c r="RO625" s="11"/>
      <c r="RP625" s="11"/>
      <c r="RQ625" s="11"/>
      <c r="RR625" s="11"/>
      <c r="RS625" s="11"/>
      <c r="RT625" s="11"/>
      <c r="RU625" s="11"/>
      <c r="RV625" s="11"/>
      <c r="RW625" s="11"/>
      <c r="RX625" s="11"/>
      <c r="RY625" s="11"/>
      <c r="RZ625" s="11"/>
      <c r="SA625" s="11"/>
      <c r="SB625" s="11"/>
      <c r="SC625" s="11"/>
      <c r="SD625" s="11"/>
      <c r="SE625" s="11"/>
      <c r="SF625" s="11"/>
      <c r="SG625" s="11"/>
      <c r="SH625" s="11"/>
      <c r="SI625" s="11"/>
      <c r="SJ625" s="11"/>
      <c r="SK625" s="11"/>
      <c r="SL625" s="11"/>
      <c r="SM625" s="11"/>
      <c r="SN625" s="11"/>
      <c r="SO625" s="11"/>
      <c r="SP625" s="11"/>
      <c r="SQ625" s="11"/>
      <c r="SR625" s="11"/>
      <c r="SS625" s="11"/>
      <c r="ST625" s="11"/>
      <c r="SU625" s="11"/>
      <c r="SV625" s="11"/>
      <c r="SW625" s="11"/>
      <c r="SX625" s="11"/>
      <c r="SY625" s="11"/>
      <c r="SZ625" s="11"/>
      <c r="TA625" s="11"/>
      <c r="TB625" s="11"/>
      <c r="TC625" s="11"/>
      <c r="TD625" s="11"/>
      <c r="TE625" s="11"/>
      <c r="TF625" s="11"/>
      <c r="TG625" s="11"/>
      <c r="TH625" s="11"/>
      <c r="TI625" s="11"/>
      <c r="TJ625" s="11"/>
      <c r="TK625" s="11"/>
      <c r="TL625" s="11"/>
      <c r="TM625" s="11"/>
      <c r="TN625" s="11"/>
      <c r="TO625" s="11"/>
      <c r="TP625" s="11"/>
      <c r="TQ625" s="11"/>
      <c r="TR625" s="11"/>
      <c r="TS625" s="11"/>
      <c r="TT625" s="11"/>
      <c r="TU625" s="11"/>
      <c r="TV625" s="11"/>
      <c r="TW625" s="11"/>
      <c r="TX625" s="11"/>
      <c r="TY625" s="11"/>
      <c r="TZ625" s="11"/>
      <c r="UA625" s="11"/>
      <c r="UB625" s="11"/>
      <c r="UC625" s="11"/>
      <c r="UD625" s="11"/>
      <c r="UE625" s="11"/>
      <c r="UF625" s="11"/>
      <c r="UG625" s="11"/>
      <c r="UH625" s="11"/>
      <c r="UI625" s="11"/>
      <c r="UJ625" s="11"/>
      <c r="UK625" s="11"/>
      <c r="UL625" s="11"/>
      <c r="UM625" s="11"/>
      <c r="UN625" s="11"/>
      <c r="UO625" s="11"/>
      <c r="UP625" s="11"/>
      <c r="UQ625" s="11"/>
      <c r="UR625" s="11"/>
      <c r="US625" s="11"/>
      <c r="UT625" s="11"/>
      <c r="UU625" s="11"/>
      <c r="UV625" s="11"/>
      <c r="UW625" s="11"/>
      <c r="UX625" s="11"/>
      <c r="UY625" s="11"/>
      <c r="UZ625" s="11"/>
      <c r="VA625" s="11"/>
      <c r="VB625" s="11"/>
      <c r="VC625" s="11"/>
      <c r="VD625" s="11"/>
      <c r="VE625" s="11"/>
      <c r="VF625" s="11"/>
      <c r="VG625" s="11"/>
      <c r="VH625" s="11"/>
      <c r="VI625" s="11"/>
      <c r="VJ625" s="11"/>
      <c r="VK625" s="11"/>
      <c r="VL625" s="11"/>
      <c r="VM625" s="11"/>
      <c r="VN625" s="11"/>
      <c r="VO625" s="11"/>
      <c r="VP625" s="11"/>
      <c r="VQ625" s="11"/>
      <c r="VR625" s="11"/>
      <c r="VS625" s="11"/>
      <c r="VT625" s="11"/>
      <c r="VU625" s="11"/>
      <c r="VV625" s="11"/>
      <c r="VW625" s="11"/>
      <c r="VX625" s="11"/>
      <c r="VY625" s="11"/>
      <c r="VZ625" s="11"/>
      <c r="WA625" s="11"/>
      <c r="WB625" s="11"/>
      <c r="WC625" s="11"/>
      <c r="WD625" s="11"/>
      <c r="WE625" s="11"/>
      <c r="WF625" s="11"/>
      <c r="WG625" s="11"/>
      <c r="WH625" s="11"/>
      <c r="WI625" s="11"/>
      <c r="WJ625" s="11"/>
      <c r="WK625" s="11"/>
      <c r="WL625" s="11"/>
      <c r="WM625" s="11"/>
      <c r="WN625" s="11"/>
      <c r="WO625" s="11"/>
      <c r="WP625" s="11"/>
      <c r="WQ625" s="11"/>
      <c r="WR625" s="11"/>
      <c r="WS625" s="11"/>
      <c r="WT625" s="11"/>
      <c r="WU625" s="11"/>
      <c r="WV625" s="11"/>
      <c r="WW625" s="11"/>
      <c r="WX625" s="11"/>
      <c r="WY625" s="11"/>
      <c r="WZ625" s="11"/>
      <c r="XA625" s="11"/>
      <c r="XB625" s="11"/>
      <c r="XC625" s="11"/>
      <c r="XD625" s="11"/>
      <c r="XE625" s="11"/>
      <c r="XF625" s="11"/>
      <c r="XG625" s="11"/>
      <c r="XH625" s="11"/>
      <c r="XI625" s="11"/>
      <c r="XJ625" s="11"/>
      <c r="XK625" s="11"/>
      <c r="XL625" s="11"/>
      <c r="XM625" s="11"/>
      <c r="XN625" s="11"/>
      <c r="XO625" s="11"/>
      <c r="XP625" s="11"/>
      <c r="XQ625" s="11"/>
      <c r="XR625" s="11"/>
      <c r="XS625" s="11"/>
      <c r="XT625" s="11"/>
      <c r="XU625" s="11"/>
      <c r="XV625" s="11"/>
      <c r="XW625" s="11"/>
      <c r="XX625" s="11"/>
      <c r="XY625" s="11"/>
      <c r="XZ625" s="11"/>
      <c r="YA625" s="11"/>
      <c r="YB625" s="11"/>
      <c r="YC625" s="11"/>
      <c r="YD625" s="11"/>
      <c r="YE625" s="11"/>
      <c r="YF625" s="11"/>
      <c r="YG625" s="11"/>
      <c r="YH625" s="11"/>
      <c r="YI625" s="11"/>
      <c r="YJ625" s="11"/>
      <c r="YK625" s="11"/>
      <c r="YL625" s="11"/>
      <c r="YM625" s="11"/>
      <c r="YN625" s="11"/>
      <c r="YO625" s="11"/>
      <c r="YP625" s="11"/>
      <c r="YQ625" s="11"/>
      <c r="YR625" s="11"/>
      <c r="YS625" s="11"/>
      <c r="YT625" s="11"/>
      <c r="YU625" s="11"/>
      <c r="YV625" s="11"/>
      <c r="YW625" s="11"/>
      <c r="YX625" s="11"/>
      <c r="YY625" s="11"/>
      <c r="YZ625" s="11"/>
      <c r="ZA625" s="11"/>
      <c r="ZB625" s="11"/>
      <c r="ZC625" s="11"/>
      <c r="ZD625" s="11"/>
      <c r="ZE625" s="11"/>
      <c r="ZF625" s="11"/>
      <c r="ZG625" s="11"/>
      <c r="ZH625" s="11"/>
      <c r="ZI625" s="11"/>
      <c r="ZJ625" s="11"/>
      <c r="ZK625" s="11"/>
      <c r="ZL625" s="11"/>
      <c r="ZM625" s="11"/>
      <c r="ZN625" s="11"/>
      <c r="ZO625" s="11"/>
      <c r="ZP625" s="11"/>
      <c r="ZQ625" s="11"/>
      <c r="ZR625" s="11"/>
      <c r="ZS625" s="11"/>
      <c r="ZT625" s="11"/>
      <c r="ZU625" s="11"/>
      <c r="ZV625" s="11"/>
      <c r="ZW625" s="11"/>
      <c r="ZX625" s="11"/>
      <c r="ZY625" s="11"/>
      <c r="ZZ625" s="11"/>
      <c r="AAA625" s="11"/>
      <c r="AAB625" s="11"/>
      <c r="AAC625" s="11"/>
      <c r="AAD625" s="11"/>
      <c r="AAE625" s="11"/>
      <c r="AAF625" s="11"/>
      <c r="AAG625" s="11"/>
      <c r="AAH625" s="11"/>
      <c r="AAI625" s="11"/>
      <c r="AAJ625" s="11"/>
      <c r="AAK625" s="11"/>
      <c r="AAL625" s="11"/>
      <c r="AAM625" s="11"/>
      <c r="AAN625" s="11"/>
      <c r="AAO625" s="11"/>
      <c r="AAP625" s="11"/>
      <c r="AAQ625" s="11"/>
      <c r="AAR625" s="11"/>
      <c r="AAS625" s="11"/>
      <c r="AAT625" s="11"/>
      <c r="AAU625" s="11"/>
      <c r="AAV625" s="11"/>
      <c r="AAW625" s="11"/>
      <c r="AAX625" s="11"/>
      <c r="AAY625" s="11"/>
      <c r="AAZ625" s="11"/>
      <c r="ABA625" s="11"/>
      <c r="ABB625" s="11"/>
      <c r="ABC625" s="11"/>
      <c r="ABD625" s="11"/>
      <c r="ABE625" s="11"/>
      <c r="ABF625" s="11"/>
      <c r="ABG625" s="11"/>
      <c r="ABH625" s="11"/>
      <c r="ABI625" s="11"/>
      <c r="ABJ625" s="11"/>
      <c r="ABK625" s="11"/>
      <c r="ABL625" s="11"/>
      <c r="ABM625" s="11"/>
      <c r="ABN625" s="11"/>
      <c r="ABO625" s="11"/>
      <c r="ABP625" s="11"/>
      <c r="ABQ625" s="11"/>
      <c r="ABR625" s="11"/>
      <c r="ABS625" s="11"/>
      <c r="ABT625" s="11"/>
      <c r="ABU625" s="11"/>
      <c r="ABV625" s="11"/>
      <c r="ABW625" s="11"/>
      <c r="ABX625" s="11"/>
      <c r="ABY625" s="11"/>
      <c r="ABZ625" s="11"/>
      <c r="ACA625" s="11"/>
      <c r="ACB625" s="11"/>
      <c r="ACC625" s="11"/>
      <c r="ACD625" s="11"/>
      <c r="ACE625" s="11"/>
      <c r="ACF625" s="11"/>
      <c r="ACG625" s="11"/>
      <c r="ACH625" s="11"/>
      <c r="ACI625" s="11"/>
      <c r="ACJ625" s="11"/>
      <c r="ACK625" s="11"/>
      <c r="ACL625" s="11"/>
      <c r="ACM625" s="11"/>
      <c r="ACN625" s="11"/>
      <c r="ACO625" s="11"/>
      <c r="ACP625" s="11"/>
      <c r="ACQ625" s="11"/>
      <c r="ACR625" s="11"/>
      <c r="ACS625" s="11"/>
      <c r="ACT625" s="11"/>
      <c r="ACU625" s="11"/>
      <c r="ACV625" s="11"/>
      <c r="ACW625" s="11"/>
      <c r="ACX625" s="11"/>
      <c r="ACY625" s="11"/>
      <c r="ACZ625" s="11"/>
      <c r="ADA625" s="11"/>
      <c r="ADB625" s="11"/>
      <c r="ADC625" s="11"/>
      <c r="ADD625" s="11"/>
      <c r="ADE625" s="11"/>
      <c r="ADF625" s="11"/>
      <c r="ADG625" s="11"/>
      <c r="ADH625" s="11"/>
      <c r="ADI625" s="11"/>
      <c r="ADJ625" s="11"/>
      <c r="ADK625" s="11"/>
      <c r="ADL625" s="11"/>
      <c r="ADM625" s="11"/>
      <c r="ADN625" s="11"/>
      <c r="ADO625" s="11"/>
      <c r="ADP625" s="11"/>
      <c r="ADQ625" s="11"/>
      <c r="ADR625" s="11"/>
      <c r="ADS625" s="11"/>
      <c r="ADT625" s="11"/>
      <c r="ADU625" s="11"/>
      <c r="ADV625" s="11"/>
      <c r="ADW625" s="11"/>
      <c r="ADX625" s="11"/>
      <c r="ADY625" s="11"/>
      <c r="ADZ625" s="11"/>
      <c r="AEA625" s="11"/>
      <c r="AEB625" s="11"/>
      <c r="AEC625" s="11"/>
      <c r="AED625" s="11"/>
      <c r="AEE625" s="11"/>
      <c r="AEF625" s="11"/>
      <c r="AEG625" s="11"/>
      <c r="AEH625" s="11"/>
      <c r="AEI625" s="11"/>
      <c r="AEJ625" s="11"/>
      <c r="AEK625" s="11"/>
      <c r="AEL625" s="11"/>
      <c r="AEM625" s="11"/>
      <c r="AEN625" s="11"/>
      <c r="AEO625" s="11"/>
      <c r="AEP625" s="11"/>
      <c r="AEQ625" s="11"/>
      <c r="AER625" s="11"/>
      <c r="AES625" s="11"/>
      <c r="AET625" s="11"/>
      <c r="AEU625" s="11"/>
      <c r="AEV625" s="11"/>
      <c r="AEW625" s="11"/>
      <c r="AEX625" s="11"/>
      <c r="AEY625" s="11"/>
      <c r="AEZ625" s="11"/>
      <c r="AFA625" s="11"/>
      <c r="AFB625" s="11"/>
      <c r="AFC625" s="11"/>
      <c r="AFD625" s="11"/>
      <c r="AFE625" s="11"/>
      <c r="AFF625" s="11"/>
      <c r="AFG625" s="11"/>
      <c r="AFH625" s="11"/>
      <c r="AFI625" s="11"/>
      <c r="AFJ625" s="11"/>
      <c r="AFK625" s="11"/>
      <c r="AFL625" s="11"/>
      <c r="AFM625" s="11"/>
      <c r="AFN625" s="11"/>
      <c r="AFO625" s="11"/>
      <c r="AFP625" s="11"/>
      <c r="AFQ625" s="11"/>
      <c r="AFR625" s="11"/>
      <c r="AFS625" s="11"/>
      <c r="AFT625" s="11"/>
      <c r="AFU625" s="11"/>
      <c r="AFV625" s="11"/>
      <c r="AFW625" s="11"/>
      <c r="AFX625" s="11"/>
      <c r="AFY625" s="11"/>
      <c r="AFZ625" s="11"/>
      <c r="AGA625" s="11"/>
      <c r="AGB625" s="11"/>
      <c r="AGC625" s="11"/>
      <c r="AGD625" s="11"/>
      <c r="AGE625" s="11"/>
      <c r="AGF625" s="11"/>
      <c r="AGG625" s="11"/>
      <c r="AGH625" s="11"/>
      <c r="AGI625" s="11"/>
      <c r="AGJ625" s="11"/>
      <c r="AGK625" s="11"/>
      <c r="AGL625" s="11"/>
      <c r="AGM625" s="11"/>
      <c r="AGN625" s="11"/>
      <c r="AGO625" s="11"/>
      <c r="AGP625" s="11"/>
      <c r="AGQ625" s="11"/>
      <c r="AGR625" s="11"/>
      <c r="AGS625" s="11"/>
      <c r="AGT625" s="11"/>
      <c r="AGU625" s="11"/>
      <c r="AGV625" s="11"/>
      <c r="AGW625" s="11"/>
      <c r="AGX625" s="11"/>
      <c r="AGY625" s="11"/>
      <c r="AGZ625" s="11"/>
      <c r="AHA625" s="11"/>
      <c r="AHB625" s="11"/>
      <c r="AHC625" s="11"/>
      <c r="AHD625" s="11"/>
      <c r="AHE625" s="11"/>
      <c r="AHF625" s="11"/>
      <c r="AHG625" s="11"/>
      <c r="AHH625" s="11"/>
      <c r="AHI625" s="11"/>
      <c r="AHJ625" s="11"/>
      <c r="AHK625" s="11"/>
      <c r="AHL625" s="11"/>
      <c r="AHM625" s="11"/>
      <c r="AHN625" s="11"/>
      <c r="AHO625" s="11"/>
      <c r="AHP625" s="11"/>
      <c r="AHQ625" s="11"/>
      <c r="AHR625" s="11"/>
      <c r="AHS625" s="11"/>
      <c r="AHT625" s="11"/>
      <c r="AHU625" s="11"/>
      <c r="AHV625" s="11"/>
      <c r="AHW625" s="11"/>
      <c r="AHX625" s="11"/>
      <c r="AHY625" s="11"/>
      <c r="AHZ625" s="11"/>
      <c r="AIA625" s="11"/>
      <c r="AIB625" s="11"/>
      <c r="AIC625" s="11"/>
      <c r="AID625" s="11"/>
      <c r="AIE625" s="11"/>
      <c r="AIF625" s="11"/>
      <c r="AIG625" s="11"/>
      <c r="AIH625" s="11"/>
      <c r="AII625" s="11"/>
      <c r="AIJ625" s="11"/>
      <c r="AIK625" s="11"/>
      <c r="AIL625" s="11"/>
      <c r="AIM625" s="11"/>
      <c r="AIN625" s="11"/>
      <c r="AIO625" s="11"/>
      <c r="AIP625" s="11"/>
      <c r="AIQ625" s="11"/>
      <c r="AIR625" s="11"/>
      <c r="AIS625" s="11"/>
      <c r="AIT625" s="11"/>
      <c r="AIU625" s="11"/>
      <c r="AIV625" s="11"/>
      <c r="AIW625" s="11"/>
      <c r="AIX625" s="11"/>
      <c r="AIY625" s="11"/>
      <c r="AIZ625" s="11"/>
      <c r="AJA625" s="11"/>
      <c r="AJB625" s="11"/>
      <c r="AJC625" s="11"/>
      <c r="AJD625" s="11"/>
      <c r="AJE625" s="11"/>
      <c r="AJF625" s="11"/>
      <c r="AJG625" s="11"/>
      <c r="AJH625" s="11"/>
      <c r="AJI625" s="11"/>
      <c r="AJJ625" s="11"/>
      <c r="AJK625" s="11"/>
      <c r="AJL625" s="11"/>
      <c r="AJM625" s="11"/>
      <c r="AJN625" s="11"/>
      <c r="AJO625" s="11"/>
      <c r="AJP625" s="11"/>
      <c r="AJQ625" s="11"/>
      <c r="AJR625" s="11"/>
      <c r="AJS625" s="11"/>
      <c r="AJT625" s="11"/>
      <c r="AJU625" s="11"/>
      <c r="AJV625" s="11"/>
      <c r="AJW625" s="11"/>
      <c r="AJX625" s="11"/>
      <c r="AJY625" s="11"/>
      <c r="AJZ625" s="11"/>
      <c r="AKA625" s="11"/>
      <c r="AKB625" s="11"/>
      <c r="AKC625" s="11"/>
      <c r="AKD625" s="11"/>
      <c r="AKE625" s="11"/>
      <c r="AKF625" s="11"/>
      <c r="AKG625" s="11"/>
      <c r="AKH625" s="11"/>
      <c r="AKI625" s="11"/>
      <c r="AKJ625" s="11"/>
      <c r="AKK625" s="11"/>
      <c r="AKL625" s="11"/>
      <c r="AKM625" s="37"/>
      <c r="AKN625" s="37"/>
      <c r="AKO625" s="37"/>
      <c r="AKP625" s="37"/>
      <c r="AKQ625" s="37"/>
      <c r="AKR625" s="37"/>
      <c r="AKS625" s="37"/>
      <c r="AKT625" s="37"/>
      <c r="AKU625" s="37"/>
      <c r="AKV625" s="37"/>
      <c r="AKW625" s="37"/>
      <c r="AKX625" s="37"/>
      <c r="AKY625" s="37"/>
      <c r="AKZ625" s="37"/>
      <c r="ALA625" s="37"/>
      <c r="ALB625" s="37"/>
      <c r="ALC625" s="37"/>
      <c r="ALD625" s="37"/>
      <c r="ALE625" s="37"/>
      <c r="ALF625" s="37"/>
      <c r="ALG625" s="37"/>
      <c r="ALH625" s="37"/>
      <c r="ALI625" s="37"/>
      <c r="ALJ625" s="37"/>
      <c r="ALK625" s="37"/>
      <c r="ALL625" s="37"/>
      <c r="ALM625" s="37"/>
      <c r="ALN625" s="37"/>
      <c r="ALO625" s="37"/>
      <c r="ALP625" s="37"/>
      <c r="ALQ625" s="37"/>
      <c r="ALR625" s="37"/>
      <c r="ALS625" s="37"/>
      <c r="ALT625" s="37"/>
      <c r="ALU625" s="37"/>
      <c r="ALV625" s="37"/>
      <c r="ALW625" s="37"/>
      <c r="ALX625" s="37"/>
      <c r="ALY625" s="37"/>
      <c r="ALZ625" s="37"/>
      <c r="AMA625" s="37"/>
      <c r="AMB625" s="37"/>
      <c r="AMC625" s="37"/>
      <c r="AMD625" s="37"/>
      <c r="AME625" s="37"/>
      <c r="AMF625" s="79"/>
      <c r="AMG625" s="79"/>
      <c r="AMH625" s="79"/>
      <c r="AMI625" s="79"/>
      <c r="AMJ625" s="79"/>
    </row>
    <row r="626" spans="1:1024" ht="11.3" customHeight="1">
      <c r="A626" s="23">
        <v>43762</v>
      </c>
      <c r="B626" s="14">
        <v>2342.92</v>
      </c>
      <c r="C626" s="15" t="s">
        <v>47</v>
      </c>
      <c r="D626" s="16"/>
      <c r="E626" s="17">
        <f t="shared" si="18"/>
        <v>2342.92</v>
      </c>
      <c r="F626" s="18"/>
      <c r="G626" s="18"/>
      <c r="H626" s="19"/>
      <c r="I626" s="19"/>
      <c r="L626" s="18"/>
      <c r="M626" s="18"/>
      <c r="S626" s="18">
        <f t="shared" si="19"/>
        <v>0</v>
      </c>
      <c r="U626" s="20"/>
      <c r="W626" s="21"/>
      <c r="X626"/>
      <c r="Y626"/>
    </row>
    <row r="627" spans="1:1024" ht="14.75">
      <c r="A627" s="23">
        <v>43471</v>
      </c>
      <c r="B627" s="16">
        <v>2350</v>
      </c>
      <c r="C627" s="15"/>
      <c r="D627" s="16"/>
      <c r="E627" s="17">
        <f t="shared" si="18"/>
        <v>2350</v>
      </c>
      <c r="F627" s="18"/>
      <c r="G627" s="18"/>
      <c r="H627" s="19"/>
      <c r="I627" s="19"/>
      <c r="L627" s="18"/>
      <c r="M627" s="18"/>
      <c r="S627" s="18">
        <f t="shared" si="19"/>
        <v>0</v>
      </c>
      <c r="U627" s="20"/>
      <c r="W627" s="21"/>
      <c r="X627"/>
      <c r="Y627"/>
    </row>
    <row r="628" spans="1:1024" ht="11.3" customHeight="1">
      <c r="A628" s="32">
        <v>43475</v>
      </c>
      <c r="B628" s="28">
        <v>2699.37</v>
      </c>
      <c r="C628" s="29"/>
      <c r="D628" s="28"/>
      <c r="E628" s="30">
        <f t="shared" si="18"/>
        <v>2699.37</v>
      </c>
      <c r="F628" s="28">
        <v>2699.37</v>
      </c>
      <c r="G628" s="28">
        <v>2699.37</v>
      </c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>
        <f t="shared" si="19"/>
        <v>0</v>
      </c>
      <c r="T628" s="31" t="s">
        <v>28</v>
      </c>
      <c r="U628" s="11"/>
      <c r="V628" s="11"/>
      <c r="W628" s="11"/>
      <c r="X628" s="79"/>
      <c r="Y628" s="79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  <c r="IL628" s="11"/>
      <c r="IM628" s="11"/>
      <c r="IN628" s="11"/>
      <c r="IO628" s="11"/>
      <c r="IP628" s="11"/>
      <c r="IQ628" s="11"/>
      <c r="IR628" s="11"/>
      <c r="IS628" s="11"/>
      <c r="IT628" s="11"/>
      <c r="IU628" s="11"/>
      <c r="IV628" s="11"/>
      <c r="IW628" s="11"/>
      <c r="IX628" s="11"/>
      <c r="IY628" s="11"/>
      <c r="IZ628" s="11"/>
      <c r="JA628" s="11"/>
      <c r="JB628" s="11"/>
      <c r="JC628" s="11"/>
      <c r="JD628" s="11"/>
      <c r="JE628" s="11"/>
      <c r="JF628" s="11"/>
      <c r="JG628" s="11"/>
      <c r="JH628" s="11"/>
      <c r="JI628" s="11"/>
      <c r="JJ628" s="11"/>
      <c r="JK628" s="11"/>
      <c r="JL628" s="11"/>
      <c r="JM628" s="11"/>
      <c r="JN628" s="11"/>
      <c r="JO628" s="11"/>
      <c r="JP628" s="11"/>
      <c r="JQ628" s="11"/>
      <c r="JR628" s="11"/>
      <c r="JS628" s="11"/>
      <c r="JT628" s="11"/>
      <c r="JU628" s="11"/>
      <c r="JV628" s="11"/>
      <c r="JW628" s="11"/>
      <c r="JX628" s="11"/>
      <c r="JY628" s="11"/>
      <c r="JZ628" s="11"/>
      <c r="KA628" s="11"/>
      <c r="KB628" s="11"/>
      <c r="KC628" s="11"/>
      <c r="KD628" s="11"/>
      <c r="KE628" s="11"/>
      <c r="KF628" s="11"/>
      <c r="KG628" s="11"/>
      <c r="KH628" s="11"/>
      <c r="KI628" s="11"/>
      <c r="KJ628" s="11"/>
      <c r="KK628" s="11"/>
      <c r="KL628" s="11"/>
      <c r="KM628" s="11"/>
      <c r="KN628" s="11"/>
      <c r="KO628" s="11"/>
      <c r="KP628" s="11"/>
      <c r="KQ628" s="11"/>
      <c r="KR628" s="11"/>
      <c r="KS628" s="11"/>
      <c r="KT628" s="11"/>
      <c r="KU628" s="11"/>
      <c r="KV628" s="11"/>
      <c r="KW628" s="11"/>
      <c r="KX628" s="11"/>
      <c r="KY628" s="11"/>
      <c r="KZ628" s="11"/>
      <c r="LA628" s="11"/>
      <c r="LB628" s="11"/>
      <c r="LC628" s="11"/>
      <c r="LD628" s="11"/>
      <c r="LE628" s="11"/>
      <c r="LF628" s="11"/>
      <c r="LG628" s="11"/>
      <c r="LH628" s="11"/>
      <c r="LI628" s="11"/>
      <c r="LJ628" s="11"/>
      <c r="LK628" s="11"/>
      <c r="LL628" s="11"/>
      <c r="LM628" s="11"/>
      <c r="LN628" s="11"/>
      <c r="LO628" s="11"/>
      <c r="LP628" s="11"/>
      <c r="LQ628" s="11"/>
      <c r="LR628" s="11"/>
      <c r="LS628" s="11"/>
      <c r="LT628" s="11"/>
      <c r="LU628" s="11"/>
      <c r="LV628" s="11"/>
      <c r="LW628" s="11"/>
      <c r="LX628" s="11"/>
      <c r="LY628" s="11"/>
      <c r="LZ628" s="11"/>
      <c r="MA628" s="11"/>
      <c r="MB628" s="11"/>
      <c r="MC628" s="11"/>
      <c r="MD628" s="11"/>
      <c r="ME628" s="11"/>
      <c r="MF628" s="11"/>
      <c r="MG628" s="11"/>
      <c r="MH628" s="11"/>
      <c r="MI628" s="11"/>
      <c r="MJ628" s="11"/>
      <c r="MK628" s="11"/>
      <c r="ML628" s="11"/>
      <c r="MM628" s="11"/>
      <c r="MN628" s="11"/>
      <c r="MO628" s="11"/>
      <c r="MP628" s="11"/>
      <c r="MQ628" s="11"/>
      <c r="MR628" s="11"/>
      <c r="MS628" s="11"/>
      <c r="MT628" s="11"/>
      <c r="MU628" s="11"/>
      <c r="MV628" s="11"/>
      <c r="MW628" s="11"/>
      <c r="MX628" s="11"/>
      <c r="MY628" s="11"/>
      <c r="MZ628" s="11"/>
      <c r="NA628" s="11"/>
      <c r="NB628" s="11"/>
      <c r="NC628" s="11"/>
      <c r="ND628" s="11"/>
      <c r="NE628" s="11"/>
      <c r="NF628" s="11"/>
      <c r="NG628" s="11"/>
      <c r="NH628" s="11"/>
      <c r="NI628" s="11"/>
      <c r="NJ628" s="11"/>
      <c r="NK628" s="11"/>
      <c r="NL628" s="11"/>
      <c r="NM628" s="11"/>
      <c r="NN628" s="11"/>
      <c r="NO628" s="11"/>
      <c r="NP628" s="11"/>
      <c r="NQ628" s="11"/>
      <c r="NR628" s="11"/>
      <c r="NS628" s="11"/>
      <c r="NT628" s="11"/>
      <c r="NU628" s="11"/>
      <c r="NV628" s="11"/>
      <c r="NW628" s="11"/>
      <c r="NX628" s="11"/>
      <c r="NY628" s="11"/>
      <c r="NZ628" s="11"/>
      <c r="OA628" s="11"/>
      <c r="OB628" s="11"/>
      <c r="OC628" s="11"/>
      <c r="OD628" s="11"/>
      <c r="OE628" s="11"/>
      <c r="OF628" s="11"/>
      <c r="OG628" s="11"/>
      <c r="OH628" s="11"/>
      <c r="OI628" s="11"/>
      <c r="OJ628" s="11"/>
      <c r="OK628" s="11"/>
      <c r="OL628" s="11"/>
      <c r="OM628" s="11"/>
      <c r="ON628" s="11"/>
      <c r="OO628" s="11"/>
      <c r="OP628" s="11"/>
      <c r="OQ628" s="11"/>
      <c r="OR628" s="11"/>
      <c r="OS628" s="11"/>
      <c r="OT628" s="11"/>
      <c r="OU628" s="11"/>
      <c r="OV628" s="11"/>
      <c r="OW628" s="11"/>
      <c r="OX628" s="11"/>
      <c r="OY628" s="11"/>
      <c r="OZ628" s="11"/>
      <c r="PA628" s="11"/>
      <c r="PB628" s="11"/>
      <c r="PC628" s="11"/>
      <c r="PD628" s="11"/>
      <c r="PE628" s="11"/>
      <c r="PF628" s="11"/>
      <c r="PG628" s="11"/>
      <c r="PH628" s="11"/>
      <c r="PI628" s="11"/>
      <c r="PJ628" s="11"/>
      <c r="PK628" s="11"/>
      <c r="PL628" s="11"/>
      <c r="PM628" s="11"/>
      <c r="PN628" s="11"/>
      <c r="PO628" s="11"/>
      <c r="PP628" s="11"/>
      <c r="PQ628" s="11"/>
      <c r="PR628" s="11"/>
      <c r="PS628" s="11"/>
      <c r="PT628" s="11"/>
      <c r="PU628" s="11"/>
      <c r="PV628" s="11"/>
      <c r="PW628" s="11"/>
      <c r="PX628" s="11"/>
      <c r="PY628" s="11"/>
      <c r="PZ628" s="11"/>
      <c r="QA628" s="11"/>
      <c r="QB628" s="11"/>
      <c r="QC628" s="11"/>
      <c r="QD628" s="11"/>
      <c r="QE628" s="11"/>
      <c r="QF628" s="11"/>
      <c r="QG628" s="11"/>
      <c r="QH628" s="11"/>
      <c r="QI628" s="11"/>
      <c r="QJ628" s="11"/>
      <c r="QK628" s="11"/>
      <c r="QL628" s="11"/>
      <c r="QM628" s="11"/>
      <c r="QN628" s="11"/>
      <c r="QO628" s="11"/>
      <c r="QP628" s="11"/>
      <c r="QQ628" s="11"/>
      <c r="QR628" s="11"/>
      <c r="QS628" s="11"/>
      <c r="QT628" s="11"/>
      <c r="QU628" s="11"/>
      <c r="QV628" s="11"/>
      <c r="QW628" s="11"/>
      <c r="QX628" s="11"/>
      <c r="QY628" s="11"/>
      <c r="QZ628" s="11"/>
      <c r="RA628" s="11"/>
      <c r="RB628" s="11"/>
      <c r="RC628" s="11"/>
      <c r="RD628" s="11"/>
      <c r="RE628" s="11"/>
      <c r="RF628" s="11"/>
      <c r="RG628" s="11"/>
      <c r="RH628" s="11"/>
      <c r="RI628" s="11"/>
      <c r="RJ628" s="11"/>
      <c r="RK628" s="11"/>
      <c r="RL628" s="11"/>
      <c r="RM628" s="11"/>
      <c r="RN628" s="11"/>
      <c r="RO628" s="11"/>
      <c r="RP628" s="11"/>
      <c r="RQ628" s="11"/>
      <c r="RR628" s="11"/>
      <c r="RS628" s="11"/>
      <c r="RT628" s="11"/>
      <c r="RU628" s="11"/>
      <c r="RV628" s="11"/>
      <c r="RW628" s="11"/>
      <c r="RX628" s="11"/>
      <c r="RY628" s="11"/>
      <c r="RZ628" s="11"/>
      <c r="SA628" s="11"/>
      <c r="SB628" s="11"/>
      <c r="SC628" s="11"/>
      <c r="SD628" s="11"/>
      <c r="SE628" s="11"/>
      <c r="SF628" s="11"/>
      <c r="SG628" s="11"/>
      <c r="SH628" s="11"/>
      <c r="SI628" s="11"/>
      <c r="SJ628" s="11"/>
      <c r="SK628" s="11"/>
      <c r="SL628" s="11"/>
      <c r="SM628" s="11"/>
      <c r="SN628" s="11"/>
      <c r="SO628" s="11"/>
      <c r="SP628" s="11"/>
      <c r="SQ628" s="11"/>
      <c r="SR628" s="11"/>
      <c r="SS628" s="11"/>
      <c r="ST628" s="11"/>
      <c r="SU628" s="11"/>
      <c r="SV628" s="11"/>
      <c r="SW628" s="11"/>
      <c r="SX628" s="11"/>
      <c r="SY628" s="11"/>
      <c r="SZ628" s="11"/>
      <c r="TA628" s="11"/>
      <c r="TB628" s="11"/>
      <c r="TC628" s="11"/>
      <c r="TD628" s="11"/>
      <c r="TE628" s="11"/>
      <c r="TF628" s="11"/>
      <c r="TG628" s="11"/>
      <c r="TH628" s="11"/>
      <c r="TI628" s="11"/>
      <c r="TJ628" s="11"/>
      <c r="TK628" s="11"/>
      <c r="TL628" s="11"/>
      <c r="TM628" s="11"/>
      <c r="TN628" s="11"/>
      <c r="TO628" s="11"/>
      <c r="TP628" s="11"/>
      <c r="TQ628" s="11"/>
      <c r="TR628" s="11"/>
      <c r="TS628" s="11"/>
      <c r="TT628" s="11"/>
      <c r="TU628" s="11"/>
      <c r="TV628" s="11"/>
      <c r="TW628" s="11"/>
      <c r="TX628" s="11"/>
      <c r="TY628" s="11"/>
      <c r="TZ628" s="11"/>
      <c r="UA628" s="11"/>
      <c r="UB628" s="11"/>
      <c r="UC628" s="11"/>
      <c r="UD628" s="11"/>
      <c r="UE628" s="11"/>
      <c r="UF628" s="11"/>
      <c r="UG628" s="11"/>
      <c r="UH628" s="11"/>
      <c r="UI628" s="11"/>
      <c r="UJ628" s="11"/>
      <c r="UK628" s="11"/>
      <c r="UL628" s="11"/>
      <c r="UM628" s="11"/>
      <c r="UN628" s="11"/>
      <c r="UO628" s="11"/>
      <c r="UP628" s="11"/>
      <c r="UQ628" s="11"/>
      <c r="UR628" s="11"/>
      <c r="US628" s="11"/>
      <c r="UT628" s="11"/>
      <c r="UU628" s="11"/>
      <c r="UV628" s="11"/>
      <c r="UW628" s="11"/>
      <c r="UX628" s="11"/>
      <c r="UY628" s="11"/>
      <c r="UZ628" s="11"/>
      <c r="VA628" s="11"/>
      <c r="VB628" s="11"/>
      <c r="VC628" s="11"/>
      <c r="VD628" s="11"/>
      <c r="VE628" s="11"/>
      <c r="VF628" s="11"/>
      <c r="VG628" s="11"/>
      <c r="VH628" s="11"/>
      <c r="VI628" s="11"/>
      <c r="VJ628" s="11"/>
      <c r="VK628" s="11"/>
      <c r="VL628" s="11"/>
      <c r="VM628" s="11"/>
      <c r="VN628" s="11"/>
      <c r="VO628" s="11"/>
      <c r="VP628" s="11"/>
      <c r="VQ628" s="11"/>
      <c r="VR628" s="11"/>
      <c r="VS628" s="11"/>
      <c r="VT628" s="11"/>
      <c r="VU628" s="11"/>
      <c r="VV628" s="11"/>
      <c r="VW628" s="11"/>
      <c r="VX628" s="11"/>
      <c r="VY628" s="11"/>
      <c r="VZ628" s="11"/>
      <c r="WA628" s="11"/>
      <c r="WB628" s="11"/>
      <c r="WC628" s="11"/>
      <c r="WD628" s="11"/>
      <c r="WE628" s="11"/>
      <c r="WF628" s="11"/>
      <c r="WG628" s="11"/>
      <c r="WH628" s="11"/>
      <c r="WI628" s="11"/>
      <c r="WJ628" s="11"/>
      <c r="WK628" s="11"/>
      <c r="WL628" s="11"/>
      <c r="WM628" s="11"/>
      <c r="WN628" s="11"/>
      <c r="WO628" s="11"/>
      <c r="WP628" s="11"/>
      <c r="WQ628" s="11"/>
      <c r="WR628" s="11"/>
      <c r="WS628" s="11"/>
      <c r="WT628" s="11"/>
      <c r="WU628" s="11"/>
      <c r="WV628" s="11"/>
      <c r="WW628" s="11"/>
      <c r="WX628" s="11"/>
      <c r="WY628" s="11"/>
      <c r="WZ628" s="11"/>
      <c r="XA628" s="11"/>
      <c r="XB628" s="11"/>
      <c r="XC628" s="11"/>
      <c r="XD628" s="11"/>
      <c r="XE628" s="11"/>
      <c r="XF628" s="11"/>
      <c r="XG628" s="11"/>
      <c r="XH628" s="11"/>
      <c r="XI628" s="11"/>
      <c r="XJ628" s="11"/>
      <c r="XK628" s="11"/>
      <c r="XL628" s="11"/>
      <c r="XM628" s="11"/>
      <c r="XN628" s="11"/>
      <c r="XO628" s="11"/>
      <c r="XP628" s="11"/>
      <c r="XQ628" s="11"/>
      <c r="XR628" s="11"/>
      <c r="XS628" s="11"/>
      <c r="XT628" s="11"/>
      <c r="XU628" s="11"/>
      <c r="XV628" s="11"/>
      <c r="XW628" s="11"/>
      <c r="XX628" s="11"/>
      <c r="XY628" s="11"/>
      <c r="XZ628" s="11"/>
      <c r="YA628" s="11"/>
      <c r="YB628" s="11"/>
      <c r="YC628" s="11"/>
      <c r="YD628" s="11"/>
      <c r="YE628" s="11"/>
      <c r="YF628" s="11"/>
      <c r="YG628" s="11"/>
      <c r="YH628" s="11"/>
      <c r="YI628" s="11"/>
      <c r="YJ628" s="11"/>
      <c r="YK628" s="11"/>
      <c r="YL628" s="11"/>
      <c r="YM628" s="11"/>
      <c r="YN628" s="11"/>
      <c r="YO628" s="11"/>
      <c r="YP628" s="11"/>
      <c r="YQ628" s="11"/>
      <c r="YR628" s="11"/>
      <c r="YS628" s="11"/>
      <c r="YT628" s="11"/>
      <c r="YU628" s="11"/>
      <c r="YV628" s="11"/>
      <c r="YW628" s="11"/>
      <c r="YX628" s="11"/>
      <c r="YY628" s="11"/>
      <c r="YZ628" s="11"/>
      <c r="ZA628" s="11"/>
      <c r="ZB628" s="11"/>
      <c r="ZC628" s="11"/>
      <c r="ZD628" s="11"/>
      <c r="ZE628" s="11"/>
      <c r="ZF628" s="11"/>
      <c r="ZG628" s="11"/>
      <c r="ZH628" s="11"/>
      <c r="ZI628" s="11"/>
      <c r="ZJ628" s="11"/>
      <c r="ZK628" s="11"/>
      <c r="ZL628" s="11"/>
      <c r="ZM628" s="11"/>
      <c r="ZN628" s="11"/>
      <c r="ZO628" s="11"/>
      <c r="ZP628" s="11"/>
      <c r="ZQ628" s="11"/>
      <c r="ZR628" s="11"/>
      <c r="ZS628" s="11"/>
      <c r="ZT628" s="11"/>
      <c r="ZU628" s="11"/>
      <c r="ZV628" s="11"/>
      <c r="ZW628" s="11"/>
      <c r="ZX628" s="11"/>
      <c r="ZY628" s="11"/>
      <c r="ZZ628" s="11"/>
      <c r="AAA628" s="11"/>
      <c r="AAB628" s="11"/>
      <c r="AAC628" s="11"/>
      <c r="AAD628" s="11"/>
      <c r="AAE628" s="11"/>
      <c r="AAF628" s="11"/>
      <c r="AAG628" s="11"/>
      <c r="AAH628" s="11"/>
      <c r="AAI628" s="11"/>
      <c r="AAJ628" s="11"/>
      <c r="AAK628" s="11"/>
      <c r="AAL628" s="11"/>
      <c r="AAM628" s="11"/>
      <c r="AAN628" s="11"/>
      <c r="AAO628" s="11"/>
      <c r="AAP628" s="11"/>
      <c r="AAQ628" s="11"/>
      <c r="AAR628" s="11"/>
      <c r="AAS628" s="11"/>
      <c r="AAT628" s="11"/>
      <c r="AAU628" s="11"/>
      <c r="AAV628" s="11"/>
      <c r="AAW628" s="11"/>
      <c r="AAX628" s="11"/>
      <c r="AAY628" s="11"/>
      <c r="AAZ628" s="11"/>
      <c r="ABA628" s="11"/>
      <c r="ABB628" s="11"/>
      <c r="ABC628" s="11"/>
      <c r="ABD628" s="11"/>
      <c r="ABE628" s="11"/>
      <c r="ABF628" s="11"/>
      <c r="ABG628" s="11"/>
      <c r="ABH628" s="11"/>
      <c r="ABI628" s="11"/>
      <c r="ABJ628" s="11"/>
      <c r="ABK628" s="11"/>
      <c r="ABL628" s="11"/>
      <c r="ABM628" s="11"/>
      <c r="ABN628" s="11"/>
      <c r="ABO628" s="11"/>
      <c r="ABP628" s="11"/>
      <c r="ABQ628" s="11"/>
      <c r="ABR628" s="11"/>
      <c r="ABS628" s="11"/>
      <c r="ABT628" s="11"/>
      <c r="ABU628" s="11"/>
      <c r="ABV628" s="11"/>
      <c r="ABW628" s="11"/>
      <c r="ABX628" s="11"/>
      <c r="ABY628" s="11"/>
      <c r="ABZ628" s="11"/>
      <c r="ACA628" s="11"/>
      <c r="ACB628" s="11"/>
      <c r="ACC628" s="11"/>
      <c r="ACD628" s="11"/>
      <c r="ACE628" s="11"/>
      <c r="ACF628" s="11"/>
      <c r="ACG628" s="11"/>
      <c r="ACH628" s="11"/>
      <c r="ACI628" s="11"/>
      <c r="ACJ628" s="11"/>
      <c r="ACK628" s="11"/>
      <c r="ACL628" s="11"/>
      <c r="ACM628" s="11"/>
      <c r="ACN628" s="11"/>
      <c r="ACO628" s="11"/>
      <c r="ACP628" s="11"/>
      <c r="ACQ628" s="11"/>
      <c r="ACR628" s="11"/>
      <c r="ACS628" s="11"/>
      <c r="ACT628" s="11"/>
      <c r="ACU628" s="11"/>
      <c r="ACV628" s="11"/>
      <c r="ACW628" s="11"/>
      <c r="ACX628" s="11"/>
      <c r="ACY628" s="11"/>
      <c r="ACZ628" s="11"/>
      <c r="ADA628" s="11"/>
      <c r="ADB628" s="11"/>
      <c r="ADC628" s="11"/>
      <c r="ADD628" s="11"/>
      <c r="ADE628" s="11"/>
      <c r="ADF628" s="11"/>
      <c r="ADG628" s="11"/>
      <c r="ADH628" s="11"/>
      <c r="ADI628" s="11"/>
      <c r="ADJ628" s="11"/>
      <c r="ADK628" s="11"/>
      <c r="ADL628" s="11"/>
      <c r="ADM628" s="11"/>
      <c r="ADN628" s="11"/>
      <c r="ADO628" s="11"/>
      <c r="ADP628" s="11"/>
      <c r="ADQ628" s="11"/>
      <c r="ADR628" s="11"/>
      <c r="ADS628" s="11"/>
      <c r="ADT628" s="11"/>
      <c r="ADU628" s="11"/>
      <c r="ADV628" s="11"/>
      <c r="ADW628" s="11"/>
      <c r="ADX628" s="11"/>
      <c r="ADY628" s="11"/>
      <c r="ADZ628" s="11"/>
      <c r="AEA628" s="11"/>
      <c r="AEB628" s="11"/>
      <c r="AEC628" s="11"/>
      <c r="AED628" s="11"/>
      <c r="AEE628" s="11"/>
      <c r="AEF628" s="11"/>
      <c r="AEG628" s="11"/>
      <c r="AEH628" s="11"/>
      <c r="AEI628" s="11"/>
      <c r="AEJ628" s="11"/>
      <c r="AEK628" s="11"/>
      <c r="AEL628" s="11"/>
      <c r="AEM628" s="11"/>
      <c r="AEN628" s="11"/>
      <c r="AEO628" s="11"/>
      <c r="AEP628" s="11"/>
      <c r="AEQ628" s="11"/>
      <c r="AER628" s="11"/>
      <c r="AES628" s="11"/>
      <c r="AET628" s="11"/>
      <c r="AEU628" s="11"/>
      <c r="AEV628" s="11"/>
      <c r="AEW628" s="11"/>
      <c r="AEX628" s="11"/>
      <c r="AEY628" s="11"/>
      <c r="AEZ628" s="11"/>
      <c r="AFA628" s="11"/>
      <c r="AFB628" s="11"/>
      <c r="AFC628" s="11"/>
      <c r="AFD628" s="11"/>
      <c r="AFE628" s="11"/>
      <c r="AFF628" s="11"/>
      <c r="AFG628" s="11"/>
      <c r="AFH628" s="11"/>
      <c r="AFI628" s="11"/>
      <c r="AFJ628" s="11"/>
      <c r="AFK628" s="11"/>
      <c r="AFL628" s="11"/>
      <c r="AFM628" s="11"/>
      <c r="AFN628" s="11"/>
      <c r="AFO628" s="11"/>
      <c r="AFP628" s="11"/>
      <c r="AFQ628" s="11"/>
      <c r="AFR628" s="11"/>
      <c r="AFS628" s="11"/>
      <c r="AFT628" s="11"/>
      <c r="AFU628" s="11"/>
      <c r="AFV628" s="11"/>
      <c r="AFW628" s="11"/>
      <c r="AFX628" s="11"/>
      <c r="AFY628" s="11"/>
      <c r="AFZ628" s="11"/>
      <c r="AGA628" s="11"/>
      <c r="AGB628" s="11"/>
      <c r="AGC628" s="11"/>
      <c r="AGD628" s="11"/>
      <c r="AGE628" s="11"/>
      <c r="AGF628" s="11"/>
      <c r="AGG628" s="11"/>
      <c r="AGH628" s="11"/>
      <c r="AGI628" s="11"/>
      <c r="AGJ628" s="11"/>
      <c r="AGK628" s="11"/>
      <c r="AGL628" s="11"/>
      <c r="AGM628" s="11"/>
      <c r="AGN628" s="11"/>
      <c r="AGO628" s="11"/>
      <c r="AGP628" s="11"/>
      <c r="AGQ628" s="11"/>
      <c r="AGR628" s="11"/>
      <c r="AGS628" s="11"/>
      <c r="AGT628" s="11"/>
      <c r="AGU628" s="11"/>
      <c r="AGV628" s="11"/>
      <c r="AGW628" s="11"/>
      <c r="AGX628" s="11"/>
      <c r="AGY628" s="11"/>
      <c r="AGZ628" s="11"/>
      <c r="AHA628" s="11"/>
      <c r="AHB628" s="11"/>
      <c r="AHC628" s="11"/>
      <c r="AHD628" s="11"/>
      <c r="AHE628" s="11"/>
      <c r="AHF628" s="11"/>
      <c r="AHG628" s="11"/>
      <c r="AHH628" s="11"/>
      <c r="AHI628" s="11"/>
      <c r="AHJ628" s="11"/>
      <c r="AHK628" s="11"/>
      <c r="AHL628" s="11"/>
      <c r="AHM628" s="11"/>
      <c r="AHN628" s="11"/>
      <c r="AHO628" s="11"/>
      <c r="AHP628" s="11"/>
      <c r="AHQ628" s="11"/>
      <c r="AHR628" s="11"/>
      <c r="AHS628" s="11"/>
      <c r="AHT628" s="11"/>
      <c r="AHU628" s="11"/>
      <c r="AHV628" s="11"/>
      <c r="AHW628" s="11"/>
      <c r="AHX628" s="11"/>
      <c r="AHY628" s="11"/>
      <c r="AHZ628" s="11"/>
      <c r="AIA628" s="11"/>
      <c r="AIB628" s="11"/>
      <c r="AIC628" s="11"/>
      <c r="AID628" s="11"/>
      <c r="AIE628" s="11"/>
      <c r="AIF628" s="11"/>
      <c r="AIG628" s="11"/>
      <c r="AIH628" s="11"/>
      <c r="AII628" s="11"/>
      <c r="AIJ628" s="11"/>
      <c r="AIK628" s="11"/>
      <c r="AIL628" s="11"/>
      <c r="AIM628" s="11"/>
      <c r="AIN628" s="11"/>
      <c r="AIO628" s="11"/>
      <c r="AIP628" s="11"/>
      <c r="AIQ628" s="11"/>
      <c r="AIR628" s="11"/>
      <c r="AIS628" s="11"/>
      <c r="AIT628" s="11"/>
      <c r="AIU628" s="11"/>
      <c r="AIV628" s="11"/>
      <c r="AIW628" s="11"/>
      <c r="AIX628" s="11"/>
      <c r="AIY628" s="11"/>
      <c r="AIZ628" s="11"/>
      <c r="AJA628" s="11"/>
      <c r="AJB628" s="11"/>
      <c r="AJC628" s="11"/>
      <c r="AJD628" s="11"/>
      <c r="AJE628" s="11"/>
      <c r="AJF628" s="11"/>
      <c r="AJG628" s="11"/>
      <c r="AJH628" s="11"/>
      <c r="AJI628" s="11"/>
      <c r="AJJ628" s="11"/>
      <c r="AJK628" s="11"/>
      <c r="AJL628" s="11"/>
      <c r="AJM628" s="11"/>
      <c r="AJN628" s="11"/>
      <c r="AJO628" s="11"/>
      <c r="AJP628" s="11"/>
      <c r="AJQ628" s="11"/>
      <c r="AJR628" s="11"/>
      <c r="AJS628" s="11"/>
      <c r="AJT628" s="11"/>
      <c r="AJU628" s="11"/>
      <c r="AJV628" s="11"/>
      <c r="AJW628" s="11"/>
      <c r="AJX628" s="11"/>
      <c r="AJY628" s="11"/>
      <c r="AJZ628" s="11"/>
      <c r="AKA628" s="11"/>
      <c r="AKB628" s="11"/>
      <c r="AKC628" s="11"/>
      <c r="AKD628" s="11"/>
      <c r="AKE628" s="11"/>
      <c r="AKF628" s="11"/>
      <c r="AKG628" s="11"/>
      <c r="AKH628" s="11"/>
      <c r="AKI628" s="11"/>
      <c r="AKJ628" s="11"/>
      <c r="AKK628" s="11"/>
      <c r="AKL628" s="11"/>
      <c r="AKM628" s="37"/>
      <c r="AKN628" s="37"/>
      <c r="AKO628" s="37"/>
      <c r="AKP628" s="37"/>
      <c r="AKQ628" s="37"/>
      <c r="AKR628" s="37"/>
      <c r="AKS628" s="37"/>
      <c r="AKT628" s="37"/>
      <c r="AKU628" s="37"/>
      <c r="AKV628" s="37"/>
      <c r="AKW628" s="37"/>
      <c r="AKX628" s="37"/>
      <c r="AKY628" s="37"/>
      <c r="AKZ628" s="37"/>
      <c r="ALA628" s="37"/>
      <c r="ALB628" s="37"/>
      <c r="ALC628" s="37"/>
      <c r="ALD628" s="37"/>
      <c r="ALE628" s="37"/>
      <c r="ALF628" s="37"/>
      <c r="ALG628" s="37"/>
      <c r="ALH628" s="37"/>
      <c r="ALI628" s="37"/>
      <c r="ALJ628" s="37"/>
      <c r="ALK628" s="37"/>
      <c r="ALL628" s="37"/>
      <c r="ALM628" s="37"/>
      <c r="ALN628" s="37"/>
      <c r="ALO628" s="37"/>
      <c r="ALP628" s="37"/>
      <c r="ALQ628" s="37"/>
      <c r="ALR628" s="37"/>
      <c r="ALS628" s="37"/>
      <c r="ALT628" s="37"/>
      <c r="ALU628" s="37"/>
      <c r="ALV628" s="37"/>
      <c r="ALW628" s="37"/>
      <c r="ALX628" s="37"/>
      <c r="ALY628" s="37"/>
      <c r="ALZ628" s="37"/>
      <c r="AMA628" s="37"/>
      <c r="AMB628" s="37"/>
      <c r="AMC628" s="37"/>
      <c r="AMD628" s="37"/>
      <c r="AME628" s="37"/>
      <c r="AMF628" s="79"/>
      <c r="AMG628" s="79"/>
      <c r="AMH628" s="79"/>
      <c r="AMI628" s="79"/>
      <c r="AMJ628" s="79"/>
    </row>
    <row r="629" spans="1:1024" ht="11.3" customHeight="1">
      <c r="A629" s="51">
        <v>43820</v>
      </c>
      <c r="B629" s="53">
        <v>2739.03</v>
      </c>
      <c r="C629" s="52"/>
      <c r="D629" s="53"/>
      <c r="E629" s="30">
        <f t="shared" si="18"/>
        <v>2739.03</v>
      </c>
      <c r="F629" s="53">
        <v>2739.03</v>
      </c>
      <c r="G629" s="53">
        <v>2739.03</v>
      </c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18">
        <f t="shared" si="19"/>
        <v>0</v>
      </c>
      <c r="T629" s="11" t="s">
        <v>28</v>
      </c>
      <c r="U629" s="24" t="s">
        <v>61</v>
      </c>
      <c r="W629" s="21"/>
      <c r="X629"/>
      <c r="Y629"/>
    </row>
    <row r="630" spans="1:1024" ht="11.3" customHeight="1">
      <c r="A630" s="23">
        <v>43466</v>
      </c>
      <c r="B630" s="16">
        <v>2757.01</v>
      </c>
      <c r="C630" s="15"/>
      <c r="D630" s="16"/>
      <c r="E630" s="17">
        <f t="shared" si="18"/>
        <v>2757.01</v>
      </c>
      <c r="F630" s="18"/>
      <c r="G630" s="18"/>
      <c r="H630" s="19"/>
      <c r="I630" s="19"/>
      <c r="L630" s="18"/>
      <c r="M630" s="18"/>
      <c r="S630" s="18">
        <f t="shared" si="19"/>
        <v>0</v>
      </c>
      <c r="U630" s="20"/>
      <c r="W630" s="21"/>
      <c r="X630"/>
      <c r="Y630"/>
    </row>
    <row r="631" spans="1:1024" ht="22.25" customHeight="1">
      <c r="A631" s="13">
        <v>43814</v>
      </c>
      <c r="B631" s="68">
        <v>2790</v>
      </c>
      <c r="C631" s="15"/>
      <c r="D631" s="16"/>
      <c r="E631" s="17">
        <f t="shared" si="18"/>
        <v>2790</v>
      </c>
      <c r="F631" s="18"/>
      <c r="G631" s="18"/>
      <c r="H631" s="19"/>
      <c r="I631" s="19"/>
      <c r="L631" s="18"/>
      <c r="M631" s="18"/>
      <c r="S631" s="18">
        <f t="shared" si="19"/>
        <v>0</v>
      </c>
      <c r="T631" s="20"/>
      <c r="U631" s="20"/>
      <c r="W631" s="21"/>
      <c r="X631"/>
      <c r="Y631"/>
    </row>
    <row r="632" spans="1:1024" ht="14.75">
      <c r="A632" s="23">
        <v>43741</v>
      </c>
      <c r="B632" s="16">
        <v>2929.91</v>
      </c>
      <c r="C632" s="15"/>
      <c r="D632" s="16"/>
      <c r="E632" s="17">
        <f t="shared" si="18"/>
        <v>2929.91</v>
      </c>
      <c r="F632" s="18"/>
      <c r="G632" s="18"/>
      <c r="H632" s="19"/>
      <c r="I632" s="19"/>
      <c r="L632" s="18"/>
      <c r="M632" s="18"/>
      <c r="S632" s="18">
        <f t="shared" si="19"/>
        <v>0</v>
      </c>
      <c r="U632" s="20"/>
      <c r="W632" s="21"/>
      <c r="X632"/>
      <c r="Y632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  <c r="HP632" s="11"/>
      <c r="HQ632" s="11"/>
      <c r="HR632" s="11"/>
      <c r="HS632" s="11"/>
      <c r="HT632" s="11"/>
      <c r="HU632" s="11"/>
      <c r="HV632" s="11"/>
      <c r="HW632" s="11"/>
      <c r="HX632" s="11"/>
      <c r="HY632" s="11"/>
      <c r="HZ632" s="11"/>
      <c r="IA632" s="11"/>
      <c r="IB632" s="11"/>
      <c r="IC632" s="11"/>
      <c r="ID632" s="11"/>
      <c r="IE632" s="11"/>
      <c r="IF632" s="11"/>
      <c r="IG632" s="11"/>
      <c r="IH632" s="11"/>
      <c r="II632" s="11"/>
      <c r="IJ632" s="11"/>
      <c r="IK632" s="11"/>
      <c r="IL632" s="11"/>
      <c r="IM632" s="11"/>
      <c r="IN632" s="11"/>
      <c r="IO632" s="11"/>
      <c r="IP632" s="11"/>
      <c r="IQ632" s="11"/>
      <c r="IR632" s="11"/>
      <c r="IS632" s="11"/>
      <c r="IT632" s="11"/>
      <c r="IU632" s="11"/>
      <c r="IV632" s="11"/>
      <c r="IW632" s="11"/>
      <c r="IX632" s="11"/>
      <c r="IY632" s="11"/>
      <c r="IZ632" s="11"/>
      <c r="JA632" s="11"/>
      <c r="JB632" s="11"/>
      <c r="JC632" s="11"/>
      <c r="JD632" s="11"/>
      <c r="JE632" s="11"/>
      <c r="JF632" s="11"/>
      <c r="JG632" s="11"/>
      <c r="JH632" s="11"/>
      <c r="JI632" s="11"/>
      <c r="JJ632" s="11"/>
      <c r="JK632" s="11"/>
      <c r="JL632" s="11"/>
      <c r="JM632" s="11"/>
      <c r="JN632" s="11"/>
      <c r="JO632" s="11"/>
      <c r="JP632" s="11"/>
      <c r="JQ632" s="11"/>
      <c r="JR632" s="11"/>
      <c r="JS632" s="11"/>
      <c r="JT632" s="11"/>
      <c r="JU632" s="11"/>
      <c r="JV632" s="11"/>
      <c r="JW632" s="11"/>
      <c r="JX632" s="11"/>
      <c r="JY632" s="11"/>
      <c r="JZ632" s="11"/>
      <c r="KA632" s="11"/>
      <c r="KB632" s="11"/>
      <c r="KC632" s="11"/>
      <c r="KD632" s="11"/>
      <c r="KE632" s="11"/>
      <c r="KF632" s="11"/>
      <c r="KG632" s="11"/>
      <c r="KH632" s="11"/>
      <c r="KI632" s="11"/>
      <c r="KJ632" s="11"/>
      <c r="KK632" s="11"/>
      <c r="KL632" s="11"/>
      <c r="KM632" s="11"/>
      <c r="KN632" s="11"/>
      <c r="KO632" s="11"/>
      <c r="KP632" s="11"/>
      <c r="KQ632" s="11"/>
      <c r="KR632" s="11"/>
      <c r="KS632" s="11"/>
      <c r="KT632" s="11"/>
      <c r="KU632" s="11"/>
      <c r="KV632" s="11"/>
      <c r="KW632" s="11"/>
      <c r="KX632" s="11"/>
      <c r="KY632" s="11"/>
      <c r="KZ632" s="11"/>
      <c r="LA632" s="11"/>
      <c r="LB632" s="11"/>
      <c r="LC632" s="11"/>
      <c r="LD632" s="11"/>
      <c r="LE632" s="11"/>
      <c r="LF632" s="11"/>
      <c r="LG632" s="11"/>
      <c r="LH632" s="11"/>
      <c r="LI632" s="11"/>
      <c r="LJ632" s="11"/>
      <c r="LK632" s="11"/>
      <c r="LL632" s="11"/>
      <c r="LM632" s="11"/>
      <c r="LN632" s="11"/>
      <c r="LO632" s="11"/>
      <c r="LP632" s="11"/>
      <c r="LQ632" s="11"/>
      <c r="LR632" s="11"/>
      <c r="LS632" s="11"/>
      <c r="LT632" s="11"/>
      <c r="LU632" s="11"/>
      <c r="LV632" s="11"/>
      <c r="LW632" s="11"/>
      <c r="LX632" s="11"/>
      <c r="LY632" s="11"/>
      <c r="LZ632" s="11"/>
      <c r="MA632" s="11"/>
      <c r="MB632" s="11"/>
      <c r="MC632" s="11"/>
      <c r="MD632" s="11"/>
      <c r="ME632" s="11"/>
      <c r="MF632" s="11"/>
      <c r="MG632" s="11"/>
      <c r="MH632" s="11"/>
      <c r="MI632" s="11"/>
      <c r="MJ632" s="11"/>
      <c r="MK632" s="11"/>
      <c r="ML632" s="11"/>
      <c r="MM632" s="11"/>
      <c r="MN632" s="11"/>
      <c r="MO632" s="11"/>
      <c r="MP632" s="11"/>
      <c r="MQ632" s="11"/>
      <c r="MR632" s="11"/>
      <c r="MS632" s="11"/>
      <c r="MT632" s="11"/>
      <c r="MU632" s="11"/>
      <c r="MV632" s="11"/>
      <c r="MW632" s="11"/>
      <c r="MX632" s="11"/>
      <c r="MY632" s="11"/>
      <c r="MZ632" s="11"/>
      <c r="NA632" s="11"/>
      <c r="NB632" s="11"/>
      <c r="NC632" s="11"/>
      <c r="ND632" s="11"/>
      <c r="NE632" s="11"/>
      <c r="NF632" s="11"/>
      <c r="NG632" s="11"/>
      <c r="NH632" s="11"/>
      <c r="NI632" s="11"/>
      <c r="NJ632" s="11"/>
      <c r="NK632" s="11"/>
      <c r="NL632" s="11"/>
      <c r="NM632" s="11"/>
      <c r="NN632" s="11"/>
      <c r="NO632" s="11"/>
      <c r="NP632" s="11"/>
      <c r="NQ632" s="11"/>
      <c r="NR632" s="11"/>
      <c r="NS632" s="11"/>
      <c r="NT632" s="11"/>
      <c r="NU632" s="11"/>
      <c r="NV632" s="11"/>
      <c r="NW632" s="11"/>
      <c r="NX632" s="11"/>
      <c r="NY632" s="11"/>
      <c r="NZ632" s="11"/>
      <c r="OA632" s="11"/>
      <c r="OB632" s="11"/>
      <c r="OC632" s="11"/>
      <c r="OD632" s="11"/>
      <c r="OE632" s="11"/>
      <c r="OF632" s="11"/>
      <c r="OG632" s="11"/>
      <c r="OH632" s="11"/>
      <c r="OI632" s="11"/>
      <c r="OJ632" s="11"/>
      <c r="OK632" s="11"/>
      <c r="OL632" s="11"/>
      <c r="OM632" s="11"/>
      <c r="ON632" s="11"/>
      <c r="OO632" s="11"/>
      <c r="OP632" s="11"/>
      <c r="OQ632" s="11"/>
      <c r="OR632" s="11"/>
      <c r="OS632" s="11"/>
      <c r="OT632" s="11"/>
      <c r="OU632" s="11"/>
      <c r="OV632" s="11"/>
      <c r="OW632" s="11"/>
      <c r="OX632" s="11"/>
      <c r="OY632" s="11"/>
      <c r="OZ632" s="11"/>
      <c r="PA632" s="11"/>
      <c r="PB632" s="11"/>
      <c r="PC632" s="11"/>
      <c r="PD632" s="11"/>
      <c r="PE632" s="11"/>
      <c r="PF632" s="11"/>
      <c r="PG632" s="11"/>
      <c r="PH632" s="11"/>
      <c r="PI632" s="11"/>
      <c r="PJ632" s="11"/>
      <c r="PK632" s="11"/>
      <c r="PL632" s="11"/>
      <c r="PM632" s="11"/>
      <c r="PN632" s="11"/>
      <c r="PO632" s="11"/>
      <c r="PP632" s="11"/>
      <c r="PQ632" s="11"/>
      <c r="PR632" s="11"/>
      <c r="PS632" s="11"/>
      <c r="PT632" s="11"/>
      <c r="PU632" s="11"/>
      <c r="PV632" s="11"/>
      <c r="PW632" s="11"/>
      <c r="PX632" s="11"/>
      <c r="PY632" s="11"/>
      <c r="PZ632" s="11"/>
      <c r="QA632" s="11"/>
      <c r="QB632" s="11"/>
      <c r="QC632" s="11"/>
      <c r="QD632" s="11"/>
      <c r="QE632" s="11"/>
      <c r="QF632" s="11"/>
      <c r="QG632" s="11"/>
      <c r="QH632" s="11"/>
      <c r="QI632" s="11"/>
      <c r="QJ632" s="11"/>
      <c r="QK632" s="11"/>
      <c r="QL632" s="11"/>
      <c r="QM632" s="11"/>
      <c r="QN632" s="11"/>
      <c r="QO632" s="11"/>
      <c r="QP632" s="11"/>
      <c r="QQ632" s="11"/>
      <c r="QR632" s="11"/>
      <c r="QS632" s="11"/>
      <c r="QT632" s="11"/>
      <c r="QU632" s="11"/>
      <c r="QV632" s="11"/>
      <c r="QW632" s="11"/>
      <c r="QX632" s="11"/>
      <c r="QY632" s="11"/>
      <c r="QZ632" s="11"/>
      <c r="RA632" s="11"/>
      <c r="RB632" s="11"/>
      <c r="RC632" s="11"/>
      <c r="RD632" s="11"/>
      <c r="RE632" s="11"/>
      <c r="RF632" s="11"/>
      <c r="RG632" s="11"/>
      <c r="RH632" s="11"/>
      <c r="RI632" s="11"/>
      <c r="RJ632" s="11"/>
      <c r="RK632" s="11"/>
      <c r="RL632" s="11"/>
      <c r="RM632" s="11"/>
      <c r="RN632" s="11"/>
      <c r="RO632" s="11"/>
      <c r="RP632" s="11"/>
      <c r="RQ632" s="11"/>
      <c r="RR632" s="11"/>
      <c r="RS632" s="11"/>
      <c r="RT632" s="11"/>
      <c r="RU632" s="11"/>
      <c r="RV632" s="11"/>
      <c r="RW632" s="11"/>
      <c r="RX632" s="11"/>
      <c r="RY632" s="11"/>
      <c r="RZ632" s="11"/>
      <c r="SA632" s="11"/>
      <c r="SB632" s="11"/>
      <c r="SC632" s="11"/>
      <c r="SD632" s="11"/>
      <c r="SE632" s="11"/>
      <c r="SF632" s="11"/>
      <c r="SG632" s="11"/>
      <c r="SH632" s="11"/>
      <c r="SI632" s="11"/>
      <c r="SJ632" s="11"/>
      <c r="SK632" s="11"/>
      <c r="SL632" s="11"/>
      <c r="SM632" s="11"/>
      <c r="SN632" s="11"/>
      <c r="SO632" s="11"/>
      <c r="SP632" s="11"/>
      <c r="SQ632" s="11"/>
      <c r="SR632" s="11"/>
      <c r="SS632" s="11"/>
      <c r="ST632" s="11"/>
      <c r="SU632" s="11"/>
      <c r="SV632" s="11"/>
      <c r="SW632" s="11"/>
      <c r="SX632" s="11"/>
      <c r="SY632" s="11"/>
      <c r="SZ632" s="11"/>
      <c r="TA632" s="11"/>
      <c r="TB632" s="11"/>
      <c r="TC632" s="11"/>
      <c r="TD632" s="11"/>
      <c r="TE632" s="11"/>
      <c r="TF632" s="11"/>
      <c r="TG632" s="11"/>
      <c r="TH632" s="11"/>
      <c r="TI632" s="11"/>
      <c r="TJ632" s="11"/>
      <c r="TK632" s="11"/>
      <c r="TL632" s="11"/>
      <c r="TM632" s="11"/>
      <c r="TN632" s="11"/>
      <c r="TO632" s="11"/>
      <c r="TP632" s="11"/>
      <c r="TQ632" s="11"/>
      <c r="TR632" s="11"/>
      <c r="TS632" s="11"/>
      <c r="TT632" s="11"/>
      <c r="TU632" s="11"/>
      <c r="TV632" s="11"/>
      <c r="TW632" s="11"/>
      <c r="TX632" s="11"/>
      <c r="TY632" s="11"/>
      <c r="TZ632" s="11"/>
      <c r="UA632" s="11"/>
      <c r="UB632" s="11"/>
      <c r="UC632" s="11"/>
      <c r="UD632" s="11"/>
      <c r="UE632" s="11"/>
      <c r="UF632" s="11"/>
      <c r="UG632" s="11"/>
      <c r="UH632" s="11"/>
      <c r="UI632" s="11"/>
      <c r="UJ632" s="11"/>
      <c r="UK632" s="11"/>
      <c r="UL632" s="11"/>
      <c r="UM632" s="11"/>
      <c r="UN632" s="11"/>
      <c r="UO632" s="11"/>
      <c r="UP632" s="11"/>
      <c r="UQ632" s="11"/>
      <c r="UR632" s="11"/>
      <c r="US632" s="11"/>
      <c r="UT632" s="11"/>
      <c r="UU632" s="11"/>
      <c r="UV632" s="11"/>
      <c r="UW632" s="11"/>
      <c r="UX632" s="11"/>
      <c r="UY632" s="11"/>
      <c r="UZ632" s="11"/>
      <c r="VA632" s="11"/>
      <c r="VB632" s="11"/>
      <c r="VC632" s="11"/>
      <c r="VD632" s="11"/>
      <c r="VE632" s="11"/>
      <c r="VF632" s="11"/>
      <c r="VG632" s="11"/>
      <c r="VH632" s="11"/>
      <c r="VI632" s="11"/>
      <c r="VJ632" s="11"/>
      <c r="VK632" s="11"/>
      <c r="VL632" s="11"/>
      <c r="VM632" s="11"/>
      <c r="VN632" s="11"/>
      <c r="VO632" s="11"/>
      <c r="VP632" s="11"/>
      <c r="VQ632" s="11"/>
      <c r="VR632" s="11"/>
      <c r="VS632" s="11"/>
      <c r="VT632" s="11"/>
      <c r="VU632" s="11"/>
      <c r="VV632" s="11"/>
      <c r="VW632" s="11"/>
      <c r="VX632" s="11"/>
      <c r="VY632" s="11"/>
      <c r="VZ632" s="11"/>
      <c r="WA632" s="11"/>
      <c r="WB632" s="11"/>
      <c r="WC632" s="11"/>
      <c r="WD632" s="11"/>
      <c r="WE632" s="11"/>
      <c r="WF632" s="11"/>
      <c r="WG632" s="11"/>
      <c r="WH632" s="11"/>
      <c r="WI632" s="11"/>
      <c r="WJ632" s="11"/>
      <c r="WK632" s="11"/>
      <c r="WL632" s="11"/>
      <c r="WM632" s="11"/>
      <c r="WN632" s="11"/>
      <c r="WO632" s="11"/>
      <c r="WP632" s="11"/>
      <c r="WQ632" s="11"/>
      <c r="WR632" s="11"/>
      <c r="WS632" s="11"/>
      <c r="WT632" s="11"/>
      <c r="WU632" s="11"/>
      <c r="WV632" s="11"/>
      <c r="WW632" s="11"/>
      <c r="WX632" s="11"/>
      <c r="WY632" s="11"/>
      <c r="WZ632" s="11"/>
      <c r="XA632" s="11"/>
      <c r="XB632" s="11"/>
      <c r="XC632" s="11"/>
      <c r="XD632" s="11"/>
      <c r="XE632" s="11"/>
      <c r="XF632" s="11"/>
      <c r="XG632" s="11"/>
      <c r="XH632" s="11"/>
      <c r="XI632" s="11"/>
      <c r="XJ632" s="11"/>
      <c r="XK632" s="11"/>
      <c r="XL632" s="11"/>
      <c r="XM632" s="11"/>
      <c r="XN632" s="11"/>
      <c r="XO632" s="11"/>
      <c r="XP632" s="11"/>
      <c r="XQ632" s="11"/>
      <c r="XR632" s="11"/>
      <c r="XS632" s="11"/>
      <c r="XT632" s="11"/>
      <c r="XU632" s="11"/>
      <c r="XV632" s="11"/>
      <c r="XW632" s="11"/>
      <c r="XX632" s="11"/>
      <c r="XY632" s="11"/>
      <c r="XZ632" s="11"/>
      <c r="YA632" s="11"/>
      <c r="YB632" s="11"/>
      <c r="YC632" s="11"/>
      <c r="YD632" s="11"/>
      <c r="YE632" s="11"/>
      <c r="YF632" s="11"/>
      <c r="YG632" s="11"/>
      <c r="YH632" s="11"/>
      <c r="YI632" s="11"/>
      <c r="YJ632" s="11"/>
      <c r="YK632" s="11"/>
      <c r="YL632" s="11"/>
      <c r="YM632" s="11"/>
      <c r="YN632" s="11"/>
      <c r="YO632" s="11"/>
      <c r="YP632" s="11"/>
      <c r="YQ632" s="11"/>
      <c r="YR632" s="11"/>
      <c r="YS632" s="11"/>
      <c r="YT632" s="11"/>
      <c r="YU632" s="11"/>
      <c r="YV632" s="11"/>
      <c r="YW632" s="11"/>
      <c r="YX632" s="11"/>
      <c r="YY632" s="11"/>
      <c r="YZ632" s="11"/>
      <c r="ZA632" s="11"/>
      <c r="ZB632" s="11"/>
      <c r="ZC632" s="11"/>
      <c r="ZD632" s="11"/>
      <c r="ZE632" s="11"/>
      <c r="ZF632" s="11"/>
      <c r="ZG632" s="11"/>
      <c r="ZH632" s="11"/>
      <c r="ZI632" s="11"/>
      <c r="ZJ632" s="11"/>
      <c r="ZK632" s="11"/>
      <c r="ZL632" s="11"/>
      <c r="ZM632" s="11"/>
      <c r="ZN632" s="11"/>
      <c r="ZO632" s="11"/>
      <c r="ZP632" s="11"/>
      <c r="ZQ632" s="11"/>
      <c r="ZR632" s="11"/>
      <c r="ZS632" s="11"/>
      <c r="ZT632" s="11"/>
      <c r="ZU632" s="11"/>
      <c r="ZV632" s="11"/>
      <c r="ZW632" s="11"/>
      <c r="ZX632" s="11"/>
      <c r="ZY632" s="11"/>
      <c r="ZZ632" s="11"/>
      <c r="AAA632" s="11"/>
      <c r="AAB632" s="11"/>
      <c r="AAC632" s="11"/>
      <c r="AAD632" s="11"/>
      <c r="AAE632" s="11"/>
      <c r="AAF632" s="11"/>
      <c r="AAG632" s="11"/>
      <c r="AAH632" s="11"/>
      <c r="AAI632" s="11"/>
      <c r="AAJ632" s="11"/>
      <c r="AAK632" s="11"/>
      <c r="AAL632" s="11"/>
      <c r="AAM632" s="11"/>
      <c r="AAN632" s="11"/>
      <c r="AAO632" s="11"/>
      <c r="AAP632" s="11"/>
      <c r="AAQ632" s="11"/>
      <c r="AAR632" s="11"/>
      <c r="AAS632" s="11"/>
      <c r="AAT632" s="11"/>
      <c r="AAU632" s="11"/>
      <c r="AAV632" s="11"/>
      <c r="AAW632" s="11"/>
      <c r="AAX632" s="11"/>
      <c r="AAY632" s="11"/>
      <c r="AAZ632" s="11"/>
      <c r="ABA632" s="11"/>
      <c r="ABB632" s="11"/>
      <c r="ABC632" s="11"/>
      <c r="ABD632" s="11"/>
      <c r="ABE632" s="11"/>
      <c r="ABF632" s="11"/>
      <c r="ABG632" s="11"/>
      <c r="ABH632" s="11"/>
      <c r="ABI632" s="11"/>
      <c r="ABJ632" s="11"/>
      <c r="ABK632" s="11"/>
      <c r="ABL632" s="11"/>
      <c r="ABM632" s="11"/>
      <c r="ABN632" s="11"/>
      <c r="ABO632" s="11"/>
      <c r="ABP632" s="11"/>
      <c r="ABQ632" s="11"/>
      <c r="ABR632" s="11"/>
      <c r="ABS632" s="11"/>
      <c r="ABT632" s="11"/>
      <c r="ABU632" s="11"/>
      <c r="ABV632" s="11"/>
      <c r="ABW632" s="11"/>
      <c r="ABX632" s="11"/>
      <c r="ABY632" s="11"/>
      <c r="ABZ632" s="11"/>
      <c r="ACA632" s="11"/>
      <c r="ACB632" s="11"/>
      <c r="ACC632" s="11"/>
      <c r="ACD632" s="11"/>
      <c r="ACE632" s="11"/>
      <c r="ACF632" s="11"/>
      <c r="ACG632" s="11"/>
      <c r="ACH632" s="11"/>
      <c r="ACI632" s="11"/>
      <c r="ACJ632" s="11"/>
      <c r="ACK632" s="11"/>
      <c r="ACL632" s="11"/>
      <c r="ACM632" s="11"/>
      <c r="ACN632" s="11"/>
      <c r="ACO632" s="11"/>
      <c r="ACP632" s="11"/>
      <c r="ACQ632" s="11"/>
      <c r="ACR632" s="11"/>
      <c r="ACS632" s="11"/>
      <c r="ACT632" s="11"/>
      <c r="ACU632" s="11"/>
      <c r="ACV632" s="11"/>
      <c r="ACW632" s="11"/>
      <c r="ACX632" s="11"/>
      <c r="ACY632" s="11"/>
      <c r="ACZ632" s="11"/>
      <c r="ADA632" s="11"/>
      <c r="ADB632" s="11"/>
      <c r="ADC632" s="11"/>
      <c r="ADD632" s="11"/>
      <c r="ADE632" s="11"/>
      <c r="ADF632" s="11"/>
      <c r="ADG632" s="11"/>
      <c r="ADH632" s="11"/>
      <c r="ADI632" s="11"/>
      <c r="ADJ632" s="11"/>
      <c r="ADK632" s="11"/>
      <c r="ADL632" s="11"/>
      <c r="ADM632" s="11"/>
      <c r="ADN632" s="11"/>
      <c r="ADO632" s="11"/>
      <c r="ADP632" s="11"/>
      <c r="ADQ632" s="11"/>
      <c r="ADR632" s="11"/>
      <c r="ADS632" s="11"/>
      <c r="ADT632" s="11"/>
      <c r="ADU632" s="11"/>
      <c r="ADV632" s="11"/>
      <c r="ADW632" s="11"/>
      <c r="ADX632" s="11"/>
      <c r="ADY632" s="11"/>
      <c r="ADZ632" s="11"/>
      <c r="AEA632" s="11"/>
      <c r="AEB632" s="11"/>
      <c r="AEC632" s="11"/>
      <c r="AED632" s="11"/>
      <c r="AEE632" s="11"/>
      <c r="AEF632" s="11"/>
      <c r="AEG632" s="11"/>
      <c r="AEH632" s="11"/>
      <c r="AEI632" s="11"/>
      <c r="AEJ632" s="11"/>
      <c r="AEK632" s="11"/>
      <c r="AEL632" s="11"/>
      <c r="AEM632" s="11"/>
      <c r="AEN632" s="11"/>
      <c r="AEO632" s="11"/>
      <c r="AEP632" s="11"/>
      <c r="AEQ632" s="11"/>
      <c r="AER632" s="11"/>
      <c r="AES632" s="11"/>
      <c r="AET632" s="11"/>
      <c r="AEU632" s="11"/>
      <c r="AEV632" s="11"/>
      <c r="AEW632" s="11"/>
      <c r="AEX632" s="11"/>
      <c r="AEY632" s="11"/>
      <c r="AEZ632" s="11"/>
      <c r="AFA632" s="11"/>
      <c r="AFB632" s="11"/>
      <c r="AFC632" s="11"/>
      <c r="AFD632" s="11"/>
      <c r="AFE632" s="11"/>
      <c r="AFF632" s="11"/>
      <c r="AFG632" s="11"/>
      <c r="AFH632" s="11"/>
      <c r="AFI632" s="11"/>
      <c r="AFJ632" s="11"/>
      <c r="AFK632" s="11"/>
      <c r="AFL632" s="11"/>
      <c r="AFM632" s="11"/>
      <c r="AFN632" s="11"/>
      <c r="AFO632" s="11"/>
      <c r="AFP632" s="11"/>
      <c r="AFQ632" s="11"/>
      <c r="AFR632" s="11"/>
      <c r="AFS632" s="11"/>
      <c r="AFT632" s="11"/>
      <c r="AFU632" s="11"/>
      <c r="AFV632" s="11"/>
      <c r="AFW632" s="11"/>
      <c r="AFX632" s="11"/>
      <c r="AFY632" s="11"/>
      <c r="AFZ632" s="11"/>
      <c r="AGA632" s="11"/>
      <c r="AGB632" s="11"/>
      <c r="AGC632" s="11"/>
      <c r="AGD632" s="11"/>
      <c r="AGE632" s="11"/>
      <c r="AGF632" s="11"/>
      <c r="AGG632" s="11"/>
      <c r="AGH632" s="11"/>
      <c r="AGI632" s="11"/>
      <c r="AGJ632" s="11"/>
      <c r="AGK632" s="11"/>
      <c r="AGL632" s="11"/>
      <c r="AGM632" s="11"/>
      <c r="AGN632" s="11"/>
      <c r="AGO632" s="11"/>
      <c r="AGP632" s="11"/>
      <c r="AGQ632" s="11"/>
      <c r="AGR632" s="11"/>
      <c r="AGS632" s="11"/>
      <c r="AGT632" s="11"/>
      <c r="AGU632" s="11"/>
      <c r="AGV632" s="11"/>
      <c r="AGW632" s="11"/>
      <c r="AGX632" s="11"/>
      <c r="AGY632" s="11"/>
      <c r="AGZ632" s="11"/>
      <c r="AHA632" s="11"/>
      <c r="AHB632" s="11"/>
      <c r="AHC632" s="11"/>
      <c r="AHD632" s="11"/>
      <c r="AHE632" s="11"/>
      <c r="AHF632" s="11"/>
      <c r="AHG632" s="11"/>
      <c r="AHH632" s="11"/>
      <c r="AHI632" s="11"/>
      <c r="AHJ632" s="11"/>
      <c r="AHK632" s="11"/>
      <c r="AHL632" s="11"/>
      <c r="AHM632" s="11"/>
      <c r="AHN632" s="11"/>
      <c r="AHO632" s="11"/>
      <c r="AHP632" s="11"/>
      <c r="AHQ632" s="11"/>
      <c r="AHR632" s="11"/>
      <c r="AHS632" s="11"/>
      <c r="AHT632" s="11"/>
      <c r="AHU632" s="11"/>
      <c r="AHV632" s="11"/>
      <c r="AHW632" s="11"/>
      <c r="AHX632" s="11"/>
      <c r="AHY632" s="11"/>
      <c r="AHZ632" s="11"/>
      <c r="AIA632" s="11"/>
      <c r="AIB632" s="11"/>
      <c r="AIC632" s="11"/>
      <c r="AID632" s="11"/>
      <c r="AIE632" s="11"/>
      <c r="AIF632" s="11"/>
      <c r="AIG632" s="11"/>
      <c r="AIH632" s="11"/>
      <c r="AII632" s="11"/>
      <c r="AIJ632" s="11"/>
      <c r="AIK632" s="11"/>
      <c r="AIL632" s="11"/>
      <c r="AIM632" s="11"/>
      <c r="AIN632" s="11"/>
      <c r="AIO632" s="11"/>
      <c r="AIP632" s="11"/>
      <c r="AIQ632" s="11"/>
      <c r="AIR632" s="11"/>
      <c r="AIS632" s="11"/>
      <c r="AIT632" s="11"/>
      <c r="AIU632" s="11"/>
      <c r="AIV632" s="11"/>
      <c r="AIW632" s="11"/>
      <c r="AIX632" s="11"/>
      <c r="AIY632" s="11"/>
      <c r="AIZ632" s="11"/>
      <c r="AJA632" s="11"/>
      <c r="AJB632" s="11"/>
      <c r="AJC632" s="11"/>
      <c r="AJD632" s="11"/>
      <c r="AJE632" s="11"/>
      <c r="AJF632" s="11"/>
      <c r="AJG632" s="11"/>
      <c r="AJH632" s="11"/>
      <c r="AJI632" s="11"/>
      <c r="AJJ632" s="11"/>
      <c r="AJK632" s="11"/>
      <c r="AJL632" s="11"/>
      <c r="AJM632" s="11"/>
      <c r="AJN632" s="11"/>
      <c r="AJO632" s="11"/>
      <c r="AJP632" s="11"/>
      <c r="AJQ632" s="11"/>
      <c r="AJR632" s="11"/>
      <c r="AJS632" s="11"/>
      <c r="AJT632" s="11"/>
      <c r="AJU632" s="11"/>
      <c r="AJV632" s="11"/>
      <c r="AJW632" s="11"/>
      <c r="AJX632" s="11"/>
      <c r="AJY632" s="11"/>
      <c r="AJZ632" s="11"/>
      <c r="AKA632" s="11"/>
      <c r="AKB632" s="11"/>
      <c r="AKC632" s="11"/>
      <c r="AKD632" s="11"/>
      <c r="AKE632" s="11"/>
      <c r="AKF632" s="11"/>
      <c r="AKG632" s="11"/>
      <c r="AKH632" s="11"/>
      <c r="AKI632" s="11"/>
      <c r="AKJ632" s="11"/>
      <c r="AKK632" s="11"/>
      <c r="AKL632" s="11"/>
    </row>
    <row r="633" spans="1:1024" ht="14.75">
      <c r="A633" s="32">
        <v>43767</v>
      </c>
      <c r="B633" s="31">
        <v>3233.61</v>
      </c>
      <c r="C633" s="29"/>
      <c r="D633" s="28"/>
      <c r="E633" s="30">
        <f t="shared" si="18"/>
        <v>3233.61</v>
      </c>
      <c r="F633" s="31">
        <v>3233.61</v>
      </c>
      <c r="G633" s="31"/>
      <c r="H633" s="31"/>
      <c r="I633" s="31">
        <v>3000</v>
      </c>
      <c r="J633" s="31"/>
      <c r="K633" s="31"/>
      <c r="L633" s="31"/>
      <c r="M633" s="31"/>
      <c r="N633" s="31"/>
      <c r="O633" s="31"/>
      <c r="P633" s="31"/>
      <c r="Q633" s="31"/>
      <c r="R633" s="31"/>
      <c r="S633" s="18">
        <f t="shared" si="19"/>
        <v>3000</v>
      </c>
      <c r="T633" s="31" t="s">
        <v>38</v>
      </c>
      <c r="U633" s="20"/>
      <c r="W633" s="21"/>
      <c r="X633"/>
      <c r="Y633"/>
    </row>
    <row r="634" spans="1:1024" ht="14.75">
      <c r="A634" s="23">
        <v>43613</v>
      </c>
      <c r="B634" s="16">
        <v>3289.44</v>
      </c>
      <c r="C634" s="15"/>
      <c r="D634" s="16"/>
      <c r="E634" s="17">
        <f t="shared" si="18"/>
        <v>3289.44</v>
      </c>
      <c r="F634" s="18"/>
      <c r="G634" s="18"/>
      <c r="H634" s="19"/>
      <c r="I634" s="19"/>
      <c r="L634" s="18"/>
      <c r="M634" s="18"/>
      <c r="S634" s="18">
        <f t="shared" si="19"/>
        <v>0</v>
      </c>
      <c r="U634" s="20"/>
      <c r="W634" s="21"/>
      <c r="X634"/>
      <c r="Y634"/>
    </row>
    <row r="635" spans="1:1024" ht="14.75">
      <c r="A635" s="23">
        <v>43708</v>
      </c>
      <c r="B635" s="16">
        <v>3324.91</v>
      </c>
      <c r="C635" s="15"/>
      <c r="D635" s="16"/>
      <c r="E635" s="17">
        <f t="shared" si="18"/>
        <v>3324.91</v>
      </c>
      <c r="F635" s="18"/>
      <c r="G635" s="18"/>
      <c r="H635" s="19"/>
      <c r="I635" s="19"/>
      <c r="L635" s="18"/>
      <c r="M635" s="18"/>
      <c r="S635" s="18">
        <f t="shared" si="19"/>
        <v>0</v>
      </c>
      <c r="U635" s="20"/>
      <c r="W635" s="21"/>
      <c r="X635"/>
      <c r="Y635"/>
    </row>
    <row r="636" spans="1:1024" ht="14.75">
      <c r="A636" s="23">
        <v>43539</v>
      </c>
      <c r="B636" s="14">
        <v>3448</v>
      </c>
      <c r="C636" s="15"/>
      <c r="D636" s="16"/>
      <c r="E636" s="17">
        <f t="shared" si="18"/>
        <v>3448</v>
      </c>
      <c r="F636" s="18"/>
      <c r="G636" s="18"/>
      <c r="H636" s="19"/>
      <c r="I636" s="19"/>
      <c r="L636" s="18"/>
      <c r="M636" s="18"/>
      <c r="S636" s="18">
        <f t="shared" si="19"/>
        <v>0</v>
      </c>
      <c r="U636" s="20"/>
      <c r="W636" s="21"/>
      <c r="X636"/>
      <c r="Y636"/>
    </row>
    <row r="637" spans="1:1024" ht="11.3" customHeight="1">
      <c r="A637" s="23">
        <v>43795</v>
      </c>
      <c r="B637" s="16">
        <v>3564.46</v>
      </c>
      <c r="C637" s="15"/>
      <c r="D637" s="16"/>
      <c r="E637" s="17">
        <f t="shared" si="18"/>
        <v>3564.46</v>
      </c>
      <c r="F637" s="18"/>
      <c r="G637" s="18"/>
      <c r="H637" s="19"/>
      <c r="I637" s="19"/>
      <c r="L637" s="18"/>
      <c r="M637" s="18"/>
      <c r="S637" s="18">
        <f t="shared" si="19"/>
        <v>0</v>
      </c>
      <c r="U637" s="20"/>
      <c r="W637" s="21"/>
      <c r="X637"/>
      <c r="Y637"/>
    </row>
    <row r="638" spans="1:1024" ht="14.75">
      <c r="A638" s="23">
        <v>43503</v>
      </c>
      <c r="B638" s="16">
        <v>3700</v>
      </c>
      <c r="C638" s="15"/>
      <c r="D638" s="16"/>
      <c r="E638" s="17">
        <f t="shared" si="18"/>
        <v>3700</v>
      </c>
      <c r="F638" s="18"/>
      <c r="G638" s="18"/>
      <c r="H638" s="19"/>
      <c r="I638" s="19"/>
      <c r="L638" s="18"/>
      <c r="M638" s="18"/>
      <c r="S638" s="18">
        <f t="shared" si="19"/>
        <v>0</v>
      </c>
      <c r="U638" s="20"/>
      <c r="W638" s="21"/>
      <c r="X638"/>
      <c r="Y638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  <c r="HP638" s="11"/>
      <c r="HQ638" s="11"/>
      <c r="HR638" s="11"/>
      <c r="HS638" s="11"/>
      <c r="HT638" s="11"/>
      <c r="HU638" s="11"/>
      <c r="HV638" s="11"/>
      <c r="HW638" s="11"/>
      <c r="HX638" s="11"/>
      <c r="HY638" s="11"/>
      <c r="HZ638" s="11"/>
      <c r="IA638" s="11"/>
      <c r="IB638" s="11"/>
      <c r="IC638" s="11"/>
      <c r="ID638" s="11"/>
      <c r="IE638" s="11"/>
      <c r="IF638" s="11"/>
      <c r="IG638" s="11"/>
      <c r="IH638" s="11"/>
      <c r="II638" s="11"/>
      <c r="IJ638" s="11"/>
      <c r="IK638" s="11"/>
      <c r="IL638" s="11"/>
      <c r="IM638" s="11"/>
      <c r="IN638" s="11"/>
      <c r="IO638" s="11"/>
      <c r="IP638" s="11"/>
      <c r="IQ638" s="11"/>
      <c r="IR638" s="11"/>
      <c r="IS638" s="11"/>
      <c r="IT638" s="11"/>
      <c r="IU638" s="11"/>
      <c r="IV638" s="11"/>
      <c r="IW638" s="11"/>
      <c r="IX638" s="11"/>
      <c r="IY638" s="11"/>
      <c r="IZ638" s="11"/>
      <c r="JA638" s="11"/>
      <c r="JB638" s="11"/>
      <c r="JC638" s="11"/>
      <c r="JD638" s="11"/>
      <c r="JE638" s="11"/>
      <c r="JF638" s="11"/>
      <c r="JG638" s="11"/>
      <c r="JH638" s="11"/>
      <c r="JI638" s="11"/>
      <c r="JJ638" s="11"/>
      <c r="JK638" s="11"/>
      <c r="JL638" s="11"/>
      <c r="JM638" s="11"/>
      <c r="JN638" s="11"/>
      <c r="JO638" s="11"/>
      <c r="JP638" s="11"/>
      <c r="JQ638" s="11"/>
      <c r="JR638" s="11"/>
      <c r="JS638" s="11"/>
      <c r="JT638" s="11"/>
      <c r="JU638" s="11"/>
      <c r="JV638" s="11"/>
      <c r="JW638" s="11"/>
      <c r="JX638" s="11"/>
      <c r="JY638" s="11"/>
      <c r="JZ638" s="11"/>
      <c r="KA638" s="11"/>
      <c r="KB638" s="11"/>
      <c r="KC638" s="11"/>
      <c r="KD638" s="11"/>
      <c r="KE638" s="11"/>
      <c r="KF638" s="11"/>
      <c r="KG638" s="11"/>
      <c r="KH638" s="11"/>
      <c r="KI638" s="11"/>
      <c r="KJ638" s="11"/>
      <c r="KK638" s="11"/>
      <c r="KL638" s="11"/>
      <c r="KM638" s="11"/>
      <c r="KN638" s="11"/>
      <c r="KO638" s="11"/>
      <c r="KP638" s="11"/>
      <c r="KQ638" s="11"/>
      <c r="KR638" s="11"/>
      <c r="KS638" s="11"/>
      <c r="KT638" s="11"/>
      <c r="KU638" s="11"/>
      <c r="KV638" s="11"/>
      <c r="KW638" s="11"/>
      <c r="KX638" s="11"/>
      <c r="KY638" s="11"/>
      <c r="KZ638" s="11"/>
      <c r="LA638" s="11"/>
      <c r="LB638" s="11"/>
      <c r="LC638" s="11"/>
      <c r="LD638" s="11"/>
      <c r="LE638" s="11"/>
      <c r="LF638" s="11"/>
      <c r="LG638" s="11"/>
      <c r="LH638" s="11"/>
      <c r="LI638" s="11"/>
      <c r="LJ638" s="11"/>
      <c r="LK638" s="11"/>
      <c r="LL638" s="11"/>
      <c r="LM638" s="11"/>
      <c r="LN638" s="11"/>
      <c r="LO638" s="11"/>
      <c r="LP638" s="11"/>
      <c r="LQ638" s="11"/>
      <c r="LR638" s="11"/>
      <c r="LS638" s="11"/>
      <c r="LT638" s="11"/>
      <c r="LU638" s="11"/>
      <c r="LV638" s="11"/>
      <c r="LW638" s="11"/>
      <c r="LX638" s="11"/>
      <c r="LY638" s="11"/>
      <c r="LZ638" s="11"/>
      <c r="MA638" s="11"/>
      <c r="MB638" s="11"/>
      <c r="MC638" s="11"/>
      <c r="MD638" s="11"/>
      <c r="ME638" s="11"/>
      <c r="MF638" s="11"/>
      <c r="MG638" s="11"/>
      <c r="MH638" s="11"/>
      <c r="MI638" s="11"/>
      <c r="MJ638" s="11"/>
      <c r="MK638" s="11"/>
      <c r="ML638" s="11"/>
      <c r="MM638" s="11"/>
      <c r="MN638" s="11"/>
      <c r="MO638" s="11"/>
      <c r="MP638" s="11"/>
      <c r="MQ638" s="11"/>
      <c r="MR638" s="11"/>
      <c r="MS638" s="11"/>
      <c r="MT638" s="11"/>
      <c r="MU638" s="11"/>
      <c r="MV638" s="11"/>
      <c r="MW638" s="11"/>
      <c r="MX638" s="11"/>
      <c r="MY638" s="11"/>
      <c r="MZ638" s="11"/>
      <c r="NA638" s="11"/>
      <c r="NB638" s="11"/>
      <c r="NC638" s="11"/>
      <c r="ND638" s="11"/>
      <c r="NE638" s="11"/>
      <c r="NF638" s="11"/>
      <c r="NG638" s="11"/>
      <c r="NH638" s="11"/>
      <c r="NI638" s="11"/>
      <c r="NJ638" s="11"/>
      <c r="NK638" s="11"/>
      <c r="NL638" s="11"/>
      <c r="NM638" s="11"/>
      <c r="NN638" s="11"/>
      <c r="NO638" s="11"/>
      <c r="NP638" s="11"/>
      <c r="NQ638" s="11"/>
      <c r="NR638" s="11"/>
      <c r="NS638" s="11"/>
      <c r="NT638" s="11"/>
      <c r="NU638" s="11"/>
      <c r="NV638" s="11"/>
      <c r="NW638" s="11"/>
      <c r="NX638" s="11"/>
      <c r="NY638" s="11"/>
      <c r="NZ638" s="11"/>
      <c r="OA638" s="11"/>
      <c r="OB638" s="11"/>
      <c r="OC638" s="11"/>
      <c r="OD638" s="11"/>
      <c r="OE638" s="11"/>
      <c r="OF638" s="11"/>
      <c r="OG638" s="11"/>
      <c r="OH638" s="11"/>
      <c r="OI638" s="11"/>
      <c r="OJ638" s="11"/>
      <c r="OK638" s="11"/>
      <c r="OL638" s="11"/>
      <c r="OM638" s="11"/>
      <c r="ON638" s="11"/>
      <c r="OO638" s="11"/>
      <c r="OP638" s="11"/>
      <c r="OQ638" s="11"/>
      <c r="OR638" s="11"/>
      <c r="OS638" s="11"/>
      <c r="OT638" s="11"/>
      <c r="OU638" s="11"/>
      <c r="OV638" s="11"/>
      <c r="OW638" s="11"/>
      <c r="OX638" s="11"/>
      <c r="OY638" s="11"/>
      <c r="OZ638" s="11"/>
      <c r="PA638" s="11"/>
      <c r="PB638" s="11"/>
      <c r="PC638" s="11"/>
      <c r="PD638" s="11"/>
      <c r="PE638" s="11"/>
      <c r="PF638" s="11"/>
      <c r="PG638" s="11"/>
      <c r="PH638" s="11"/>
      <c r="PI638" s="11"/>
      <c r="PJ638" s="11"/>
      <c r="PK638" s="11"/>
      <c r="PL638" s="11"/>
      <c r="PM638" s="11"/>
      <c r="PN638" s="11"/>
      <c r="PO638" s="11"/>
      <c r="PP638" s="11"/>
      <c r="PQ638" s="11"/>
      <c r="PR638" s="11"/>
      <c r="PS638" s="11"/>
      <c r="PT638" s="11"/>
      <c r="PU638" s="11"/>
      <c r="PV638" s="11"/>
      <c r="PW638" s="11"/>
      <c r="PX638" s="11"/>
      <c r="PY638" s="11"/>
      <c r="PZ638" s="11"/>
      <c r="QA638" s="11"/>
      <c r="QB638" s="11"/>
      <c r="QC638" s="11"/>
      <c r="QD638" s="11"/>
      <c r="QE638" s="11"/>
      <c r="QF638" s="11"/>
      <c r="QG638" s="11"/>
      <c r="QH638" s="11"/>
      <c r="QI638" s="11"/>
      <c r="QJ638" s="11"/>
      <c r="QK638" s="11"/>
      <c r="QL638" s="11"/>
      <c r="QM638" s="11"/>
      <c r="QN638" s="11"/>
      <c r="QO638" s="11"/>
      <c r="QP638" s="11"/>
      <c r="QQ638" s="11"/>
      <c r="QR638" s="11"/>
      <c r="QS638" s="11"/>
      <c r="QT638" s="11"/>
      <c r="QU638" s="11"/>
      <c r="QV638" s="11"/>
      <c r="QW638" s="11"/>
      <c r="QX638" s="11"/>
      <c r="QY638" s="11"/>
      <c r="QZ638" s="11"/>
      <c r="RA638" s="11"/>
      <c r="RB638" s="11"/>
      <c r="RC638" s="11"/>
      <c r="RD638" s="11"/>
      <c r="RE638" s="11"/>
      <c r="RF638" s="11"/>
      <c r="RG638" s="11"/>
      <c r="RH638" s="11"/>
      <c r="RI638" s="11"/>
      <c r="RJ638" s="11"/>
      <c r="RK638" s="11"/>
      <c r="RL638" s="11"/>
      <c r="RM638" s="11"/>
      <c r="RN638" s="11"/>
      <c r="RO638" s="11"/>
      <c r="RP638" s="11"/>
      <c r="RQ638" s="11"/>
      <c r="RR638" s="11"/>
      <c r="RS638" s="11"/>
      <c r="RT638" s="11"/>
      <c r="RU638" s="11"/>
      <c r="RV638" s="11"/>
      <c r="RW638" s="11"/>
      <c r="RX638" s="11"/>
      <c r="RY638" s="11"/>
      <c r="RZ638" s="11"/>
      <c r="SA638" s="11"/>
      <c r="SB638" s="11"/>
      <c r="SC638" s="11"/>
      <c r="SD638" s="11"/>
      <c r="SE638" s="11"/>
      <c r="SF638" s="11"/>
      <c r="SG638" s="11"/>
      <c r="SH638" s="11"/>
      <c r="SI638" s="11"/>
      <c r="SJ638" s="11"/>
      <c r="SK638" s="11"/>
      <c r="SL638" s="11"/>
      <c r="SM638" s="11"/>
      <c r="SN638" s="11"/>
      <c r="SO638" s="11"/>
      <c r="SP638" s="11"/>
      <c r="SQ638" s="11"/>
      <c r="SR638" s="11"/>
      <c r="SS638" s="11"/>
      <c r="ST638" s="11"/>
      <c r="SU638" s="11"/>
      <c r="SV638" s="11"/>
      <c r="SW638" s="11"/>
      <c r="SX638" s="11"/>
      <c r="SY638" s="11"/>
      <c r="SZ638" s="11"/>
      <c r="TA638" s="11"/>
      <c r="TB638" s="11"/>
      <c r="TC638" s="11"/>
      <c r="TD638" s="11"/>
      <c r="TE638" s="11"/>
      <c r="TF638" s="11"/>
      <c r="TG638" s="11"/>
      <c r="TH638" s="11"/>
      <c r="TI638" s="11"/>
      <c r="TJ638" s="11"/>
      <c r="TK638" s="11"/>
      <c r="TL638" s="11"/>
      <c r="TM638" s="11"/>
      <c r="TN638" s="11"/>
      <c r="TO638" s="11"/>
      <c r="TP638" s="11"/>
      <c r="TQ638" s="11"/>
      <c r="TR638" s="11"/>
      <c r="TS638" s="11"/>
      <c r="TT638" s="11"/>
      <c r="TU638" s="11"/>
      <c r="TV638" s="11"/>
      <c r="TW638" s="11"/>
      <c r="TX638" s="11"/>
      <c r="TY638" s="11"/>
      <c r="TZ638" s="11"/>
      <c r="UA638" s="11"/>
      <c r="UB638" s="11"/>
      <c r="UC638" s="11"/>
      <c r="UD638" s="11"/>
      <c r="UE638" s="11"/>
      <c r="UF638" s="11"/>
      <c r="UG638" s="11"/>
      <c r="UH638" s="11"/>
      <c r="UI638" s="11"/>
      <c r="UJ638" s="11"/>
      <c r="UK638" s="11"/>
      <c r="UL638" s="11"/>
      <c r="UM638" s="11"/>
      <c r="UN638" s="11"/>
      <c r="UO638" s="11"/>
      <c r="UP638" s="11"/>
      <c r="UQ638" s="11"/>
      <c r="UR638" s="11"/>
      <c r="US638" s="11"/>
      <c r="UT638" s="11"/>
      <c r="UU638" s="11"/>
      <c r="UV638" s="11"/>
      <c r="UW638" s="11"/>
      <c r="UX638" s="11"/>
      <c r="UY638" s="11"/>
      <c r="UZ638" s="11"/>
      <c r="VA638" s="11"/>
      <c r="VB638" s="11"/>
      <c r="VC638" s="11"/>
      <c r="VD638" s="11"/>
      <c r="VE638" s="11"/>
      <c r="VF638" s="11"/>
      <c r="VG638" s="11"/>
      <c r="VH638" s="11"/>
      <c r="VI638" s="11"/>
      <c r="VJ638" s="11"/>
      <c r="VK638" s="11"/>
      <c r="VL638" s="11"/>
      <c r="VM638" s="11"/>
      <c r="VN638" s="11"/>
      <c r="VO638" s="11"/>
      <c r="VP638" s="11"/>
      <c r="VQ638" s="11"/>
      <c r="VR638" s="11"/>
      <c r="VS638" s="11"/>
      <c r="VT638" s="11"/>
      <c r="VU638" s="11"/>
      <c r="VV638" s="11"/>
      <c r="VW638" s="11"/>
      <c r="VX638" s="11"/>
      <c r="VY638" s="11"/>
      <c r="VZ638" s="11"/>
      <c r="WA638" s="11"/>
      <c r="WB638" s="11"/>
      <c r="WC638" s="11"/>
      <c r="WD638" s="11"/>
      <c r="WE638" s="11"/>
      <c r="WF638" s="11"/>
      <c r="WG638" s="11"/>
      <c r="WH638" s="11"/>
      <c r="WI638" s="11"/>
      <c r="WJ638" s="11"/>
      <c r="WK638" s="11"/>
      <c r="WL638" s="11"/>
      <c r="WM638" s="11"/>
      <c r="WN638" s="11"/>
      <c r="WO638" s="11"/>
      <c r="WP638" s="11"/>
      <c r="WQ638" s="11"/>
      <c r="WR638" s="11"/>
      <c r="WS638" s="11"/>
      <c r="WT638" s="11"/>
      <c r="WU638" s="11"/>
      <c r="WV638" s="11"/>
      <c r="WW638" s="11"/>
      <c r="WX638" s="11"/>
      <c r="WY638" s="11"/>
      <c r="WZ638" s="11"/>
      <c r="XA638" s="11"/>
      <c r="XB638" s="11"/>
      <c r="XC638" s="11"/>
      <c r="XD638" s="11"/>
      <c r="XE638" s="11"/>
      <c r="XF638" s="11"/>
      <c r="XG638" s="11"/>
      <c r="XH638" s="11"/>
      <c r="XI638" s="11"/>
      <c r="XJ638" s="11"/>
      <c r="XK638" s="11"/>
      <c r="XL638" s="11"/>
      <c r="XM638" s="11"/>
      <c r="XN638" s="11"/>
      <c r="XO638" s="11"/>
      <c r="XP638" s="11"/>
      <c r="XQ638" s="11"/>
      <c r="XR638" s="11"/>
      <c r="XS638" s="11"/>
      <c r="XT638" s="11"/>
      <c r="XU638" s="11"/>
      <c r="XV638" s="11"/>
      <c r="XW638" s="11"/>
      <c r="XX638" s="11"/>
      <c r="XY638" s="11"/>
      <c r="XZ638" s="11"/>
      <c r="YA638" s="11"/>
      <c r="YB638" s="11"/>
      <c r="YC638" s="11"/>
      <c r="YD638" s="11"/>
      <c r="YE638" s="11"/>
      <c r="YF638" s="11"/>
      <c r="YG638" s="11"/>
      <c r="YH638" s="11"/>
      <c r="YI638" s="11"/>
      <c r="YJ638" s="11"/>
      <c r="YK638" s="11"/>
      <c r="YL638" s="11"/>
      <c r="YM638" s="11"/>
      <c r="YN638" s="11"/>
      <c r="YO638" s="11"/>
      <c r="YP638" s="11"/>
      <c r="YQ638" s="11"/>
      <c r="YR638" s="11"/>
      <c r="YS638" s="11"/>
      <c r="YT638" s="11"/>
      <c r="YU638" s="11"/>
      <c r="YV638" s="11"/>
      <c r="YW638" s="11"/>
      <c r="YX638" s="11"/>
      <c r="YY638" s="11"/>
      <c r="YZ638" s="11"/>
      <c r="ZA638" s="11"/>
      <c r="ZB638" s="11"/>
      <c r="ZC638" s="11"/>
      <c r="ZD638" s="11"/>
      <c r="ZE638" s="11"/>
      <c r="ZF638" s="11"/>
      <c r="ZG638" s="11"/>
      <c r="ZH638" s="11"/>
      <c r="ZI638" s="11"/>
      <c r="ZJ638" s="11"/>
      <c r="ZK638" s="11"/>
      <c r="ZL638" s="11"/>
      <c r="ZM638" s="11"/>
      <c r="ZN638" s="11"/>
      <c r="ZO638" s="11"/>
      <c r="ZP638" s="11"/>
      <c r="ZQ638" s="11"/>
      <c r="ZR638" s="11"/>
      <c r="ZS638" s="11"/>
      <c r="ZT638" s="11"/>
      <c r="ZU638" s="11"/>
      <c r="ZV638" s="11"/>
      <c r="ZW638" s="11"/>
      <c r="ZX638" s="11"/>
      <c r="ZY638" s="11"/>
      <c r="ZZ638" s="11"/>
      <c r="AAA638" s="11"/>
      <c r="AAB638" s="11"/>
      <c r="AAC638" s="11"/>
      <c r="AAD638" s="11"/>
      <c r="AAE638" s="11"/>
      <c r="AAF638" s="11"/>
      <c r="AAG638" s="11"/>
      <c r="AAH638" s="11"/>
      <c r="AAI638" s="11"/>
      <c r="AAJ638" s="11"/>
      <c r="AAK638" s="11"/>
      <c r="AAL638" s="11"/>
      <c r="AAM638" s="11"/>
      <c r="AAN638" s="11"/>
      <c r="AAO638" s="11"/>
      <c r="AAP638" s="11"/>
      <c r="AAQ638" s="11"/>
      <c r="AAR638" s="11"/>
      <c r="AAS638" s="11"/>
      <c r="AAT638" s="11"/>
      <c r="AAU638" s="11"/>
      <c r="AAV638" s="11"/>
      <c r="AAW638" s="11"/>
      <c r="AAX638" s="11"/>
      <c r="AAY638" s="11"/>
      <c r="AAZ638" s="11"/>
      <c r="ABA638" s="11"/>
      <c r="ABB638" s="11"/>
      <c r="ABC638" s="11"/>
      <c r="ABD638" s="11"/>
      <c r="ABE638" s="11"/>
      <c r="ABF638" s="11"/>
      <c r="ABG638" s="11"/>
      <c r="ABH638" s="11"/>
      <c r="ABI638" s="11"/>
      <c r="ABJ638" s="11"/>
      <c r="ABK638" s="11"/>
      <c r="ABL638" s="11"/>
      <c r="ABM638" s="11"/>
      <c r="ABN638" s="11"/>
      <c r="ABO638" s="11"/>
      <c r="ABP638" s="11"/>
      <c r="ABQ638" s="11"/>
      <c r="ABR638" s="11"/>
      <c r="ABS638" s="11"/>
      <c r="ABT638" s="11"/>
      <c r="ABU638" s="11"/>
      <c r="ABV638" s="11"/>
      <c r="ABW638" s="11"/>
      <c r="ABX638" s="11"/>
      <c r="ABY638" s="11"/>
      <c r="ABZ638" s="11"/>
      <c r="ACA638" s="11"/>
      <c r="ACB638" s="11"/>
      <c r="ACC638" s="11"/>
      <c r="ACD638" s="11"/>
      <c r="ACE638" s="11"/>
      <c r="ACF638" s="11"/>
      <c r="ACG638" s="11"/>
      <c r="ACH638" s="11"/>
      <c r="ACI638" s="11"/>
      <c r="ACJ638" s="11"/>
      <c r="ACK638" s="11"/>
      <c r="ACL638" s="11"/>
      <c r="ACM638" s="11"/>
      <c r="ACN638" s="11"/>
      <c r="ACO638" s="11"/>
      <c r="ACP638" s="11"/>
      <c r="ACQ638" s="11"/>
      <c r="ACR638" s="11"/>
      <c r="ACS638" s="11"/>
      <c r="ACT638" s="11"/>
      <c r="ACU638" s="11"/>
      <c r="ACV638" s="11"/>
      <c r="ACW638" s="11"/>
      <c r="ACX638" s="11"/>
      <c r="ACY638" s="11"/>
      <c r="ACZ638" s="11"/>
      <c r="ADA638" s="11"/>
      <c r="ADB638" s="11"/>
      <c r="ADC638" s="11"/>
      <c r="ADD638" s="11"/>
      <c r="ADE638" s="11"/>
      <c r="ADF638" s="11"/>
      <c r="ADG638" s="11"/>
      <c r="ADH638" s="11"/>
      <c r="ADI638" s="11"/>
      <c r="ADJ638" s="11"/>
      <c r="ADK638" s="11"/>
      <c r="ADL638" s="11"/>
      <c r="ADM638" s="11"/>
      <c r="ADN638" s="11"/>
      <c r="ADO638" s="11"/>
      <c r="ADP638" s="11"/>
      <c r="ADQ638" s="11"/>
      <c r="ADR638" s="11"/>
      <c r="ADS638" s="11"/>
      <c r="ADT638" s="11"/>
      <c r="ADU638" s="11"/>
      <c r="ADV638" s="11"/>
      <c r="ADW638" s="11"/>
      <c r="ADX638" s="11"/>
      <c r="ADY638" s="11"/>
      <c r="ADZ638" s="11"/>
      <c r="AEA638" s="11"/>
      <c r="AEB638" s="11"/>
      <c r="AEC638" s="11"/>
      <c r="AED638" s="11"/>
      <c r="AEE638" s="11"/>
      <c r="AEF638" s="11"/>
      <c r="AEG638" s="11"/>
      <c r="AEH638" s="11"/>
      <c r="AEI638" s="11"/>
      <c r="AEJ638" s="11"/>
      <c r="AEK638" s="11"/>
      <c r="AEL638" s="11"/>
      <c r="AEM638" s="11"/>
      <c r="AEN638" s="11"/>
      <c r="AEO638" s="11"/>
      <c r="AEP638" s="11"/>
      <c r="AEQ638" s="11"/>
      <c r="AER638" s="11"/>
      <c r="AES638" s="11"/>
      <c r="AET638" s="11"/>
      <c r="AEU638" s="11"/>
      <c r="AEV638" s="11"/>
      <c r="AEW638" s="11"/>
      <c r="AEX638" s="11"/>
      <c r="AEY638" s="11"/>
      <c r="AEZ638" s="11"/>
      <c r="AFA638" s="11"/>
      <c r="AFB638" s="11"/>
      <c r="AFC638" s="11"/>
      <c r="AFD638" s="11"/>
      <c r="AFE638" s="11"/>
      <c r="AFF638" s="11"/>
      <c r="AFG638" s="11"/>
      <c r="AFH638" s="11"/>
      <c r="AFI638" s="11"/>
      <c r="AFJ638" s="11"/>
      <c r="AFK638" s="11"/>
      <c r="AFL638" s="11"/>
      <c r="AFM638" s="11"/>
      <c r="AFN638" s="11"/>
      <c r="AFO638" s="11"/>
      <c r="AFP638" s="11"/>
      <c r="AFQ638" s="11"/>
      <c r="AFR638" s="11"/>
      <c r="AFS638" s="11"/>
      <c r="AFT638" s="11"/>
      <c r="AFU638" s="11"/>
      <c r="AFV638" s="11"/>
      <c r="AFW638" s="11"/>
      <c r="AFX638" s="11"/>
      <c r="AFY638" s="11"/>
      <c r="AFZ638" s="11"/>
      <c r="AGA638" s="11"/>
      <c r="AGB638" s="11"/>
      <c r="AGC638" s="11"/>
      <c r="AGD638" s="11"/>
      <c r="AGE638" s="11"/>
      <c r="AGF638" s="11"/>
      <c r="AGG638" s="11"/>
      <c r="AGH638" s="11"/>
      <c r="AGI638" s="11"/>
      <c r="AGJ638" s="11"/>
      <c r="AGK638" s="11"/>
      <c r="AGL638" s="11"/>
      <c r="AGM638" s="11"/>
      <c r="AGN638" s="11"/>
      <c r="AGO638" s="11"/>
      <c r="AGP638" s="11"/>
      <c r="AGQ638" s="11"/>
      <c r="AGR638" s="11"/>
      <c r="AGS638" s="11"/>
      <c r="AGT638" s="11"/>
      <c r="AGU638" s="11"/>
      <c r="AGV638" s="11"/>
      <c r="AGW638" s="11"/>
      <c r="AGX638" s="11"/>
      <c r="AGY638" s="11"/>
      <c r="AGZ638" s="11"/>
      <c r="AHA638" s="11"/>
      <c r="AHB638" s="11"/>
      <c r="AHC638" s="11"/>
      <c r="AHD638" s="11"/>
      <c r="AHE638" s="11"/>
      <c r="AHF638" s="11"/>
      <c r="AHG638" s="11"/>
      <c r="AHH638" s="11"/>
      <c r="AHI638" s="11"/>
      <c r="AHJ638" s="11"/>
      <c r="AHK638" s="11"/>
      <c r="AHL638" s="11"/>
      <c r="AHM638" s="11"/>
      <c r="AHN638" s="11"/>
      <c r="AHO638" s="11"/>
      <c r="AHP638" s="11"/>
      <c r="AHQ638" s="11"/>
      <c r="AHR638" s="11"/>
      <c r="AHS638" s="11"/>
      <c r="AHT638" s="11"/>
      <c r="AHU638" s="11"/>
      <c r="AHV638" s="11"/>
      <c r="AHW638" s="11"/>
      <c r="AHX638" s="11"/>
      <c r="AHY638" s="11"/>
      <c r="AHZ638" s="11"/>
      <c r="AIA638" s="11"/>
      <c r="AIB638" s="11"/>
      <c r="AIC638" s="11"/>
      <c r="AID638" s="11"/>
      <c r="AIE638" s="11"/>
      <c r="AIF638" s="11"/>
      <c r="AIG638" s="11"/>
      <c r="AIH638" s="11"/>
      <c r="AII638" s="11"/>
      <c r="AIJ638" s="11"/>
      <c r="AIK638" s="11"/>
      <c r="AIL638" s="11"/>
      <c r="AIM638" s="11"/>
      <c r="AIN638" s="11"/>
      <c r="AIO638" s="11"/>
      <c r="AIP638" s="11"/>
      <c r="AIQ638" s="11"/>
      <c r="AIR638" s="11"/>
      <c r="AIS638" s="11"/>
      <c r="AIT638" s="11"/>
      <c r="AIU638" s="11"/>
      <c r="AIV638" s="11"/>
      <c r="AIW638" s="11"/>
      <c r="AIX638" s="11"/>
      <c r="AIY638" s="11"/>
      <c r="AIZ638" s="11"/>
      <c r="AJA638" s="11"/>
      <c r="AJB638" s="11"/>
      <c r="AJC638" s="11"/>
      <c r="AJD638" s="11"/>
      <c r="AJE638" s="11"/>
      <c r="AJF638" s="11"/>
      <c r="AJG638" s="11"/>
      <c r="AJH638" s="11"/>
      <c r="AJI638" s="11"/>
      <c r="AJJ638" s="11"/>
      <c r="AJK638" s="11"/>
      <c r="AJL638" s="11"/>
      <c r="AJM638" s="11"/>
      <c r="AJN638" s="11"/>
      <c r="AJO638" s="11"/>
      <c r="AJP638" s="11"/>
      <c r="AJQ638" s="11"/>
      <c r="AJR638" s="11"/>
      <c r="AJS638" s="11"/>
      <c r="AJT638" s="11"/>
      <c r="AJU638" s="11"/>
      <c r="AJV638" s="11"/>
      <c r="AJW638" s="11"/>
      <c r="AJX638" s="11"/>
      <c r="AJY638" s="11"/>
      <c r="AJZ638" s="11"/>
      <c r="AKA638" s="11"/>
      <c r="AKB638" s="11"/>
      <c r="AKC638" s="11"/>
      <c r="AKD638" s="11"/>
      <c r="AKE638" s="11"/>
      <c r="AKF638" s="11"/>
      <c r="AKG638" s="11"/>
      <c r="AKH638" s="11"/>
      <c r="AKI638" s="11"/>
      <c r="AKJ638" s="11"/>
      <c r="AKK638" s="11"/>
      <c r="AKL638" s="11"/>
    </row>
    <row r="639" spans="1:1024" ht="14.75">
      <c r="A639" s="23">
        <v>43796</v>
      </c>
      <c r="B639" s="16">
        <v>4250</v>
      </c>
      <c r="C639" s="15"/>
      <c r="D639" s="16"/>
      <c r="E639" s="17">
        <f t="shared" si="18"/>
        <v>4250</v>
      </c>
      <c r="F639" s="18"/>
      <c r="G639" s="18"/>
      <c r="H639" s="19"/>
      <c r="I639" s="19"/>
      <c r="L639" s="18"/>
      <c r="M639" s="18"/>
      <c r="S639" s="18">
        <f t="shared" si="19"/>
        <v>0</v>
      </c>
      <c r="U639" s="20"/>
      <c r="W639" s="21"/>
      <c r="X639"/>
      <c r="Y639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  <c r="IG639" s="11"/>
      <c r="IH639" s="11"/>
      <c r="II639" s="11"/>
      <c r="IJ639" s="11"/>
      <c r="IK639" s="11"/>
      <c r="IL639" s="11"/>
      <c r="IM639" s="11"/>
      <c r="IN639" s="11"/>
      <c r="IO639" s="11"/>
      <c r="IP639" s="11"/>
      <c r="IQ639" s="11"/>
      <c r="IR639" s="11"/>
      <c r="IS639" s="11"/>
      <c r="IT639" s="11"/>
      <c r="IU639" s="11"/>
      <c r="IV639" s="11"/>
      <c r="IW639" s="11"/>
      <c r="IX639" s="11"/>
      <c r="IY639" s="11"/>
      <c r="IZ639" s="11"/>
      <c r="JA639" s="11"/>
      <c r="JB639" s="11"/>
      <c r="JC639" s="11"/>
      <c r="JD639" s="11"/>
      <c r="JE639" s="11"/>
      <c r="JF639" s="11"/>
      <c r="JG639" s="11"/>
      <c r="JH639" s="11"/>
      <c r="JI639" s="11"/>
      <c r="JJ639" s="11"/>
      <c r="JK639" s="11"/>
      <c r="JL639" s="11"/>
      <c r="JM639" s="11"/>
      <c r="JN639" s="11"/>
      <c r="JO639" s="11"/>
      <c r="JP639" s="11"/>
      <c r="JQ639" s="11"/>
      <c r="JR639" s="11"/>
      <c r="JS639" s="11"/>
      <c r="JT639" s="11"/>
      <c r="JU639" s="11"/>
      <c r="JV639" s="11"/>
      <c r="JW639" s="11"/>
      <c r="JX639" s="11"/>
      <c r="JY639" s="11"/>
      <c r="JZ639" s="11"/>
      <c r="KA639" s="11"/>
      <c r="KB639" s="11"/>
      <c r="KC639" s="11"/>
      <c r="KD639" s="11"/>
      <c r="KE639" s="11"/>
      <c r="KF639" s="11"/>
      <c r="KG639" s="11"/>
      <c r="KH639" s="11"/>
      <c r="KI639" s="11"/>
      <c r="KJ639" s="11"/>
      <c r="KK639" s="11"/>
      <c r="KL639" s="11"/>
      <c r="KM639" s="11"/>
      <c r="KN639" s="11"/>
      <c r="KO639" s="11"/>
      <c r="KP639" s="11"/>
      <c r="KQ639" s="11"/>
      <c r="KR639" s="11"/>
      <c r="KS639" s="11"/>
      <c r="KT639" s="11"/>
      <c r="KU639" s="11"/>
      <c r="KV639" s="11"/>
      <c r="KW639" s="11"/>
      <c r="KX639" s="11"/>
      <c r="KY639" s="11"/>
      <c r="KZ639" s="11"/>
      <c r="LA639" s="11"/>
      <c r="LB639" s="11"/>
      <c r="LC639" s="11"/>
      <c r="LD639" s="11"/>
      <c r="LE639" s="11"/>
      <c r="LF639" s="11"/>
      <c r="LG639" s="11"/>
      <c r="LH639" s="11"/>
      <c r="LI639" s="11"/>
      <c r="LJ639" s="11"/>
      <c r="LK639" s="11"/>
      <c r="LL639" s="11"/>
      <c r="LM639" s="11"/>
      <c r="LN639" s="11"/>
      <c r="LO639" s="11"/>
      <c r="LP639" s="11"/>
      <c r="LQ639" s="11"/>
      <c r="LR639" s="11"/>
      <c r="LS639" s="11"/>
      <c r="LT639" s="11"/>
      <c r="LU639" s="11"/>
      <c r="LV639" s="11"/>
      <c r="LW639" s="11"/>
      <c r="LX639" s="11"/>
      <c r="LY639" s="11"/>
      <c r="LZ639" s="11"/>
      <c r="MA639" s="11"/>
      <c r="MB639" s="11"/>
      <c r="MC639" s="11"/>
      <c r="MD639" s="11"/>
      <c r="ME639" s="11"/>
      <c r="MF639" s="11"/>
      <c r="MG639" s="11"/>
      <c r="MH639" s="11"/>
      <c r="MI639" s="11"/>
      <c r="MJ639" s="11"/>
      <c r="MK639" s="11"/>
      <c r="ML639" s="11"/>
      <c r="MM639" s="11"/>
      <c r="MN639" s="11"/>
      <c r="MO639" s="11"/>
      <c r="MP639" s="11"/>
      <c r="MQ639" s="11"/>
      <c r="MR639" s="11"/>
      <c r="MS639" s="11"/>
      <c r="MT639" s="11"/>
      <c r="MU639" s="11"/>
      <c r="MV639" s="11"/>
      <c r="MW639" s="11"/>
      <c r="MX639" s="11"/>
      <c r="MY639" s="11"/>
      <c r="MZ639" s="11"/>
      <c r="NA639" s="11"/>
      <c r="NB639" s="11"/>
      <c r="NC639" s="11"/>
      <c r="ND639" s="11"/>
      <c r="NE639" s="11"/>
      <c r="NF639" s="11"/>
      <c r="NG639" s="11"/>
      <c r="NH639" s="11"/>
      <c r="NI639" s="11"/>
      <c r="NJ639" s="11"/>
      <c r="NK639" s="11"/>
      <c r="NL639" s="11"/>
      <c r="NM639" s="11"/>
      <c r="NN639" s="11"/>
      <c r="NO639" s="11"/>
      <c r="NP639" s="11"/>
      <c r="NQ639" s="11"/>
      <c r="NR639" s="11"/>
      <c r="NS639" s="11"/>
      <c r="NT639" s="11"/>
      <c r="NU639" s="11"/>
      <c r="NV639" s="11"/>
      <c r="NW639" s="11"/>
      <c r="NX639" s="11"/>
      <c r="NY639" s="11"/>
      <c r="NZ639" s="11"/>
      <c r="OA639" s="11"/>
      <c r="OB639" s="11"/>
      <c r="OC639" s="11"/>
      <c r="OD639" s="11"/>
      <c r="OE639" s="11"/>
      <c r="OF639" s="11"/>
      <c r="OG639" s="11"/>
      <c r="OH639" s="11"/>
      <c r="OI639" s="11"/>
      <c r="OJ639" s="11"/>
      <c r="OK639" s="11"/>
      <c r="OL639" s="11"/>
      <c r="OM639" s="11"/>
      <c r="ON639" s="11"/>
      <c r="OO639" s="11"/>
      <c r="OP639" s="11"/>
      <c r="OQ639" s="11"/>
      <c r="OR639" s="11"/>
      <c r="OS639" s="11"/>
      <c r="OT639" s="11"/>
      <c r="OU639" s="11"/>
      <c r="OV639" s="11"/>
      <c r="OW639" s="11"/>
      <c r="OX639" s="11"/>
      <c r="OY639" s="11"/>
      <c r="OZ639" s="11"/>
      <c r="PA639" s="11"/>
      <c r="PB639" s="11"/>
      <c r="PC639" s="11"/>
      <c r="PD639" s="11"/>
      <c r="PE639" s="11"/>
      <c r="PF639" s="11"/>
      <c r="PG639" s="11"/>
      <c r="PH639" s="11"/>
      <c r="PI639" s="11"/>
      <c r="PJ639" s="11"/>
      <c r="PK639" s="11"/>
      <c r="PL639" s="11"/>
      <c r="PM639" s="11"/>
      <c r="PN639" s="11"/>
      <c r="PO639" s="11"/>
      <c r="PP639" s="11"/>
      <c r="PQ639" s="11"/>
      <c r="PR639" s="11"/>
      <c r="PS639" s="11"/>
      <c r="PT639" s="11"/>
      <c r="PU639" s="11"/>
      <c r="PV639" s="11"/>
      <c r="PW639" s="11"/>
      <c r="PX639" s="11"/>
      <c r="PY639" s="11"/>
      <c r="PZ639" s="11"/>
      <c r="QA639" s="11"/>
      <c r="QB639" s="11"/>
      <c r="QC639" s="11"/>
      <c r="QD639" s="11"/>
      <c r="QE639" s="11"/>
      <c r="QF639" s="11"/>
      <c r="QG639" s="11"/>
      <c r="QH639" s="11"/>
      <c r="QI639" s="11"/>
      <c r="QJ639" s="11"/>
      <c r="QK639" s="11"/>
      <c r="QL639" s="11"/>
      <c r="QM639" s="11"/>
      <c r="QN639" s="11"/>
      <c r="QO639" s="11"/>
      <c r="QP639" s="11"/>
      <c r="QQ639" s="11"/>
      <c r="QR639" s="11"/>
      <c r="QS639" s="11"/>
      <c r="QT639" s="11"/>
      <c r="QU639" s="11"/>
      <c r="QV639" s="11"/>
      <c r="QW639" s="11"/>
      <c r="QX639" s="11"/>
      <c r="QY639" s="11"/>
      <c r="QZ639" s="11"/>
      <c r="RA639" s="11"/>
      <c r="RB639" s="11"/>
      <c r="RC639" s="11"/>
      <c r="RD639" s="11"/>
      <c r="RE639" s="11"/>
      <c r="RF639" s="11"/>
      <c r="RG639" s="11"/>
      <c r="RH639" s="11"/>
      <c r="RI639" s="11"/>
      <c r="RJ639" s="11"/>
      <c r="RK639" s="11"/>
      <c r="RL639" s="11"/>
      <c r="RM639" s="11"/>
      <c r="RN639" s="11"/>
      <c r="RO639" s="11"/>
      <c r="RP639" s="11"/>
      <c r="RQ639" s="11"/>
      <c r="RR639" s="11"/>
      <c r="RS639" s="11"/>
      <c r="RT639" s="11"/>
      <c r="RU639" s="11"/>
      <c r="RV639" s="11"/>
      <c r="RW639" s="11"/>
      <c r="RX639" s="11"/>
      <c r="RY639" s="11"/>
      <c r="RZ639" s="11"/>
      <c r="SA639" s="11"/>
      <c r="SB639" s="11"/>
      <c r="SC639" s="11"/>
      <c r="SD639" s="11"/>
      <c r="SE639" s="11"/>
      <c r="SF639" s="11"/>
      <c r="SG639" s="11"/>
      <c r="SH639" s="11"/>
      <c r="SI639" s="11"/>
      <c r="SJ639" s="11"/>
      <c r="SK639" s="11"/>
      <c r="SL639" s="11"/>
      <c r="SM639" s="11"/>
      <c r="SN639" s="11"/>
      <c r="SO639" s="11"/>
      <c r="SP639" s="11"/>
      <c r="SQ639" s="11"/>
      <c r="SR639" s="11"/>
      <c r="SS639" s="11"/>
      <c r="ST639" s="11"/>
      <c r="SU639" s="11"/>
      <c r="SV639" s="11"/>
      <c r="SW639" s="11"/>
      <c r="SX639" s="11"/>
      <c r="SY639" s="11"/>
      <c r="SZ639" s="11"/>
      <c r="TA639" s="11"/>
      <c r="TB639" s="11"/>
      <c r="TC639" s="11"/>
      <c r="TD639" s="11"/>
      <c r="TE639" s="11"/>
      <c r="TF639" s="11"/>
      <c r="TG639" s="11"/>
      <c r="TH639" s="11"/>
      <c r="TI639" s="11"/>
      <c r="TJ639" s="11"/>
      <c r="TK639" s="11"/>
      <c r="TL639" s="11"/>
      <c r="TM639" s="11"/>
      <c r="TN639" s="11"/>
      <c r="TO639" s="11"/>
      <c r="TP639" s="11"/>
      <c r="TQ639" s="11"/>
      <c r="TR639" s="11"/>
      <c r="TS639" s="11"/>
      <c r="TT639" s="11"/>
      <c r="TU639" s="11"/>
      <c r="TV639" s="11"/>
      <c r="TW639" s="11"/>
      <c r="TX639" s="11"/>
      <c r="TY639" s="11"/>
      <c r="TZ639" s="11"/>
      <c r="UA639" s="11"/>
      <c r="UB639" s="11"/>
      <c r="UC639" s="11"/>
      <c r="UD639" s="11"/>
      <c r="UE639" s="11"/>
      <c r="UF639" s="11"/>
      <c r="UG639" s="11"/>
      <c r="UH639" s="11"/>
      <c r="UI639" s="11"/>
      <c r="UJ639" s="11"/>
      <c r="UK639" s="11"/>
      <c r="UL639" s="11"/>
      <c r="UM639" s="11"/>
      <c r="UN639" s="11"/>
      <c r="UO639" s="11"/>
      <c r="UP639" s="11"/>
      <c r="UQ639" s="11"/>
      <c r="UR639" s="11"/>
      <c r="US639" s="11"/>
      <c r="UT639" s="11"/>
      <c r="UU639" s="11"/>
      <c r="UV639" s="11"/>
      <c r="UW639" s="11"/>
      <c r="UX639" s="11"/>
      <c r="UY639" s="11"/>
      <c r="UZ639" s="11"/>
      <c r="VA639" s="11"/>
      <c r="VB639" s="11"/>
      <c r="VC639" s="11"/>
      <c r="VD639" s="11"/>
      <c r="VE639" s="11"/>
      <c r="VF639" s="11"/>
      <c r="VG639" s="11"/>
      <c r="VH639" s="11"/>
      <c r="VI639" s="11"/>
      <c r="VJ639" s="11"/>
      <c r="VK639" s="11"/>
      <c r="VL639" s="11"/>
      <c r="VM639" s="11"/>
      <c r="VN639" s="11"/>
      <c r="VO639" s="11"/>
      <c r="VP639" s="11"/>
      <c r="VQ639" s="11"/>
      <c r="VR639" s="11"/>
      <c r="VS639" s="11"/>
      <c r="VT639" s="11"/>
      <c r="VU639" s="11"/>
      <c r="VV639" s="11"/>
      <c r="VW639" s="11"/>
      <c r="VX639" s="11"/>
      <c r="VY639" s="11"/>
      <c r="VZ639" s="11"/>
      <c r="WA639" s="11"/>
      <c r="WB639" s="11"/>
      <c r="WC639" s="11"/>
      <c r="WD639" s="11"/>
      <c r="WE639" s="11"/>
      <c r="WF639" s="11"/>
      <c r="WG639" s="11"/>
      <c r="WH639" s="11"/>
      <c r="WI639" s="11"/>
      <c r="WJ639" s="11"/>
      <c r="WK639" s="11"/>
      <c r="WL639" s="11"/>
      <c r="WM639" s="11"/>
      <c r="WN639" s="11"/>
      <c r="WO639" s="11"/>
      <c r="WP639" s="11"/>
      <c r="WQ639" s="11"/>
      <c r="WR639" s="11"/>
      <c r="WS639" s="11"/>
      <c r="WT639" s="11"/>
      <c r="WU639" s="11"/>
      <c r="WV639" s="11"/>
      <c r="WW639" s="11"/>
      <c r="WX639" s="11"/>
      <c r="WY639" s="11"/>
      <c r="WZ639" s="11"/>
      <c r="XA639" s="11"/>
      <c r="XB639" s="11"/>
      <c r="XC639" s="11"/>
      <c r="XD639" s="11"/>
      <c r="XE639" s="11"/>
      <c r="XF639" s="11"/>
      <c r="XG639" s="11"/>
      <c r="XH639" s="11"/>
      <c r="XI639" s="11"/>
      <c r="XJ639" s="11"/>
      <c r="XK639" s="11"/>
      <c r="XL639" s="11"/>
      <c r="XM639" s="11"/>
      <c r="XN639" s="11"/>
      <c r="XO639" s="11"/>
      <c r="XP639" s="11"/>
      <c r="XQ639" s="11"/>
      <c r="XR639" s="11"/>
      <c r="XS639" s="11"/>
      <c r="XT639" s="11"/>
      <c r="XU639" s="11"/>
      <c r="XV639" s="11"/>
      <c r="XW639" s="11"/>
      <c r="XX639" s="11"/>
      <c r="XY639" s="11"/>
      <c r="XZ639" s="11"/>
      <c r="YA639" s="11"/>
      <c r="YB639" s="11"/>
      <c r="YC639" s="11"/>
      <c r="YD639" s="11"/>
      <c r="YE639" s="11"/>
      <c r="YF639" s="11"/>
      <c r="YG639" s="11"/>
      <c r="YH639" s="11"/>
      <c r="YI639" s="11"/>
      <c r="YJ639" s="11"/>
      <c r="YK639" s="11"/>
      <c r="YL639" s="11"/>
      <c r="YM639" s="11"/>
      <c r="YN639" s="11"/>
      <c r="YO639" s="11"/>
      <c r="YP639" s="11"/>
      <c r="YQ639" s="11"/>
      <c r="YR639" s="11"/>
      <c r="YS639" s="11"/>
      <c r="YT639" s="11"/>
      <c r="YU639" s="11"/>
      <c r="YV639" s="11"/>
      <c r="YW639" s="11"/>
      <c r="YX639" s="11"/>
      <c r="YY639" s="11"/>
      <c r="YZ639" s="11"/>
      <c r="ZA639" s="11"/>
      <c r="ZB639" s="11"/>
      <c r="ZC639" s="11"/>
      <c r="ZD639" s="11"/>
      <c r="ZE639" s="11"/>
      <c r="ZF639" s="11"/>
      <c r="ZG639" s="11"/>
      <c r="ZH639" s="11"/>
      <c r="ZI639" s="11"/>
      <c r="ZJ639" s="11"/>
      <c r="ZK639" s="11"/>
      <c r="ZL639" s="11"/>
      <c r="ZM639" s="11"/>
      <c r="ZN639" s="11"/>
      <c r="ZO639" s="11"/>
      <c r="ZP639" s="11"/>
      <c r="ZQ639" s="11"/>
      <c r="ZR639" s="11"/>
      <c r="ZS639" s="11"/>
      <c r="ZT639" s="11"/>
      <c r="ZU639" s="11"/>
      <c r="ZV639" s="11"/>
      <c r="ZW639" s="11"/>
      <c r="ZX639" s="11"/>
      <c r="ZY639" s="11"/>
      <c r="ZZ639" s="11"/>
      <c r="AAA639" s="11"/>
      <c r="AAB639" s="11"/>
      <c r="AAC639" s="11"/>
      <c r="AAD639" s="11"/>
      <c r="AAE639" s="11"/>
      <c r="AAF639" s="11"/>
      <c r="AAG639" s="11"/>
      <c r="AAH639" s="11"/>
      <c r="AAI639" s="11"/>
      <c r="AAJ639" s="11"/>
      <c r="AAK639" s="11"/>
      <c r="AAL639" s="11"/>
      <c r="AAM639" s="11"/>
      <c r="AAN639" s="11"/>
      <c r="AAO639" s="11"/>
      <c r="AAP639" s="11"/>
      <c r="AAQ639" s="11"/>
      <c r="AAR639" s="11"/>
      <c r="AAS639" s="11"/>
      <c r="AAT639" s="11"/>
      <c r="AAU639" s="11"/>
      <c r="AAV639" s="11"/>
      <c r="AAW639" s="11"/>
      <c r="AAX639" s="11"/>
      <c r="AAY639" s="11"/>
      <c r="AAZ639" s="11"/>
      <c r="ABA639" s="11"/>
      <c r="ABB639" s="11"/>
      <c r="ABC639" s="11"/>
      <c r="ABD639" s="11"/>
      <c r="ABE639" s="11"/>
      <c r="ABF639" s="11"/>
      <c r="ABG639" s="11"/>
      <c r="ABH639" s="11"/>
      <c r="ABI639" s="11"/>
      <c r="ABJ639" s="11"/>
      <c r="ABK639" s="11"/>
      <c r="ABL639" s="11"/>
      <c r="ABM639" s="11"/>
      <c r="ABN639" s="11"/>
      <c r="ABO639" s="11"/>
      <c r="ABP639" s="11"/>
      <c r="ABQ639" s="11"/>
      <c r="ABR639" s="11"/>
      <c r="ABS639" s="11"/>
      <c r="ABT639" s="11"/>
      <c r="ABU639" s="11"/>
      <c r="ABV639" s="11"/>
      <c r="ABW639" s="11"/>
      <c r="ABX639" s="11"/>
      <c r="ABY639" s="11"/>
      <c r="ABZ639" s="11"/>
      <c r="ACA639" s="11"/>
      <c r="ACB639" s="11"/>
      <c r="ACC639" s="11"/>
      <c r="ACD639" s="11"/>
      <c r="ACE639" s="11"/>
      <c r="ACF639" s="11"/>
      <c r="ACG639" s="11"/>
      <c r="ACH639" s="11"/>
      <c r="ACI639" s="11"/>
      <c r="ACJ639" s="11"/>
      <c r="ACK639" s="11"/>
      <c r="ACL639" s="11"/>
      <c r="ACM639" s="11"/>
      <c r="ACN639" s="11"/>
      <c r="ACO639" s="11"/>
      <c r="ACP639" s="11"/>
      <c r="ACQ639" s="11"/>
      <c r="ACR639" s="11"/>
      <c r="ACS639" s="11"/>
      <c r="ACT639" s="11"/>
      <c r="ACU639" s="11"/>
      <c r="ACV639" s="11"/>
      <c r="ACW639" s="11"/>
      <c r="ACX639" s="11"/>
      <c r="ACY639" s="11"/>
      <c r="ACZ639" s="11"/>
      <c r="ADA639" s="11"/>
      <c r="ADB639" s="11"/>
      <c r="ADC639" s="11"/>
      <c r="ADD639" s="11"/>
      <c r="ADE639" s="11"/>
      <c r="ADF639" s="11"/>
      <c r="ADG639" s="11"/>
      <c r="ADH639" s="11"/>
      <c r="ADI639" s="11"/>
      <c r="ADJ639" s="11"/>
      <c r="ADK639" s="11"/>
      <c r="ADL639" s="11"/>
      <c r="ADM639" s="11"/>
      <c r="ADN639" s="11"/>
      <c r="ADO639" s="11"/>
      <c r="ADP639" s="11"/>
      <c r="ADQ639" s="11"/>
      <c r="ADR639" s="11"/>
      <c r="ADS639" s="11"/>
      <c r="ADT639" s="11"/>
      <c r="ADU639" s="11"/>
      <c r="ADV639" s="11"/>
      <c r="ADW639" s="11"/>
      <c r="ADX639" s="11"/>
      <c r="ADY639" s="11"/>
      <c r="ADZ639" s="11"/>
      <c r="AEA639" s="11"/>
      <c r="AEB639" s="11"/>
      <c r="AEC639" s="11"/>
      <c r="AED639" s="11"/>
      <c r="AEE639" s="11"/>
      <c r="AEF639" s="11"/>
      <c r="AEG639" s="11"/>
      <c r="AEH639" s="11"/>
      <c r="AEI639" s="11"/>
      <c r="AEJ639" s="11"/>
      <c r="AEK639" s="11"/>
      <c r="AEL639" s="11"/>
      <c r="AEM639" s="11"/>
      <c r="AEN639" s="11"/>
      <c r="AEO639" s="11"/>
      <c r="AEP639" s="11"/>
      <c r="AEQ639" s="11"/>
      <c r="AER639" s="11"/>
      <c r="AES639" s="11"/>
      <c r="AET639" s="11"/>
      <c r="AEU639" s="11"/>
      <c r="AEV639" s="11"/>
      <c r="AEW639" s="11"/>
      <c r="AEX639" s="11"/>
      <c r="AEY639" s="11"/>
      <c r="AEZ639" s="11"/>
      <c r="AFA639" s="11"/>
      <c r="AFB639" s="11"/>
      <c r="AFC639" s="11"/>
      <c r="AFD639" s="11"/>
      <c r="AFE639" s="11"/>
      <c r="AFF639" s="11"/>
      <c r="AFG639" s="11"/>
      <c r="AFH639" s="11"/>
      <c r="AFI639" s="11"/>
      <c r="AFJ639" s="11"/>
      <c r="AFK639" s="11"/>
      <c r="AFL639" s="11"/>
      <c r="AFM639" s="11"/>
      <c r="AFN639" s="11"/>
      <c r="AFO639" s="11"/>
      <c r="AFP639" s="11"/>
      <c r="AFQ639" s="11"/>
      <c r="AFR639" s="11"/>
      <c r="AFS639" s="11"/>
      <c r="AFT639" s="11"/>
      <c r="AFU639" s="11"/>
      <c r="AFV639" s="11"/>
      <c r="AFW639" s="11"/>
      <c r="AFX639" s="11"/>
      <c r="AFY639" s="11"/>
      <c r="AFZ639" s="11"/>
      <c r="AGA639" s="11"/>
      <c r="AGB639" s="11"/>
      <c r="AGC639" s="11"/>
      <c r="AGD639" s="11"/>
      <c r="AGE639" s="11"/>
      <c r="AGF639" s="11"/>
      <c r="AGG639" s="11"/>
      <c r="AGH639" s="11"/>
      <c r="AGI639" s="11"/>
      <c r="AGJ639" s="11"/>
      <c r="AGK639" s="11"/>
      <c r="AGL639" s="11"/>
      <c r="AGM639" s="11"/>
      <c r="AGN639" s="11"/>
      <c r="AGO639" s="11"/>
      <c r="AGP639" s="11"/>
      <c r="AGQ639" s="11"/>
      <c r="AGR639" s="11"/>
      <c r="AGS639" s="11"/>
      <c r="AGT639" s="11"/>
      <c r="AGU639" s="11"/>
      <c r="AGV639" s="11"/>
      <c r="AGW639" s="11"/>
      <c r="AGX639" s="11"/>
      <c r="AGY639" s="11"/>
      <c r="AGZ639" s="11"/>
      <c r="AHA639" s="11"/>
      <c r="AHB639" s="11"/>
      <c r="AHC639" s="11"/>
      <c r="AHD639" s="11"/>
      <c r="AHE639" s="11"/>
      <c r="AHF639" s="11"/>
      <c r="AHG639" s="11"/>
      <c r="AHH639" s="11"/>
      <c r="AHI639" s="11"/>
      <c r="AHJ639" s="11"/>
      <c r="AHK639" s="11"/>
      <c r="AHL639" s="11"/>
      <c r="AHM639" s="11"/>
      <c r="AHN639" s="11"/>
      <c r="AHO639" s="11"/>
      <c r="AHP639" s="11"/>
      <c r="AHQ639" s="11"/>
      <c r="AHR639" s="11"/>
      <c r="AHS639" s="11"/>
      <c r="AHT639" s="11"/>
      <c r="AHU639" s="11"/>
      <c r="AHV639" s="11"/>
      <c r="AHW639" s="11"/>
      <c r="AHX639" s="11"/>
      <c r="AHY639" s="11"/>
      <c r="AHZ639" s="11"/>
      <c r="AIA639" s="11"/>
      <c r="AIB639" s="11"/>
      <c r="AIC639" s="11"/>
      <c r="AID639" s="11"/>
      <c r="AIE639" s="11"/>
      <c r="AIF639" s="11"/>
      <c r="AIG639" s="11"/>
      <c r="AIH639" s="11"/>
      <c r="AII639" s="11"/>
      <c r="AIJ639" s="11"/>
      <c r="AIK639" s="11"/>
      <c r="AIL639" s="11"/>
      <c r="AIM639" s="11"/>
      <c r="AIN639" s="11"/>
      <c r="AIO639" s="11"/>
      <c r="AIP639" s="11"/>
      <c r="AIQ639" s="11"/>
      <c r="AIR639" s="11"/>
      <c r="AIS639" s="11"/>
      <c r="AIT639" s="11"/>
      <c r="AIU639" s="11"/>
      <c r="AIV639" s="11"/>
      <c r="AIW639" s="11"/>
      <c r="AIX639" s="11"/>
      <c r="AIY639" s="11"/>
      <c r="AIZ639" s="11"/>
      <c r="AJA639" s="11"/>
      <c r="AJB639" s="11"/>
      <c r="AJC639" s="11"/>
      <c r="AJD639" s="11"/>
      <c r="AJE639" s="11"/>
      <c r="AJF639" s="11"/>
      <c r="AJG639" s="11"/>
      <c r="AJH639" s="11"/>
      <c r="AJI639" s="11"/>
      <c r="AJJ639" s="11"/>
      <c r="AJK639" s="11"/>
      <c r="AJL639" s="11"/>
      <c r="AJM639" s="11"/>
      <c r="AJN639" s="11"/>
      <c r="AJO639" s="11"/>
      <c r="AJP639" s="11"/>
      <c r="AJQ639" s="11"/>
      <c r="AJR639" s="11"/>
      <c r="AJS639" s="11"/>
      <c r="AJT639" s="11"/>
      <c r="AJU639" s="11"/>
      <c r="AJV639" s="11"/>
      <c r="AJW639" s="11"/>
      <c r="AJX639" s="11"/>
      <c r="AJY639" s="11"/>
      <c r="AJZ639" s="11"/>
      <c r="AKA639" s="11"/>
      <c r="AKB639" s="11"/>
      <c r="AKC639" s="11"/>
      <c r="AKD639" s="11"/>
      <c r="AKE639" s="11"/>
      <c r="AKF639" s="11"/>
      <c r="AKG639" s="11"/>
      <c r="AKH639" s="11"/>
      <c r="AKI639" s="11"/>
      <c r="AKJ639" s="11"/>
      <c r="AKK639" s="11"/>
      <c r="AKL639" s="11"/>
    </row>
    <row r="640" spans="1:1024" ht="11.3" customHeight="1">
      <c r="A640" s="47">
        <v>43808</v>
      </c>
      <c r="B640" s="80">
        <v>4414.17</v>
      </c>
      <c r="C640" s="49"/>
      <c r="D640" s="48"/>
      <c r="E640" s="30">
        <f t="shared" si="18"/>
        <v>4414.17</v>
      </c>
      <c r="F640" s="80">
        <v>4414.17</v>
      </c>
      <c r="G640" s="80">
        <v>4414.17</v>
      </c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18">
        <f t="shared" si="19"/>
        <v>0</v>
      </c>
      <c r="T640" s="24" t="s">
        <v>28</v>
      </c>
      <c r="U640" s="26" t="s">
        <v>52</v>
      </c>
      <c r="W640" s="21"/>
      <c r="X640"/>
      <c r="Y640"/>
    </row>
    <row r="641" spans="1:975" ht="14.75">
      <c r="A641" s="51">
        <v>43813</v>
      </c>
      <c r="B641" s="53">
        <v>4645.21</v>
      </c>
      <c r="C641" s="52"/>
      <c r="D641" s="53"/>
      <c r="E641" s="30">
        <f t="shared" si="18"/>
        <v>4645.21</v>
      </c>
      <c r="F641" s="53">
        <v>4596.8</v>
      </c>
      <c r="G641" s="53">
        <v>4596.8</v>
      </c>
      <c r="H641" s="81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18">
        <f t="shared" si="19"/>
        <v>0</v>
      </c>
      <c r="T641" s="11" t="s">
        <v>28</v>
      </c>
      <c r="U641" s="24" t="s">
        <v>55</v>
      </c>
      <c r="W641" s="21"/>
      <c r="X641"/>
      <c r="Y641"/>
    </row>
    <row r="642" spans="1:975" ht="14.75">
      <c r="A642" s="23">
        <v>43709</v>
      </c>
      <c r="B642" s="16">
        <v>5000</v>
      </c>
      <c r="C642" s="15"/>
      <c r="D642" s="16"/>
      <c r="E642" s="17">
        <f t="shared" ref="E642:E705" si="20">B642+D642</f>
        <v>5000</v>
      </c>
      <c r="F642" s="18"/>
      <c r="G642" s="18"/>
      <c r="H642" s="19"/>
      <c r="I642" s="19"/>
      <c r="L642" s="18"/>
      <c r="M642" s="18"/>
      <c r="S642" s="18">
        <f t="shared" ref="S642:S705" si="21">SUM(H642,I642,O642,Q642)</f>
        <v>0</v>
      </c>
      <c r="U642" s="20"/>
      <c r="W642" s="21"/>
      <c r="X642"/>
      <c r="Y642"/>
    </row>
    <row r="643" spans="1:975" ht="11.3" customHeight="1">
      <c r="A643" s="51">
        <v>43773</v>
      </c>
      <c r="B643" s="82">
        <v>5000</v>
      </c>
      <c r="C643" s="52"/>
      <c r="D643" s="53"/>
      <c r="E643" s="30">
        <f t="shared" si="20"/>
        <v>5000</v>
      </c>
      <c r="F643" s="82">
        <v>5000</v>
      </c>
      <c r="G643" s="54"/>
      <c r="H643" s="54"/>
      <c r="I643" s="54">
        <v>4500</v>
      </c>
      <c r="J643" s="54"/>
      <c r="K643" s="31"/>
      <c r="L643" s="54"/>
      <c r="M643" s="54"/>
      <c r="N643" s="54"/>
      <c r="O643" s="54"/>
      <c r="P643" s="54"/>
      <c r="Q643" s="54"/>
      <c r="R643" s="54"/>
      <c r="S643" s="18">
        <f t="shared" si="21"/>
        <v>4500</v>
      </c>
      <c r="T643" s="54" t="s">
        <v>38</v>
      </c>
      <c r="U643" s="20"/>
      <c r="W643" s="21"/>
      <c r="X643"/>
      <c r="Y643"/>
    </row>
    <row r="644" spans="1:975" ht="14.75">
      <c r="A644" s="23">
        <v>43765</v>
      </c>
      <c r="B644" s="16">
        <v>5426.46</v>
      </c>
      <c r="C644" s="15"/>
      <c r="D644" s="16"/>
      <c r="E644" s="17">
        <f t="shared" si="20"/>
        <v>5426.46</v>
      </c>
      <c r="F644" s="18"/>
      <c r="G644" s="18"/>
      <c r="H644" s="19"/>
      <c r="I644" s="19"/>
      <c r="L644" s="18"/>
      <c r="M644" s="18"/>
      <c r="S644" s="18">
        <f t="shared" si="21"/>
        <v>0</v>
      </c>
      <c r="U644" s="20"/>
      <c r="W644" s="21"/>
      <c r="X644"/>
      <c r="Y644"/>
    </row>
    <row r="645" spans="1:975" ht="14.75">
      <c r="A645" s="32">
        <v>43604</v>
      </c>
      <c r="B645" s="28">
        <v>7289</v>
      </c>
      <c r="C645" s="29"/>
      <c r="D645" s="28"/>
      <c r="E645" s="30">
        <f t="shared" si="20"/>
        <v>7289</v>
      </c>
      <c r="F645" s="50">
        <v>5000</v>
      </c>
      <c r="G645" s="31"/>
      <c r="H645" s="31"/>
      <c r="I645" s="31">
        <v>3800</v>
      </c>
      <c r="J645" s="31"/>
      <c r="K645" s="31"/>
      <c r="L645" s="31"/>
      <c r="M645" s="31"/>
      <c r="N645" s="31"/>
      <c r="O645" s="31"/>
      <c r="P645" s="31"/>
      <c r="Q645" s="31"/>
      <c r="R645" s="31"/>
      <c r="S645" s="18">
        <f t="shared" si="21"/>
        <v>3800</v>
      </c>
      <c r="T645" s="50" t="s">
        <v>44</v>
      </c>
      <c r="U645" s="20"/>
      <c r="W645" s="21"/>
      <c r="X645"/>
      <c r="Y645"/>
    </row>
    <row r="646" spans="1:975" ht="14.75">
      <c r="A646" s="23">
        <v>43544</v>
      </c>
      <c r="B646" s="16">
        <v>7377.54</v>
      </c>
      <c r="C646" s="15" t="s">
        <v>23</v>
      </c>
      <c r="D646" s="14"/>
      <c r="E646" s="17">
        <f t="shared" si="20"/>
        <v>7377.54</v>
      </c>
      <c r="F646" s="18"/>
      <c r="G646" s="18"/>
      <c r="H646" s="19"/>
      <c r="I646" s="19"/>
      <c r="L646" s="18"/>
      <c r="M646" s="18"/>
      <c r="S646" s="18">
        <f t="shared" si="21"/>
        <v>0</v>
      </c>
      <c r="U646" s="20"/>
      <c r="W646" s="21"/>
      <c r="X646"/>
      <c r="Y646"/>
    </row>
    <row r="647" spans="1:975" ht="14.75">
      <c r="A647" s="23">
        <v>43730</v>
      </c>
      <c r="B647" s="16">
        <v>7500</v>
      </c>
      <c r="C647" s="15"/>
      <c r="D647" s="16"/>
      <c r="E647" s="17">
        <f t="shared" si="20"/>
        <v>7500</v>
      </c>
      <c r="F647" s="18"/>
      <c r="G647" s="18"/>
      <c r="H647" s="19"/>
      <c r="I647" s="19"/>
      <c r="L647" s="18"/>
      <c r="M647" s="18"/>
      <c r="S647" s="18">
        <f t="shared" si="21"/>
        <v>0</v>
      </c>
      <c r="U647" s="20"/>
      <c r="W647" s="21"/>
      <c r="X647"/>
      <c r="Y647"/>
    </row>
    <row r="648" spans="1:975" ht="14.75">
      <c r="A648" s="32">
        <v>43720</v>
      </c>
      <c r="B648" s="69"/>
      <c r="C648" s="29" t="s">
        <v>23</v>
      </c>
      <c r="D648" s="33">
        <v>62221.79</v>
      </c>
      <c r="E648" s="30">
        <f t="shared" si="20"/>
        <v>62221.79</v>
      </c>
      <c r="F648" s="31">
        <v>62221.79</v>
      </c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18">
        <f t="shared" si="21"/>
        <v>0</v>
      </c>
      <c r="T648" s="54" t="s">
        <v>28</v>
      </c>
      <c r="U648" s="20"/>
      <c r="W648" s="21"/>
      <c r="X648"/>
      <c r="Y648"/>
    </row>
    <row r="649" spans="1:975" ht="11.3" customHeight="1">
      <c r="A649" s="32">
        <v>43597</v>
      </c>
      <c r="B649" s="82">
        <v>76668.5</v>
      </c>
      <c r="C649" s="29" t="s">
        <v>23</v>
      </c>
      <c r="D649" s="33"/>
      <c r="E649" s="30">
        <f t="shared" si="20"/>
        <v>76668.5</v>
      </c>
      <c r="F649" s="82">
        <v>76668.5</v>
      </c>
      <c r="G649" s="82">
        <v>76668.5</v>
      </c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18">
        <f t="shared" si="21"/>
        <v>0</v>
      </c>
      <c r="T649" s="54" t="s">
        <v>28</v>
      </c>
      <c r="U649" s="20"/>
      <c r="V649" s="24"/>
      <c r="W649" s="21"/>
      <c r="X649"/>
      <c r="Y649"/>
    </row>
    <row r="650" spans="1:975" ht="14.75">
      <c r="A650" s="23">
        <v>43704</v>
      </c>
      <c r="B650" s="46"/>
      <c r="C650" s="15" t="s">
        <v>23</v>
      </c>
      <c r="D650" s="83">
        <v>99558.5</v>
      </c>
      <c r="E650" s="17">
        <f t="shared" si="20"/>
        <v>99558.5</v>
      </c>
      <c r="F650" s="18"/>
      <c r="G650" s="18"/>
      <c r="H650" s="19"/>
      <c r="I650" s="19"/>
      <c r="L650" s="18"/>
      <c r="M650" s="18"/>
      <c r="S650" s="18">
        <f t="shared" si="21"/>
        <v>0</v>
      </c>
      <c r="U650" s="20"/>
      <c r="V650" s="26"/>
      <c r="W650" s="21"/>
      <c r="X650"/>
      <c r="Y650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  <c r="IG650" s="11"/>
      <c r="IH650" s="11"/>
      <c r="II650" s="11"/>
      <c r="IJ650" s="11"/>
      <c r="IK650" s="11"/>
      <c r="IL650" s="11"/>
      <c r="IM650" s="11"/>
      <c r="IN650" s="11"/>
      <c r="IO650" s="11"/>
      <c r="IP650" s="11"/>
      <c r="IQ650" s="11"/>
      <c r="IR650" s="11"/>
      <c r="IS650" s="11"/>
      <c r="IT650" s="11"/>
      <c r="IU650" s="11"/>
      <c r="IV650" s="11"/>
      <c r="IW650" s="11"/>
      <c r="IX650" s="11"/>
      <c r="IY650" s="11"/>
      <c r="IZ650" s="11"/>
      <c r="JA650" s="11"/>
      <c r="JB650" s="11"/>
      <c r="JC650" s="11"/>
      <c r="JD650" s="11"/>
      <c r="JE650" s="11"/>
      <c r="JF650" s="11"/>
      <c r="JG650" s="11"/>
      <c r="JH650" s="11"/>
      <c r="JI650" s="11"/>
      <c r="JJ650" s="11"/>
      <c r="JK650" s="11"/>
      <c r="JL650" s="11"/>
      <c r="JM650" s="11"/>
      <c r="JN650" s="11"/>
      <c r="JO650" s="11"/>
      <c r="JP650" s="11"/>
      <c r="JQ650" s="11"/>
      <c r="JR650" s="11"/>
      <c r="JS650" s="11"/>
      <c r="JT650" s="11"/>
      <c r="JU650" s="11"/>
      <c r="JV650" s="11"/>
      <c r="JW650" s="11"/>
      <c r="JX650" s="11"/>
      <c r="JY650" s="11"/>
      <c r="JZ650" s="11"/>
      <c r="KA650" s="11"/>
      <c r="KB650" s="11"/>
      <c r="KC650" s="11"/>
      <c r="KD650" s="11"/>
      <c r="KE650" s="11"/>
      <c r="KF650" s="11"/>
      <c r="KG650" s="11"/>
      <c r="KH650" s="11"/>
      <c r="KI650" s="11"/>
      <c r="KJ650" s="11"/>
      <c r="KK650" s="11"/>
      <c r="KL650" s="11"/>
      <c r="KM650" s="11"/>
      <c r="KN650" s="11"/>
      <c r="KO650" s="11"/>
      <c r="KP650" s="11"/>
      <c r="KQ650" s="11"/>
      <c r="KR650" s="11"/>
      <c r="KS650" s="11"/>
      <c r="KT650" s="11"/>
      <c r="KU650" s="11"/>
      <c r="KV650" s="11"/>
      <c r="KW650" s="11"/>
      <c r="KX650" s="11"/>
      <c r="KY650" s="11"/>
      <c r="KZ650" s="11"/>
      <c r="LA650" s="11"/>
      <c r="LB650" s="11"/>
      <c r="LC650" s="11"/>
      <c r="LD650" s="11"/>
      <c r="LE650" s="11"/>
      <c r="LF650" s="11"/>
      <c r="LG650" s="11"/>
      <c r="LH650" s="11"/>
      <c r="LI650" s="11"/>
      <c r="LJ650" s="11"/>
      <c r="LK650" s="11"/>
      <c r="LL650" s="11"/>
      <c r="LM650" s="11"/>
      <c r="LN650" s="11"/>
      <c r="LO650" s="11"/>
      <c r="LP650" s="11"/>
      <c r="LQ650" s="11"/>
      <c r="LR650" s="11"/>
      <c r="LS650" s="11"/>
      <c r="LT650" s="11"/>
      <c r="LU650" s="11"/>
      <c r="LV650" s="11"/>
      <c r="LW650" s="11"/>
      <c r="LX650" s="11"/>
      <c r="LY650" s="11"/>
      <c r="LZ650" s="11"/>
      <c r="MA650" s="11"/>
      <c r="MB650" s="11"/>
      <c r="MC650" s="11"/>
      <c r="MD650" s="11"/>
      <c r="ME650" s="11"/>
      <c r="MF650" s="11"/>
      <c r="MG650" s="11"/>
      <c r="MH650" s="11"/>
      <c r="MI650" s="11"/>
      <c r="MJ650" s="11"/>
      <c r="MK650" s="11"/>
      <c r="ML650" s="11"/>
      <c r="MM650" s="11"/>
      <c r="MN650" s="11"/>
      <c r="MO650" s="11"/>
      <c r="MP650" s="11"/>
      <c r="MQ650" s="11"/>
      <c r="MR650" s="11"/>
      <c r="MS650" s="11"/>
      <c r="MT650" s="11"/>
      <c r="MU650" s="11"/>
      <c r="MV650" s="11"/>
      <c r="MW650" s="11"/>
      <c r="MX650" s="11"/>
      <c r="MY650" s="11"/>
      <c r="MZ650" s="11"/>
      <c r="NA650" s="11"/>
      <c r="NB650" s="11"/>
      <c r="NC650" s="11"/>
      <c r="ND650" s="11"/>
      <c r="NE650" s="11"/>
      <c r="NF650" s="11"/>
      <c r="NG650" s="11"/>
      <c r="NH650" s="11"/>
      <c r="NI650" s="11"/>
      <c r="NJ650" s="11"/>
      <c r="NK650" s="11"/>
      <c r="NL650" s="11"/>
      <c r="NM650" s="11"/>
      <c r="NN650" s="11"/>
      <c r="NO650" s="11"/>
      <c r="NP650" s="11"/>
      <c r="NQ650" s="11"/>
      <c r="NR650" s="11"/>
      <c r="NS650" s="11"/>
      <c r="NT650" s="11"/>
      <c r="NU650" s="11"/>
      <c r="NV650" s="11"/>
      <c r="NW650" s="11"/>
      <c r="NX650" s="11"/>
      <c r="NY650" s="11"/>
      <c r="NZ650" s="11"/>
      <c r="OA650" s="11"/>
      <c r="OB650" s="11"/>
      <c r="OC650" s="11"/>
      <c r="OD650" s="11"/>
      <c r="OE650" s="11"/>
      <c r="OF650" s="11"/>
      <c r="OG650" s="11"/>
      <c r="OH650" s="11"/>
      <c r="OI650" s="11"/>
      <c r="OJ650" s="11"/>
      <c r="OK650" s="11"/>
      <c r="OL650" s="11"/>
      <c r="OM650" s="11"/>
      <c r="ON650" s="11"/>
      <c r="OO650" s="11"/>
      <c r="OP650" s="11"/>
      <c r="OQ650" s="11"/>
      <c r="OR650" s="11"/>
      <c r="OS650" s="11"/>
      <c r="OT650" s="11"/>
      <c r="OU650" s="11"/>
      <c r="OV650" s="11"/>
      <c r="OW650" s="11"/>
      <c r="OX650" s="11"/>
      <c r="OY650" s="11"/>
      <c r="OZ650" s="11"/>
      <c r="PA650" s="11"/>
      <c r="PB650" s="11"/>
      <c r="PC650" s="11"/>
      <c r="PD650" s="11"/>
      <c r="PE650" s="11"/>
      <c r="PF650" s="11"/>
      <c r="PG650" s="11"/>
      <c r="PH650" s="11"/>
      <c r="PI650" s="11"/>
      <c r="PJ650" s="11"/>
      <c r="PK650" s="11"/>
      <c r="PL650" s="11"/>
      <c r="PM650" s="11"/>
      <c r="PN650" s="11"/>
      <c r="PO650" s="11"/>
      <c r="PP650" s="11"/>
      <c r="PQ650" s="11"/>
      <c r="PR650" s="11"/>
      <c r="PS650" s="11"/>
      <c r="PT650" s="11"/>
      <c r="PU650" s="11"/>
      <c r="PV650" s="11"/>
      <c r="PW650" s="11"/>
      <c r="PX650" s="11"/>
      <c r="PY650" s="11"/>
      <c r="PZ650" s="11"/>
      <c r="QA650" s="11"/>
      <c r="QB650" s="11"/>
      <c r="QC650" s="11"/>
      <c r="QD650" s="11"/>
      <c r="QE650" s="11"/>
      <c r="QF650" s="11"/>
      <c r="QG650" s="11"/>
      <c r="QH650" s="11"/>
      <c r="QI650" s="11"/>
      <c r="QJ650" s="11"/>
      <c r="QK650" s="11"/>
      <c r="QL650" s="11"/>
      <c r="QM650" s="11"/>
      <c r="QN650" s="11"/>
      <c r="QO650" s="11"/>
      <c r="QP650" s="11"/>
      <c r="QQ650" s="11"/>
      <c r="QR650" s="11"/>
      <c r="QS650" s="11"/>
      <c r="QT650" s="11"/>
      <c r="QU650" s="11"/>
      <c r="QV650" s="11"/>
      <c r="QW650" s="11"/>
      <c r="QX650" s="11"/>
      <c r="QY650" s="11"/>
      <c r="QZ650" s="11"/>
      <c r="RA650" s="11"/>
      <c r="RB650" s="11"/>
      <c r="RC650" s="11"/>
      <c r="RD650" s="11"/>
      <c r="RE650" s="11"/>
      <c r="RF650" s="11"/>
      <c r="RG650" s="11"/>
      <c r="RH650" s="11"/>
      <c r="RI650" s="11"/>
      <c r="RJ650" s="11"/>
      <c r="RK650" s="11"/>
      <c r="RL650" s="11"/>
      <c r="RM650" s="11"/>
      <c r="RN650" s="11"/>
      <c r="RO650" s="11"/>
      <c r="RP650" s="11"/>
      <c r="RQ650" s="11"/>
      <c r="RR650" s="11"/>
      <c r="RS650" s="11"/>
      <c r="RT650" s="11"/>
      <c r="RU650" s="11"/>
      <c r="RV650" s="11"/>
      <c r="RW650" s="11"/>
      <c r="RX650" s="11"/>
      <c r="RY650" s="11"/>
      <c r="RZ650" s="11"/>
      <c r="SA650" s="11"/>
      <c r="SB650" s="11"/>
      <c r="SC650" s="11"/>
      <c r="SD650" s="11"/>
      <c r="SE650" s="11"/>
      <c r="SF650" s="11"/>
      <c r="SG650" s="11"/>
      <c r="SH650" s="11"/>
      <c r="SI650" s="11"/>
      <c r="SJ650" s="11"/>
      <c r="SK650" s="11"/>
      <c r="SL650" s="11"/>
      <c r="SM650" s="11"/>
      <c r="SN650" s="11"/>
      <c r="SO650" s="11"/>
      <c r="SP650" s="11"/>
      <c r="SQ650" s="11"/>
      <c r="SR650" s="11"/>
      <c r="SS650" s="11"/>
      <c r="ST650" s="11"/>
      <c r="SU650" s="11"/>
      <c r="SV650" s="11"/>
      <c r="SW650" s="11"/>
      <c r="SX650" s="11"/>
      <c r="SY650" s="11"/>
      <c r="SZ650" s="11"/>
      <c r="TA650" s="11"/>
      <c r="TB650" s="11"/>
      <c r="TC650" s="11"/>
      <c r="TD650" s="11"/>
      <c r="TE650" s="11"/>
      <c r="TF650" s="11"/>
      <c r="TG650" s="11"/>
      <c r="TH650" s="11"/>
      <c r="TI650" s="11"/>
      <c r="TJ650" s="11"/>
      <c r="TK650" s="11"/>
      <c r="TL650" s="11"/>
      <c r="TM650" s="11"/>
      <c r="TN650" s="11"/>
      <c r="TO650" s="11"/>
      <c r="TP650" s="11"/>
      <c r="TQ650" s="11"/>
      <c r="TR650" s="11"/>
      <c r="TS650" s="11"/>
      <c r="TT650" s="11"/>
      <c r="TU650" s="11"/>
      <c r="TV650" s="11"/>
      <c r="TW650" s="11"/>
      <c r="TX650" s="11"/>
      <c r="TY650" s="11"/>
      <c r="TZ650" s="11"/>
      <c r="UA650" s="11"/>
      <c r="UB650" s="11"/>
      <c r="UC650" s="11"/>
      <c r="UD650" s="11"/>
      <c r="UE650" s="11"/>
      <c r="UF650" s="11"/>
      <c r="UG650" s="11"/>
      <c r="UH650" s="11"/>
      <c r="UI650" s="11"/>
      <c r="UJ650" s="11"/>
      <c r="UK650" s="11"/>
      <c r="UL650" s="11"/>
      <c r="UM650" s="11"/>
      <c r="UN650" s="11"/>
      <c r="UO650" s="11"/>
      <c r="UP650" s="11"/>
      <c r="UQ650" s="11"/>
      <c r="UR650" s="11"/>
      <c r="US650" s="11"/>
      <c r="UT650" s="11"/>
      <c r="UU650" s="11"/>
      <c r="UV650" s="11"/>
      <c r="UW650" s="11"/>
      <c r="UX650" s="11"/>
      <c r="UY650" s="11"/>
      <c r="UZ650" s="11"/>
      <c r="VA650" s="11"/>
      <c r="VB650" s="11"/>
      <c r="VC650" s="11"/>
      <c r="VD650" s="11"/>
      <c r="VE650" s="11"/>
      <c r="VF650" s="11"/>
      <c r="VG650" s="11"/>
      <c r="VH650" s="11"/>
      <c r="VI650" s="11"/>
      <c r="VJ650" s="11"/>
      <c r="VK650" s="11"/>
      <c r="VL650" s="11"/>
      <c r="VM650" s="11"/>
      <c r="VN650" s="11"/>
      <c r="VO650" s="11"/>
      <c r="VP650" s="11"/>
      <c r="VQ650" s="11"/>
      <c r="VR650" s="11"/>
      <c r="VS650" s="11"/>
      <c r="VT650" s="11"/>
      <c r="VU650" s="11"/>
      <c r="VV650" s="11"/>
      <c r="VW650" s="11"/>
      <c r="VX650" s="11"/>
      <c r="VY650" s="11"/>
      <c r="VZ650" s="11"/>
      <c r="WA650" s="11"/>
      <c r="WB650" s="11"/>
      <c r="WC650" s="11"/>
      <c r="WD650" s="11"/>
      <c r="WE650" s="11"/>
      <c r="WF650" s="11"/>
      <c r="WG650" s="11"/>
      <c r="WH650" s="11"/>
      <c r="WI650" s="11"/>
      <c r="WJ650" s="11"/>
      <c r="WK650" s="11"/>
      <c r="WL650" s="11"/>
      <c r="WM650" s="11"/>
      <c r="WN650" s="11"/>
      <c r="WO650" s="11"/>
      <c r="WP650" s="11"/>
      <c r="WQ650" s="11"/>
      <c r="WR650" s="11"/>
      <c r="WS650" s="11"/>
      <c r="WT650" s="11"/>
      <c r="WU650" s="11"/>
      <c r="WV650" s="11"/>
      <c r="WW650" s="11"/>
      <c r="WX650" s="11"/>
      <c r="WY650" s="11"/>
      <c r="WZ650" s="11"/>
      <c r="XA650" s="11"/>
      <c r="XB650" s="11"/>
      <c r="XC650" s="11"/>
      <c r="XD650" s="11"/>
      <c r="XE650" s="11"/>
      <c r="XF650" s="11"/>
      <c r="XG650" s="11"/>
      <c r="XH650" s="11"/>
      <c r="XI650" s="11"/>
      <c r="XJ650" s="11"/>
      <c r="XK650" s="11"/>
      <c r="XL650" s="11"/>
      <c r="XM650" s="11"/>
      <c r="XN650" s="11"/>
      <c r="XO650" s="11"/>
      <c r="XP650" s="11"/>
      <c r="XQ650" s="11"/>
      <c r="XR650" s="11"/>
      <c r="XS650" s="11"/>
      <c r="XT650" s="11"/>
      <c r="XU650" s="11"/>
      <c r="XV650" s="11"/>
      <c r="XW650" s="11"/>
      <c r="XX650" s="11"/>
      <c r="XY650" s="11"/>
      <c r="XZ650" s="11"/>
      <c r="YA650" s="11"/>
      <c r="YB650" s="11"/>
      <c r="YC650" s="11"/>
      <c r="YD650" s="11"/>
      <c r="YE650" s="11"/>
      <c r="YF650" s="11"/>
      <c r="YG650" s="11"/>
      <c r="YH650" s="11"/>
      <c r="YI650" s="11"/>
      <c r="YJ650" s="11"/>
      <c r="YK650" s="11"/>
      <c r="YL650" s="11"/>
      <c r="YM650" s="11"/>
      <c r="YN650" s="11"/>
      <c r="YO650" s="11"/>
      <c r="YP650" s="11"/>
      <c r="YQ650" s="11"/>
      <c r="YR650" s="11"/>
      <c r="YS650" s="11"/>
      <c r="YT650" s="11"/>
      <c r="YU650" s="11"/>
      <c r="YV650" s="11"/>
      <c r="YW650" s="11"/>
      <c r="YX650" s="11"/>
      <c r="YY650" s="11"/>
      <c r="YZ650" s="11"/>
      <c r="ZA650" s="11"/>
      <c r="ZB650" s="11"/>
      <c r="ZC650" s="11"/>
      <c r="ZD650" s="11"/>
      <c r="ZE650" s="11"/>
      <c r="ZF650" s="11"/>
      <c r="ZG650" s="11"/>
      <c r="ZH650" s="11"/>
      <c r="ZI650" s="11"/>
      <c r="ZJ650" s="11"/>
      <c r="ZK650" s="11"/>
      <c r="ZL650" s="11"/>
      <c r="ZM650" s="11"/>
      <c r="ZN650" s="11"/>
      <c r="ZO650" s="11"/>
      <c r="ZP650" s="11"/>
      <c r="ZQ650" s="11"/>
      <c r="ZR650" s="11"/>
      <c r="ZS650" s="11"/>
      <c r="ZT650" s="11"/>
      <c r="ZU650" s="11"/>
      <c r="ZV650" s="11"/>
      <c r="ZW650" s="11"/>
      <c r="ZX650" s="11"/>
      <c r="ZY650" s="11"/>
      <c r="ZZ650" s="11"/>
      <c r="AAA650" s="11"/>
      <c r="AAB650" s="11"/>
      <c r="AAC650" s="11"/>
      <c r="AAD650" s="11"/>
      <c r="AAE650" s="11"/>
      <c r="AAF650" s="11"/>
      <c r="AAG650" s="11"/>
      <c r="AAH650" s="11"/>
      <c r="AAI650" s="11"/>
      <c r="AAJ650" s="11"/>
      <c r="AAK650" s="11"/>
      <c r="AAL650" s="11"/>
      <c r="AAM650" s="11"/>
      <c r="AAN650" s="11"/>
      <c r="AAO650" s="11"/>
      <c r="AAP650" s="11"/>
      <c r="AAQ650" s="11"/>
      <c r="AAR650" s="11"/>
      <c r="AAS650" s="11"/>
      <c r="AAT650" s="11"/>
      <c r="AAU650" s="11"/>
      <c r="AAV650" s="11"/>
      <c r="AAW650" s="11"/>
      <c r="AAX650" s="11"/>
      <c r="AAY650" s="11"/>
      <c r="AAZ650" s="11"/>
      <c r="ABA650" s="11"/>
      <c r="ABB650" s="11"/>
      <c r="ABC650" s="11"/>
      <c r="ABD650" s="11"/>
      <c r="ABE650" s="11"/>
      <c r="ABF650" s="11"/>
      <c r="ABG650" s="11"/>
      <c r="ABH650" s="11"/>
      <c r="ABI650" s="11"/>
      <c r="ABJ650" s="11"/>
      <c r="ABK650" s="11"/>
      <c r="ABL650" s="11"/>
      <c r="ABM650" s="11"/>
      <c r="ABN650" s="11"/>
      <c r="ABO650" s="11"/>
      <c r="ABP650" s="11"/>
      <c r="ABQ650" s="11"/>
      <c r="ABR650" s="11"/>
      <c r="ABS650" s="11"/>
      <c r="ABT650" s="11"/>
      <c r="ABU650" s="11"/>
      <c r="ABV650" s="11"/>
      <c r="ABW650" s="11"/>
      <c r="ABX650" s="11"/>
      <c r="ABY650" s="11"/>
      <c r="ABZ650" s="11"/>
      <c r="ACA650" s="11"/>
      <c r="ACB650" s="11"/>
      <c r="ACC650" s="11"/>
      <c r="ACD650" s="11"/>
      <c r="ACE650" s="11"/>
      <c r="ACF650" s="11"/>
      <c r="ACG650" s="11"/>
      <c r="ACH650" s="11"/>
      <c r="ACI650" s="11"/>
      <c r="ACJ650" s="11"/>
      <c r="ACK650" s="11"/>
      <c r="ACL650" s="11"/>
      <c r="ACM650" s="11"/>
      <c r="ACN650" s="11"/>
      <c r="ACO650" s="11"/>
      <c r="ACP650" s="11"/>
      <c r="ACQ650" s="11"/>
      <c r="ACR650" s="11"/>
      <c r="ACS650" s="11"/>
      <c r="ACT650" s="11"/>
      <c r="ACU650" s="11"/>
      <c r="ACV650" s="11"/>
      <c r="ACW650" s="11"/>
      <c r="ACX650" s="11"/>
      <c r="ACY650" s="11"/>
      <c r="ACZ650" s="11"/>
      <c r="ADA650" s="11"/>
      <c r="ADB650" s="11"/>
      <c r="ADC650" s="11"/>
      <c r="ADD650" s="11"/>
      <c r="ADE650" s="11"/>
      <c r="ADF650" s="11"/>
      <c r="ADG650" s="11"/>
      <c r="ADH650" s="11"/>
      <c r="ADI650" s="11"/>
      <c r="ADJ650" s="11"/>
      <c r="ADK650" s="11"/>
      <c r="ADL650" s="11"/>
      <c r="ADM650" s="11"/>
      <c r="ADN650" s="11"/>
      <c r="ADO650" s="11"/>
      <c r="ADP650" s="11"/>
      <c r="ADQ650" s="11"/>
      <c r="ADR650" s="11"/>
      <c r="ADS650" s="11"/>
      <c r="ADT650" s="11"/>
      <c r="ADU650" s="11"/>
      <c r="ADV650" s="11"/>
      <c r="ADW650" s="11"/>
      <c r="ADX650" s="11"/>
      <c r="ADY650" s="11"/>
      <c r="ADZ650" s="11"/>
      <c r="AEA650" s="11"/>
      <c r="AEB650" s="11"/>
      <c r="AEC650" s="11"/>
      <c r="AED650" s="11"/>
      <c r="AEE650" s="11"/>
      <c r="AEF650" s="11"/>
      <c r="AEG650" s="11"/>
      <c r="AEH650" s="11"/>
      <c r="AEI650" s="11"/>
      <c r="AEJ650" s="11"/>
      <c r="AEK650" s="11"/>
      <c r="AEL650" s="11"/>
      <c r="AEM650" s="11"/>
      <c r="AEN650" s="11"/>
      <c r="AEO650" s="11"/>
      <c r="AEP650" s="11"/>
      <c r="AEQ650" s="11"/>
      <c r="AER650" s="11"/>
      <c r="AES650" s="11"/>
      <c r="AET650" s="11"/>
      <c r="AEU650" s="11"/>
      <c r="AEV650" s="11"/>
      <c r="AEW650" s="11"/>
      <c r="AEX650" s="11"/>
      <c r="AEY650" s="11"/>
      <c r="AEZ650" s="11"/>
      <c r="AFA650" s="11"/>
      <c r="AFB650" s="11"/>
      <c r="AFC650" s="11"/>
      <c r="AFD650" s="11"/>
      <c r="AFE650" s="11"/>
      <c r="AFF650" s="11"/>
      <c r="AFG650" s="11"/>
      <c r="AFH650" s="11"/>
      <c r="AFI650" s="11"/>
      <c r="AFJ650" s="11"/>
      <c r="AFK650" s="11"/>
      <c r="AFL650" s="11"/>
      <c r="AFM650" s="11"/>
      <c r="AFN650" s="11"/>
      <c r="AFO650" s="11"/>
      <c r="AFP650" s="11"/>
      <c r="AFQ650" s="11"/>
      <c r="AFR650" s="11"/>
      <c r="AFS650" s="11"/>
      <c r="AFT650" s="11"/>
      <c r="AFU650" s="11"/>
      <c r="AFV650" s="11"/>
      <c r="AFW650" s="11"/>
      <c r="AFX650" s="11"/>
      <c r="AFY650" s="11"/>
      <c r="AFZ650" s="11"/>
      <c r="AGA650" s="11"/>
      <c r="AGB650" s="11"/>
      <c r="AGC650" s="11"/>
      <c r="AGD650" s="11"/>
      <c r="AGE650" s="11"/>
      <c r="AGF650" s="11"/>
      <c r="AGG650" s="11"/>
      <c r="AGH650" s="11"/>
      <c r="AGI650" s="11"/>
      <c r="AGJ650" s="11"/>
      <c r="AGK650" s="11"/>
      <c r="AGL650" s="11"/>
      <c r="AGM650" s="11"/>
      <c r="AGN650" s="11"/>
      <c r="AGO650" s="11"/>
      <c r="AGP650" s="11"/>
      <c r="AGQ650" s="11"/>
      <c r="AGR650" s="11"/>
      <c r="AGS650" s="11"/>
      <c r="AGT650" s="11"/>
      <c r="AGU650" s="11"/>
      <c r="AGV650" s="11"/>
      <c r="AGW650" s="11"/>
      <c r="AGX650" s="11"/>
      <c r="AGY650" s="11"/>
      <c r="AGZ650" s="11"/>
      <c r="AHA650" s="11"/>
      <c r="AHB650" s="11"/>
      <c r="AHC650" s="11"/>
      <c r="AHD650" s="11"/>
      <c r="AHE650" s="11"/>
      <c r="AHF650" s="11"/>
      <c r="AHG650" s="11"/>
      <c r="AHH650" s="11"/>
      <c r="AHI650" s="11"/>
      <c r="AHJ650" s="11"/>
      <c r="AHK650" s="11"/>
      <c r="AHL650" s="11"/>
      <c r="AHM650" s="11"/>
      <c r="AHN650" s="11"/>
      <c r="AHO650" s="11"/>
      <c r="AHP650" s="11"/>
      <c r="AHQ650" s="11"/>
      <c r="AHR650" s="11"/>
      <c r="AHS650" s="11"/>
      <c r="AHT650" s="11"/>
      <c r="AHU650" s="11"/>
      <c r="AHV650" s="11"/>
      <c r="AHW650" s="11"/>
      <c r="AHX650" s="11"/>
      <c r="AHY650" s="11"/>
      <c r="AHZ650" s="11"/>
      <c r="AIA650" s="11"/>
      <c r="AIB650" s="11"/>
      <c r="AIC650" s="11"/>
      <c r="AID650" s="11"/>
      <c r="AIE650" s="11"/>
      <c r="AIF650" s="11"/>
      <c r="AIG650" s="11"/>
      <c r="AIH650" s="11"/>
      <c r="AII650" s="11"/>
      <c r="AIJ650" s="11"/>
      <c r="AIK650" s="11"/>
      <c r="AIL650" s="11"/>
      <c r="AIM650" s="11"/>
      <c r="AIN650" s="11"/>
      <c r="AIO650" s="11"/>
      <c r="AIP650" s="11"/>
      <c r="AIQ650" s="11"/>
      <c r="AIR650" s="11"/>
      <c r="AIS650" s="11"/>
      <c r="AIT650" s="11"/>
      <c r="AIU650" s="11"/>
      <c r="AIV650" s="11"/>
      <c r="AIW650" s="11"/>
      <c r="AIX650" s="11"/>
      <c r="AIY650" s="11"/>
      <c r="AIZ650" s="11"/>
      <c r="AJA650" s="11"/>
      <c r="AJB650" s="11"/>
      <c r="AJC650" s="11"/>
      <c r="AJD650" s="11"/>
      <c r="AJE650" s="11"/>
      <c r="AJF650" s="11"/>
      <c r="AJG650" s="11"/>
      <c r="AJH650" s="11"/>
      <c r="AJI650" s="11"/>
      <c r="AJJ650" s="11"/>
      <c r="AJK650" s="11"/>
      <c r="AJL650" s="11"/>
      <c r="AJM650" s="11"/>
      <c r="AJN650" s="11"/>
      <c r="AJO650" s="11"/>
      <c r="AJP650" s="11"/>
      <c r="AJQ650" s="11"/>
      <c r="AJR650" s="11"/>
      <c r="AJS650" s="11"/>
      <c r="AJT650" s="11"/>
      <c r="AJU650" s="11"/>
      <c r="AJV650" s="11"/>
      <c r="AJW650" s="11"/>
      <c r="AJX650" s="11"/>
      <c r="AJY650" s="11"/>
      <c r="AJZ650" s="11"/>
      <c r="AKA650" s="11"/>
      <c r="AKB650" s="11"/>
      <c r="AKC650" s="11"/>
      <c r="AKD650" s="11"/>
      <c r="AKE650" s="11"/>
      <c r="AKF650" s="11"/>
      <c r="AKG650" s="11"/>
      <c r="AKH650" s="11"/>
      <c r="AKI650" s="11"/>
      <c r="AKJ650" s="11"/>
      <c r="AKK650" s="11"/>
      <c r="AKL650" s="11"/>
      <c r="AKM650" s="37"/>
    </row>
    <row r="651" spans="1:975" ht="22.25" customHeight="1">
      <c r="A651" s="23">
        <v>43512</v>
      </c>
      <c r="B651" s="16">
        <v>3420</v>
      </c>
      <c r="C651" s="15" t="s">
        <v>23</v>
      </c>
      <c r="D651" s="16">
        <v>202</v>
      </c>
      <c r="E651" s="17">
        <f t="shared" si="20"/>
        <v>3622</v>
      </c>
      <c r="F651" s="18"/>
      <c r="G651" s="18"/>
      <c r="H651" s="19"/>
      <c r="I651" s="19"/>
      <c r="L651" s="18"/>
      <c r="M651" s="18"/>
      <c r="S651" s="18">
        <f t="shared" si="21"/>
        <v>0</v>
      </c>
      <c r="U651" s="20"/>
      <c r="V651" s="26"/>
      <c r="W651" s="21"/>
      <c r="X651"/>
      <c r="Y651"/>
    </row>
    <row r="652" spans="1:975" ht="14.75">
      <c r="A652" s="23">
        <v>43821</v>
      </c>
      <c r="B652" s="46"/>
      <c r="C652" s="15" t="s">
        <v>59</v>
      </c>
      <c r="D652" s="16">
        <v>21723.15</v>
      </c>
      <c r="E652" s="17">
        <f t="shared" si="20"/>
        <v>21723.15</v>
      </c>
      <c r="F652" s="18"/>
      <c r="G652" s="18"/>
      <c r="H652" s="19"/>
      <c r="I652" s="19"/>
      <c r="L652" s="18"/>
      <c r="M652" s="18"/>
      <c r="S652" s="18">
        <f t="shared" si="21"/>
        <v>0</v>
      </c>
      <c r="T652" s="20"/>
      <c r="U652" s="20"/>
      <c r="W652" s="21"/>
      <c r="X652"/>
      <c r="Y652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  <c r="IG652" s="11"/>
      <c r="IH652" s="11"/>
      <c r="II652" s="11"/>
      <c r="IJ652" s="11"/>
      <c r="IK652" s="11"/>
      <c r="IL652" s="11"/>
      <c r="IM652" s="11"/>
      <c r="IN652" s="11"/>
      <c r="IO652" s="11"/>
      <c r="IP652" s="11"/>
      <c r="IQ652" s="11"/>
      <c r="IR652" s="11"/>
      <c r="IS652" s="11"/>
      <c r="IT652" s="11"/>
      <c r="IU652" s="11"/>
      <c r="IV652" s="11"/>
      <c r="IW652" s="11"/>
      <c r="IX652" s="11"/>
      <c r="IY652" s="11"/>
      <c r="IZ652" s="11"/>
      <c r="JA652" s="11"/>
      <c r="JB652" s="11"/>
      <c r="JC652" s="11"/>
      <c r="JD652" s="11"/>
      <c r="JE652" s="11"/>
      <c r="JF652" s="11"/>
      <c r="JG652" s="11"/>
      <c r="JH652" s="11"/>
      <c r="JI652" s="11"/>
      <c r="JJ652" s="11"/>
      <c r="JK652" s="11"/>
      <c r="JL652" s="11"/>
      <c r="JM652" s="11"/>
      <c r="JN652" s="11"/>
      <c r="JO652" s="11"/>
      <c r="JP652" s="11"/>
      <c r="JQ652" s="11"/>
      <c r="JR652" s="11"/>
      <c r="JS652" s="11"/>
      <c r="JT652" s="11"/>
      <c r="JU652" s="11"/>
      <c r="JV652" s="11"/>
      <c r="JW652" s="11"/>
      <c r="JX652" s="11"/>
      <c r="JY652" s="11"/>
      <c r="JZ652" s="11"/>
      <c r="KA652" s="11"/>
      <c r="KB652" s="11"/>
      <c r="KC652" s="11"/>
      <c r="KD652" s="11"/>
      <c r="KE652" s="11"/>
      <c r="KF652" s="11"/>
      <c r="KG652" s="11"/>
      <c r="KH652" s="11"/>
      <c r="KI652" s="11"/>
      <c r="KJ652" s="11"/>
      <c r="KK652" s="11"/>
      <c r="KL652" s="11"/>
      <c r="KM652" s="11"/>
      <c r="KN652" s="11"/>
      <c r="KO652" s="11"/>
      <c r="KP652" s="11"/>
      <c r="KQ652" s="11"/>
      <c r="KR652" s="11"/>
      <c r="KS652" s="11"/>
      <c r="KT652" s="11"/>
      <c r="KU652" s="11"/>
      <c r="KV652" s="11"/>
      <c r="KW652" s="11"/>
      <c r="KX652" s="11"/>
      <c r="KY652" s="11"/>
      <c r="KZ652" s="11"/>
      <c r="LA652" s="11"/>
      <c r="LB652" s="11"/>
      <c r="LC652" s="11"/>
      <c r="LD652" s="11"/>
      <c r="LE652" s="11"/>
      <c r="LF652" s="11"/>
      <c r="LG652" s="11"/>
      <c r="LH652" s="11"/>
      <c r="LI652" s="11"/>
      <c r="LJ652" s="11"/>
      <c r="LK652" s="11"/>
      <c r="LL652" s="11"/>
      <c r="LM652" s="11"/>
      <c r="LN652" s="11"/>
      <c r="LO652" s="11"/>
      <c r="LP652" s="11"/>
      <c r="LQ652" s="11"/>
      <c r="LR652" s="11"/>
      <c r="LS652" s="11"/>
      <c r="LT652" s="11"/>
      <c r="LU652" s="11"/>
      <c r="LV652" s="11"/>
      <c r="LW652" s="11"/>
      <c r="LX652" s="11"/>
      <c r="LY652" s="11"/>
      <c r="LZ652" s="11"/>
      <c r="MA652" s="11"/>
      <c r="MB652" s="11"/>
      <c r="MC652" s="11"/>
      <c r="MD652" s="11"/>
      <c r="ME652" s="11"/>
      <c r="MF652" s="11"/>
      <c r="MG652" s="11"/>
      <c r="MH652" s="11"/>
      <c r="MI652" s="11"/>
      <c r="MJ652" s="11"/>
      <c r="MK652" s="11"/>
      <c r="ML652" s="11"/>
      <c r="MM652" s="11"/>
      <c r="MN652" s="11"/>
      <c r="MO652" s="11"/>
      <c r="MP652" s="11"/>
      <c r="MQ652" s="11"/>
      <c r="MR652" s="11"/>
      <c r="MS652" s="11"/>
      <c r="MT652" s="11"/>
      <c r="MU652" s="11"/>
      <c r="MV652" s="11"/>
      <c r="MW652" s="11"/>
      <c r="MX652" s="11"/>
      <c r="MY652" s="11"/>
      <c r="MZ652" s="11"/>
      <c r="NA652" s="11"/>
      <c r="NB652" s="11"/>
      <c r="NC652" s="11"/>
      <c r="ND652" s="11"/>
      <c r="NE652" s="11"/>
      <c r="NF652" s="11"/>
      <c r="NG652" s="11"/>
      <c r="NH652" s="11"/>
      <c r="NI652" s="11"/>
      <c r="NJ652" s="11"/>
      <c r="NK652" s="11"/>
      <c r="NL652" s="11"/>
      <c r="NM652" s="11"/>
      <c r="NN652" s="11"/>
      <c r="NO652" s="11"/>
      <c r="NP652" s="11"/>
      <c r="NQ652" s="11"/>
      <c r="NR652" s="11"/>
      <c r="NS652" s="11"/>
      <c r="NT652" s="11"/>
      <c r="NU652" s="11"/>
      <c r="NV652" s="11"/>
      <c r="NW652" s="11"/>
      <c r="NX652" s="11"/>
      <c r="NY652" s="11"/>
      <c r="NZ652" s="11"/>
      <c r="OA652" s="11"/>
      <c r="OB652" s="11"/>
      <c r="OC652" s="11"/>
      <c r="OD652" s="11"/>
      <c r="OE652" s="11"/>
      <c r="OF652" s="11"/>
      <c r="OG652" s="11"/>
      <c r="OH652" s="11"/>
      <c r="OI652" s="11"/>
      <c r="OJ652" s="11"/>
      <c r="OK652" s="11"/>
      <c r="OL652" s="11"/>
      <c r="OM652" s="11"/>
      <c r="ON652" s="11"/>
      <c r="OO652" s="11"/>
      <c r="OP652" s="11"/>
      <c r="OQ652" s="11"/>
      <c r="OR652" s="11"/>
      <c r="OS652" s="11"/>
      <c r="OT652" s="11"/>
      <c r="OU652" s="11"/>
      <c r="OV652" s="11"/>
      <c r="OW652" s="11"/>
      <c r="OX652" s="11"/>
      <c r="OY652" s="11"/>
      <c r="OZ652" s="11"/>
      <c r="PA652" s="11"/>
      <c r="PB652" s="11"/>
      <c r="PC652" s="11"/>
      <c r="PD652" s="11"/>
      <c r="PE652" s="11"/>
      <c r="PF652" s="11"/>
      <c r="PG652" s="11"/>
      <c r="PH652" s="11"/>
      <c r="PI652" s="11"/>
      <c r="PJ652" s="11"/>
      <c r="PK652" s="11"/>
      <c r="PL652" s="11"/>
      <c r="PM652" s="11"/>
      <c r="PN652" s="11"/>
      <c r="PO652" s="11"/>
      <c r="PP652" s="11"/>
      <c r="PQ652" s="11"/>
      <c r="PR652" s="11"/>
      <c r="PS652" s="11"/>
      <c r="PT652" s="11"/>
      <c r="PU652" s="11"/>
      <c r="PV652" s="11"/>
      <c r="PW652" s="11"/>
      <c r="PX652" s="11"/>
      <c r="PY652" s="11"/>
      <c r="PZ652" s="11"/>
      <c r="QA652" s="11"/>
      <c r="QB652" s="11"/>
      <c r="QC652" s="11"/>
      <c r="QD652" s="11"/>
      <c r="QE652" s="11"/>
      <c r="QF652" s="11"/>
      <c r="QG652" s="11"/>
      <c r="QH652" s="11"/>
      <c r="QI652" s="11"/>
      <c r="QJ652" s="11"/>
      <c r="QK652" s="11"/>
      <c r="QL652" s="11"/>
      <c r="QM652" s="11"/>
      <c r="QN652" s="11"/>
      <c r="QO652" s="11"/>
      <c r="QP652" s="11"/>
      <c r="QQ652" s="11"/>
      <c r="QR652" s="11"/>
      <c r="QS652" s="11"/>
      <c r="QT652" s="11"/>
      <c r="QU652" s="11"/>
      <c r="QV652" s="11"/>
      <c r="QW652" s="11"/>
      <c r="QX652" s="11"/>
      <c r="QY652" s="11"/>
      <c r="QZ652" s="11"/>
      <c r="RA652" s="11"/>
      <c r="RB652" s="11"/>
      <c r="RC652" s="11"/>
      <c r="RD652" s="11"/>
      <c r="RE652" s="11"/>
      <c r="RF652" s="11"/>
      <c r="RG652" s="11"/>
      <c r="RH652" s="11"/>
      <c r="RI652" s="11"/>
      <c r="RJ652" s="11"/>
      <c r="RK652" s="11"/>
      <c r="RL652" s="11"/>
      <c r="RM652" s="11"/>
      <c r="RN652" s="11"/>
      <c r="RO652" s="11"/>
      <c r="RP652" s="11"/>
      <c r="RQ652" s="11"/>
      <c r="RR652" s="11"/>
      <c r="RS652" s="11"/>
      <c r="RT652" s="11"/>
      <c r="RU652" s="11"/>
      <c r="RV652" s="11"/>
      <c r="RW652" s="11"/>
      <c r="RX652" s="11"/>
      <c r="RY652" s="11"/>
      <c r="RZ652" s="11"/>
      <c r="SA652" s="11"/>
      <c r="SB652" s="11"/>
      <c r="SC652" s="11"/>
      <c r="SD652" s="11"/>
      <c r="SE652" s="11"/>
      <c r="SF652" s="11"/>
      <c r="SG652" s="11"/>
      <c r="SH652" s="11"/>
      <c r="SI652" s="11"/>
      <c r="SJ652" s="11"/>
      <c r="SK652" s="11"/>
      <c r="SL652" s="11"/>
      <c r="SM652" s="11"/>
      <c r="SN652" s="11"/>
      <c r="SO652" s="11"/>
      <c r="SP652" s="11"/>
      <c r="SQ652" s="11"/>
      <c r="SR652" s="11"/>
      <c r="SS652" s="11"/>
      <c r="ST652" s="11"/>
      <c r="SU652" s="11"/>
      <c r="SV652" s="11"/>
      <c r="SW652" s="11"/>
      <c r="SX652" s="11"/>
      <c r="SY652" s="11"/>
      <c r="SZ652" s="11"/>
      <c r="TA652" s="11"/>
      <c r="TB652" s="11"/>
      <c r="TC652" s="11"/>
      <c r="TD652" s="11"/>
      <c r="TE652" s="11"/>
      <c r="TF652" s="11"/>
      <c r="TG652" s="11"/>
      <c r="TH652" s="11"/>
      <c r="TI652" s="11"/>
      <c r="TJ652" s="11"/>
      <c r="TK652" s="11"/>
      <c r="TL652" s="11"/>
      <c r="TM652" s="11"/>
      <c r="TN652" s="11"/>
      <c r="TO652" s="11"/>
      <c r="TP652" s="11"/>
      <c r="TQ652" s="11"/>
      <c r="TR652" s="11"/>
      <c r="TS652" s="11"/>
      <c r="TT652" s="11"/>
      <c r="TU652" s="11"/>
      <c r="TV652" s="11"/>
      <c r="TW652" s="11"/>
      <c r="TX652" s="11"/>
      <c r="TY652" s="11"/>
      <c r="TZ652" s="11"/>
      <c r="UA652" s="11"/>
      <c r="UB652" s="11"/>
      <c r="UC652" s="11"/>
      <c r="UD652" s="11"/>
      <c r="UE652" s="11"/>
      <c r="UF652" s="11"/>
      <c r="UG652" s="11"/>
      <c r="UH652" s="11"/>
      <c r="UI652" s="11"/>
      <c r="UJ652" s="11"/>
      <c r="UK652" s="11"/>
      <c r="UL652" s="11"/>
      <c r="UM652" s="11"/>
      <c r="UN652" s="11"/>
      <c r="UO652" s="11"/>
      <c r="UP652" s="11"/>
      <c r="UQ652" s="11"/>
      <c r="UR652" s="11"/>
      <c r="US652" s="11"/>
      <c r="UT652" s="11"/>
      <c r="UU652" s="11"/>
      <c r="UV652" s="11"/>
      <c r="UW652" s="11"/>
      <c r="UX652" s="11"/>
      <c r="UY652" s="11"/>
      <c r="UZ652" s="11"/>
      <c r="VA652" s="11"/>
      <c r="VB652" s="11"/>
      <c r="VC652" s="11"/>
      <c r="VD652" s="11"/>
      <c r="VE652" s="11"/>
      <c r="VF652" s="11"/>
      <c r="VG652" s="11"/>
      <c r="VH652" s="11"/>
      <c r="VI652" s="11"/>
      <c r="VJ652" s="11"/>
      <c r="VK652" s="11"/>
      <c r="VL652" s="11"/>
      <c r="VM652" s="11"/>
      <c r="VN652" s="11"/>
      <c r="VO652" s="11"/>
      <c r="VP652" s="11"/>
      <c r="VQ652" s="11"/>
      <c r="VR652" s="11"/>
      <c r="VS652" s="11"/>
      <c r="VT652" s="11"/>
      <c r="VU652" s="11"/>
      <c r="VV652" s="11"/>
      <c r="VW652" s="11"/>
      <c r="VX652" s="11"/>
      <c r="VY652" s="11"/>
      <c r="VZ652" s="11"/>
      <c r="WA652" s="11"/>
      <c r="WB652" s="11"/>
      <c r="WC652" s="11"/>
      <c r="WD652" s="11"/>
      <c r="WE652" s="11"/>
      <c r="WF652" s="11"/>
      <c r="WG652" s="11"/>
      <c r="WH652" s="11"/>
      <c r="WI652" s="11"/>
      <c r="WJ652" s="11"/>
      <c r="WK652" s="11"/>
      <c r="WL652" s="11"/>
      <c r="WM652" s="11"/>
      <c r="WN652" s="11"/>
      <c r="WO652" s="11"/>
      <c r="WP652" s="11"/>
      <c r="WQ652" s="11"/>
      <c r="WR652" s="11"/>
      <c r="WS652" s="11"/>
      <c r="WT652" s="11"/>
      <c r="WU652" s="11"/>
      <c r="WV652" s="11"/>
      <c r="WW652" s="11"/>
      <c r="WX652" s="11"/>
      <c r="WY652" s="11"/>
      <c r="WZ652" s="11"/>
      <c r="XA652" s="11"/>
      <c r="XB652" s="11"/>
      <c r="XC652" s="11"/>
      <c r="XD652" s="11"/>
      <c r="XE652" s="11"/>
      <c r="XF652" s="11"/>
      <c r="XG652" s="11"/>
      <c r="XH652" s="11"/>
      <c r="XI652" s="11"/>
      <c r="XJ652" s="11"/>
      <c r="XK652" s="11"/>
      <c r="XL652" s="11"/>
      <c r="XM652" s="11"/>
      <c r="XN652" s="11"/>
      <c r="XO652" s="11"/>
      <c r="XP652" s="11"/>
      <c r="XQ652" s="11"/>
      <c r="XR652" s="11"/>
      <c r="XS652" s="11"/>
      <c r="XT652" s="11"/>
      <c r="XU652" s="11"/>
      <c r="XV652" s="11"/>
      <c r="XW652" s="11"/>
      <c r="XX652" s="11"/>
      <c r="XY652" s="11"/>
      <c r="XZ652" s="11"/>
      <c r="YA652" s="11"/>
      <c r="YB652" s="11"/>
      <c r="YC652" s="11"/>
      <c r="YD652" s="11"/>
      <c r="YE652" s="11"/>
      <c r="YF652" s="11"/>
      <c r="YG652" s="11"/>
      <c r="YH652" s="11"/>
      <c r="YI652" s="11"/>
      <c r="YJ652" s="11"/>
      <c r="YK652" s="11"/>
      <c r="YL652" s="11"/>
      <c r="YM652" s="11"/>
      <c r="YN652" s="11"/>
      <c r="YO652" s="11"/>
      <c r="YP652" s="11"/>
      <c r="YQ652" s="11"/>
      <c r="YR652" s="11"/>
      <c r="YS652" s="11"/>
      <c r="YT652" s="11"/>
      <c r="YU652" s="11"/>
      <c r="YV652" s="11"/>
      <c r="YW652" s="11"/>
      <c r="YX652" s="11"/>
      <c r="YY652" s="11"/>
      <c r="YZ652" s="11"/>
      <c r="ZA652" s="11"/>
      <c r="ZB652" s="11"/>
      <c r="ZC652" s="11"/>
      <c r="ZD652" s="11"/>
      <c r="ZE652" s="11"/>
      <c r="ZF652" s="11"/>
      <c r="ZG652" s="11"/>
      <c r="ZH652" s="11"/>
      <c r="ZI652" s="11"/>
      <c r="ZJ652" s="11"/>
      <c r="ZK652" s="11"/>
      <c r="ZL652" s="11"/>
      <c r="ZM652" s="11"/>
      <c r="ZN652" s="11"/>
      <c r="ZO652" s="11"/>
      <c r="ZP652" s="11"/>
      <c r="ZQ652" s="11"/>
      <c r="ZR652" s="11"/>
      <c r="ZS652" s="11"/>
      <c r="ZT652" s="11"/>
      <c r="ZU652" s="11"/>
      <c r="ZV652" s="11"/>
      <c r="ZW652" s="11"/>
      <c r="ZX652" s="11"/>
      <c r="ZY652" s="11"/>
      <c r="ZZ652" s="11"/>
      <c r="AAA652" s="11"/>
      <c r="AAB652" s="11"/>
      <c r="AAC652" s="11"/>
      <c r="AAD652" s="11"/>
      <c r="AAE652" s="11"/>
      <c r="AAF652" s="11"/>
      <c r="AAG652" s="11"/>
      <c r="AAH652" s="11"/>
      <c r="AAI652" s="11"/>
      <c r="AAJ652" s="11"/>
      <c r="AAK652" s="11"/>
      <c r="AAL652" s="11"/>
      <c r="AAM652" s="11"/>
      <c r="AAN652" s="11"/>
      <c r="AAO652" s="11"/>
      <c r="AAP652" s="11"/>
      <c r="AAQ652" s="11"/>
      <c r="AAR652" s="11"/>
      <c r="AAS652" s="11"/>
      <c r="AAT652" s="11"/>
      <c r="AAU652" s="11"/>
      <c r="AAV652" s="11"/>
      <c r="AAW652" s="11"/>
      <c r="AAX652" s="11"/>
      <c r="AAY652" s="11"/>
      <c r="AAZ652" s="11"/>
      <c r="ABA652" s="11"/>
      <c r="ABB652" s="11"/>
      <c r="ABC652" s="11"/>
      <c r="ABD652" s="11"/>
      <c r="ABE652" s="11"/>
      <c r="ABF652" s="11"/>
      <c r="ABG652" s="11"/>
      <c r="ABH652" s="11"/>
      <c r="ABI652" s="11"/>
      <c r="ABJ652" s="11"/>
      <c r="ABK652" s="11"/>
      <c r="ABL652" s="11"/>
      <c r="ABM652" s="11"/>
      <c r="ABN652" s="11"/>
      <c r="ABO652" s="11"/>
      <c r="ABP652" s="11"/>
      <c r="ABQ652" s="11"/>
      <c r="ABR652" s="11"/>
      <c r="ABS652" s="11"/>
      <c r="ABT652" s="11"/>
      <c r="ABU652" s="11"/>
      <c r="ABV652" s="11"/>
      <c r="ABW652" s="11"/>
      <c r="ABX652" s="11"/>
      <c r="ABY652" s="11"/>
      <c r="ABZ652" s="11"/>
      <c r="ACA652" s="11"/>
      <c r="ACB652" s="11"/>
      <c r="ACC652" s="11"/>
      <c r="ACD652" s="11"/>
      <c r="ACE652" s="11"/>
      <c r="ACF652" s="11"/>
      <c r="ACG652" s="11"/>
      <c r="ACH652" s="11"/>
      <c r="ACI652" s="11"/>
      <c r="ACJ652" s="11"/>
      <c r="ACK652" s="11"/>
      <c r="ACL652" s="11"/>
      <c r="ACM652" s="11"/>
      <c r="ACN652" s="11"/>
      <c r="ACO652" s="11"/>
      <c r="ACP652" s="11"/>
      <c r="ACQ652" s="11"/>
      <c r="ACR652" s="11"/>
      <c r="ACS652" s="11"/>
      <c r="ACT652" s="11"/>
      <c r="ACU652" s="11"/>
      <c r="ACV652" s="11"/>
      <c r="ACW652" s="11"/>
      <c r="ACX652" s="11"/>
      <c r="ACY652" s="11"/>
      <c r="ACZ652" s="11"/>
      <c r="ADA652" s="11"/>
      <c r="ADB652" s="11"/>
      <c r="ADC652" s="11"/>
      <c r="ADD652" s="11"/>
      <c r="ADE652" s="11"/>
      <c r="ADF652" s="11"/>
      <c r="ADG652" s="11"/>
      <c r="ADH652" s="11"/>
      <c r="ADI652" s="11"/>
      <c r="ADJ652" s="11"/>
      <c r="ADK652" s="11"/>
      <c r="ADL652" s="11"/>
      <c r="ADM652" s="11"/>
      <c r="ADN652" s="11"/>
      <c r="ADO652" s="11"/>
      <c r="ADP652" s="11"/>
      <c r="ADQ652" s="11"/>
      <c r="ADR652" s="11"/>
      <c r="ADS652" s="11"/>
      <c r="ADT652" s="11"/>
      <c r="ADU652" s="11"/>
      <c r="ADV652" s="11"/>
      <c r="ADW652" s="11"/>
      <c r="ADX652" s="11"/>
      <c r="ADY652" s="11"/>
      <c r="ADZ652" s="11"/>
      <c r="AEA652" s="11"/>
      <c r="AEB652" s="11"/>
      <c r="AEC652" s="11"/>
      <c r="AED652" s="11"/>
      <c r="AEE652" s="11"/>
      <c r="AEF652" s="11"/>
      <c r="AEG652" s="11"/>
      <c r="AEH652" s="11"/>
      <c r="AEI652" s="11"/>
      <c r="AEJ652" s="11"/>
      <c r="AEK652" s="11"/>
      <c r="AEL652" s="11"/>
      <c r="AEM652" s="11"/>
      <c r="AEN652" s="11"/>
      <c r="AEO652" s="11"/>
      <c r="AEP652" s="11"/>
      <c r="AEQ652" s="11"/>
      <c r="AER652" s="11"/>
      <c r="AES652" s="11"/>
      <c r="AET652" s="11"/>
      <c r="AEU652" s="11"/>
      <c r="AEV652" s="11"/>
      <c r="AEW652" s="11"/>
      <c r="AEX652" s="11"/>
      <c r="AEY652" s="11"/>
      <c r="AEZ652" s="11"/>
      <c r="AFA652" s="11"/>
      <c r="AFB652" s="11"/>
      <c r="AFC652" s="11"/>
      <c r="AFD652" s="11"/>
      <c r="AFE652" s="11"/>
      <c r="AFF652" s="11"/>
      <c r="AFG652" s="11"/>
      <c r="AFH652" s="11"/>
      <c r="AFI652" s="11"/>
      <c r="AFJ652" s="11"/>
      <c r="AFK652" s="11"/>
      <c r="AFL652" s="11"/>
      <c r="AFM652" s="11"/>
      <c r="AFN652" s="11"/>
      <c r="AFO652" s="11"/>
      <c r="AFP652" s="11"/>
      <c r="AFQ652" s="11"/>
      <c r="AFR652" s="11"/>
      <c r="AFS652" s="11"/>
      <c r="AFT652" s="11"/>
      <c r="AFU652" s="11"/>
      <c r="AFV652" s="11"/>
      <c r="AFW652" s="11"/>
      <c r="AFX652" s="11"/>
      <c r="AFY652" s="11"/>
      <c r="AFZ652" s="11"/>
      <c r="AGA652" s="11"/>
      <c r="AGB652" s="11"/>
      <c r="AGC652" s="11"/>
      <c r="AGD652" s="11"/>
      <c r="AGE652" s="11"/>
      <c r="AGF652" s="11"/>
      <c r="AGG652" s="11"/>
      <c r="AGH652" s="11"/>
      <c r="AGI652" s="11"/>
      <c r="AGJ652" s="11"/>
      <c r="AGK652" s="11"/>
      <c r="AGL652" s="11"/>
      <c r="AGM652" s="11"/>
      <c r="AGN652" s="11"/>
      <c r="AGO652" s="11"/>
      <c r="AGP652" s="11"/>
      <c r="AGQ652" s="11"/>
      <c r="AGR652" s="11"/>
      <c r="AGS652" s="11"/>
      <c r="AGT652" s="11"/>
      <c r="AGU652" s="11"/>
      <c r="AGV652" s="11"/>
      <c r="AGW652" s="11"/>
      <c r="AGX652" s="11"/>
      <c r="AGY652" s="11"/>
      <c r="AGZ652" s="11"/>
      <c r="AHA652" s="11"/>
      <c r="AHB652" s="11"/>
      <c r="AHC652" s="11"/>
      <c r="AHD652" s="11"/>
      <c r="AHE652" s="11"/>
      <c r="AHF652" s="11"/>
      <c r="AHG652" s="11"/>
      <c r="AHH652" s="11"/>
      <c r="AHI652" s="11"/>
      <c r="AHJ652" s="11"/>
      <c r="AHK652" s="11"/>
      <c r="AHL652" s="11"/>
      <c r="AHM652" s="11"/>
      <c r="AHN652" s="11"/>
      <c r="AHO652" s="11"/>
      <c r="AHP652" s="11"/>
      <c r="AHQ652" s="11"/>
      <c r="AHR652" s="11"/>
      <c r="AHS652" s="11"/>
      <c r="AHT652" s="11"/>
      <c r="AHU652" s="11"/>
      <c r="AHV652" s="11"/>
      <c r="AHW652" s="11"/>
      <c r="AHX652" s="11"/>
      <c r="AHY652" s="11"/>
      <c r="AHZ652" s="11"/>
      <c r="AIA652" s="11"/>
      <c r="AIB652" s="11"/>
      <c r="AIC652" s="11"/>
      <c r="AID652" s="11"/>
      <c r="AIE652" s="11"/>
      <c r="AIF652" s="11"/>
      <c r="AIG652" s="11"/>
      <c r="AIH652" s="11"/>
      <c r="AII652" s="11"/>
      <c r="AIJ652" s="11"/>
      <c r="AIK652" s="11"/>
      <c r="AIL652" s="11"/>
      <c r="AIM652" s="11"/>
      <c r="AIN652" s="11"/>
      <c r="AIO652" s="11"/>
      <c r="AIP652" s="11"/>
      <c r="AIQ652" s="11"/>
      <c r="AIR652" s="11"/>
      <c r="AIS652" s="11"/>
      <c r="AIT652" s="11"/>
      <c r="AIU652" s="11"/>
      <c r="AIV652" s="11"/>
      <c r="AIW652" s="11"/>
      <c r="AIX652" s="11"/>
      <c r="AIY652" s="11"/>
      <c r="AIZ652" s="11"/>
      <c r="AJA652" s="11"/>
      <c r="AJB652" s="11"/>
      <c r="AJC652" s="11"/>
      <c r="AJD652" s="11"/>
      <c r="AJE652" s="11"/>
      <c r="AJF652" s="11"/>
      <c r="AJG652" s="11"/>
      <c r="AJH652" s="11"/>
      <c r="AJI652" s="11"/>
      <c r="AJJ652" s="11"/>
      <c r="AJK652" s="11"/>
      <c r="AJL652" s="11"/>
      <c r="AJM652" s="11"/>
      <c r="AJN652" s="11"/>
      <c r="AJO652" s="11"/>
      <c r="AJP652" s="11"/>
      <c r="AJQ652" s="11"/>
      <c r="AJR652" s="11"/>
      <c r="AJS652" s="11"/>
      <c r="AJT652" s="11"/>
      <c r="AJU652" s="11"/>
      <c r="AJV652" s="11"/>
      <c r="AJW652" s="11"/>
      <c r="AJX652" s="11"/>
      <c r="AJY652" s="11"/>
      <c r="AJZ652" s="11"/>
      <c r="AKA652" s="11"/>
      <c r="AKB652" s="11"/>
      <c r="AKC652" s="11"/>
      <c r="AKD652" s="11"/>
      <c r="AKE652" s="11"/>
      <c r="AKF652" s="11"/>
      <c r="AKG652" s="11"/>
      <c r="AKH652" s="11"/>
      <c r="AKI652" s="11"/>
      <c r="AKJ652" s="11"/>
      <c r="AKK652" s="11"/>
      <c r="AKL652" s="11"/>
      <c r="AKM652" s="37"/>
    </row>
    <row r="653" spans="1:975" ht="11.3" customHeight="1">
      <c r="A653" s="27">
        <v>43825</v>
      </c>
      <c r="B653" s="28">
        <v>4781</v>
      </c>
      <c r="C653" s="29"/>
      <c r="D653" s="28"/>
      <c r="E653" s="30">
        <f t="shared" si="20"/>
        <v>4781</v>
      </c>
      <c r="F653" s="28">
        <v>4781</v>
      </c>
      <c r="G653" s="28">
        <v>4781</v>
      </c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18">
        <f t="shared" si="21"/>
        <v>0</v>
      </c>
      <c r="T653" s="11" t="s">
        <v>28</v>
      </c>
      <c r="U653" s="11" t="s">
        <v>62</v>
      </c>
      <c r="W653" s="21"/>
      <c r="X653"/>
      <c r="Y653"/>
    </row>
    <row r="654" spans="1:975" ht="14.4">
      <c r="A654" s="74">
        <v>43576</v>
      </c>
      <c r="B654" s="46"/>
      <c r="C654" s="75"/>
      <c r="D654" s="76"/>
      <c r="E654" s="17">
        <f t="shared" si="20"/>
        <v>0</v>
      </c>
      <c r="F654" s="77"/>
      <c r="G654" s="77"/>
      <c r="H654" s="78"/>
      <c r="I654" s="78"/>
      <c r="J654" s="78"/>
      <c r="L654" s="77"/>
      <c r="M654" s="77"/>
      <c r="N654" s="77"/>
      <c r="O654" s="77"/>
      <c r="P654" s="77"/>
      <c r="Q654" s="77"/>
      <c r="R654" s="77"/>
      <c r="S654" s="18">
        <f t="shared" si="21"/>
        <v>0</v>
      </c>
      <c r="T654" s="77"/>
      <c r="U654" s="20"/>
      <c r="W654" s="21"/>
      <c r="X654"/>
      <c r="Y654"/>
    </row>
    <row r="655" spans="1:975" ht="14.75">
      <c r="A655" s="23">
        <v>43563</v>
      </c>
      <c r="B655" s="14">
        <v>605.6</v>
      </c>
      <c r="C655" s="15"/>
      <c r="D655" s="16"/>
      <c r="E655" s="17">
        <f t="shared" si="20"/>
        <v>605.6</v>
      </c>
      <c r="F655" s="18"/>
      <c r="G655" s="18"/>
      <c r="H655" s="19"/>
      <c r="I655" s="19"/>
      <c r="L655" s="18"/>
      <c r="M655" s="18"/>
      <c r="S655" s="18">
        <f t="shared" si="21"/>
        <v>0</v>
      </c>
      <c r="U655" s="20"/>
      <c r="V655" s="21"/>
      <c r="W655" s="21"/>
      <c r="X655"/>
      <c r="Y655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  <c r="IL655" s="11"/>
      <c r="IM655" s="11"/>
      <c r="IN655" s="11"/>
      <c r="IO655" s="11"/>
      <c r="IP655" s="11"/>
      <c r="IQ655" s="11"/>
      <c r="IR655" s="11"/>
      <c r="IS655" s="11"/>
      <c r="IT655" s="11"/>
      <c r="IU655" s="11"/>
      <c r="IV655" s="11"/>
      <c r="IW655" s="11"/>
      <c r="IX655" s="11"/>
      <c r="IY655" s="11"/>
      <c r="IZ655" s="11"/>
      <c r="JA655" s="11"/>
      <c r="JB655" s="11"/>
      <c r="JC655" s="11"/>
      <c r="JD655" s="11"/>
      <c r="JE655" s="11"/>
      <c r="JF655" s="11"/>
      <c r="JG655" s="11"/>
      <c r="JH655" s="11"/>
      <c r="JI655" s="11"/>
      <c r="JJ655" s="11"/>
      <c r="JK655" s="11"/>
      <c r="JL655" s="11"/>
      <c r="JM655" s="11"/>
      <c r="JN655" s="11"/>
      <c r="JO655" s="11"/>
      <c r="JP655" s="11"/>
      <c r="JQ655" s="11"/>
      <c r="JR655" s="11"/>
      <c r="JS655" s="11"/>
      <c r="JT655" s="11"/>
      <c r="JU655" s="11"/>
      <c r="JV655" s="11"/>
      <c r="JW655" s="11"/>
      <c r="JX655" s="11"/>
      <c r="JY655" s="11"/>
      <c r="JZ655" s="11"/>
      <c r="KA655" s="11"/>
      <c r="KB655" s="11"/>
      <c r="KC655" s="11"/>
      <c r="KD655" s="11"/>
      <c r="KE655" s="11"/>
      <c r="KF655" s="11"/>
      <c r="KG655" s="11"/>
      <c r="KH655" s="11"/>
      <c r="KI655" s="11"/>
      <c r="KJ655" s="11"/>
      <c r="KK655" s="11"/>
      <c r="KL655" s="11"/>
      <c r="KM655" s="11"/>
      <c r="KN655" s="11"/>
      <c r="KO655" s="11"/>
      <c r="KP655" s="11"/>
      <c r="KQ655" s="11"/>
      <c r="KR655" s="11"/>
      <c r="KS655" s="11"/>
      <c r="KT655" s="11"/>
      <c r="KU655" s="11"/>
      <c r="KV655" s="11"/>
      <c r="KW655" s="11"/>
      <c r="KX655" s="11"/>
      <c r="KY655" s="11"/>
      <c r="KZ655" s="11"/>
      <c r="LA655" s="11"/>
      <c r="LB655" s="11"/>
      <c r="LC655" s="11"/>
      <c r="LD655" s="11"/>
      <c r="LE655" s="11"/>
      <c r="LF655" s="11"/>
      <c r="LG655" s="11"/>
      <c r="LH655" s="11"/>
      <c r="LI655" s="11"/>
      <c r="LJ655" s="11"/>
      <c r="LK655" s="11"/>
      <c r="LL655" s="11"/>
      <c r="LM655" s="11"/>
      <c r="LN655" s="11"/>
      <c r="LO655" s="11"/>
      <c r="LP655" s="11"/>
      <c r="LQ655" s="11"/>
      <c r="LR655" s="11"/>
      <c r="LS655" s="11"/>
      <c r="LT655" s="11"/>
      <c r="LU655" s="11"/>
      <c r="LV655" s="11"/>
      <c r="LW655" s="11"/>
      <c r="LX655" s="11"/>
      <c r="LY655" s="11"/>
      <c r="LZ655" s="11"/>
      <c r="MA655" s="11"/>
      <c r="MB655" s="11"/>
      <c r="MC655" s="11"/>
      <c r="MD655" s="11"/>
      <c r="ME655" s="11"/>
      <c r="MF655" s="11"/>
      <c r="MG655" s="11"/>
      <c r="MH655" s="11"/>
      <c r="MI655" s="11"/>
      <c r="MJ655" s="11"/>
      <c r="MK655" s="11"/>
      <c r="ML655" s="11"/>
      <c r="MM655" s="11"/>
      <c r="MN655" s="11"/>
      <c r="MO655" s="11"/>
      <c r="MP655" s="11"/>
      <c r="MQ655" s="11"/>
      <c r="MR655" s="11"/>
      <c r="MS655" s="11"/>
      <c r="MT655" s="11"/>
      <c r="MU655" s="11"/>
      <c r="MV655" s="11"/>
      <c r="MW655" s="11"/>
      <c r="MX655" s="11"/>
      <c r="MY655" s="11"/>
      <c r="MZ655" s="11"/>
      <c r="NA655" s="11"/>
      <c r="NB655" s="11"/>
      <c r="NC655" s="11"/>
      <c r="ND655" s="11"/>
      <c r="NE655" s="11"/>
      <c r="NF655" s="11"/>
      <c r="NG655" s="11"/>
      <c r="NH655" s="11"/>
      <c r="NI655" s="11"/>
      <c r="NJ655" s="11"/>
      <c r="NK655" s="11"/>
      <c r="NL655" s="11"/>
      <c r="NM655" s="11"/>
      <c r="NN655" s="11"/>
      <c r="NO655" s="11"/>
      <c r="NP655" s="11"/>
      <c r="NQ655" s="11"/>
      <c r="NR655" s="11"/>
      <c r="NS655" s="11"/>
      <c r="NT655" s="11"/>
      <c r="NU655" s="11"/>
      <c r="NV655" s="11"/>
      <c r="NW655" s="11"/>
      <c r="NX655" s="11"/>
      <c r="NY655" s="11"/>
      <c r="NZ655" s="11"/>
      <c r="OA655" s="11"/>
      <c r="OB655" s="11"/>
      <c r="OC655" s="11"/>
      <c r="OD655" s="11"/>
      <c r="OE655" s="11"/>
      <c r="OF655" s="11"/>
      <c r="OG655" s="11"/>
      <c r="OH655" s="11"/>
      <c r="OI655" s="11"/>
      <c r="OJ655" s="11"/>
      <c r="OK655" s="11"/>
      <c r="OL655" s="11"/>
      <c r="OM655" s="11"/>
      <c r="ON655" s="11"/>
      <c r="OO655" s="11"/>
      <c r="OP655" s="11"/>
      <c r="OQ655" s="11"/>
      <c r="OR655" s="11"/>
      <c r="OS655" s="11"/>
      <c r="OT655" s="11"/>
      <c r="OU655" s="11"/>
      <c r="OV655" s="11"/>
      <c r="OW655" s="11"/>
      <c r="OX655" s="11"/>
      <c r="OY655" s="11"/>
      <c r="OZ655" s="11"/>
      <c r="PA655" s="11"/>
      <c r="PB655" s="11"/>
      <c r="PC655" s="11"/>
      <c r="PD655" s="11"/>
      <c r="PE655" s="11"/>
      <c r="PF655" s="11"/>
      <c r="PG655" s="11"/>
      <c r="PH655" s="11"/>
      <c r="PI655" s="11"/>
      <c r="PJ655" s="11"/>
      <c r="PK655" s="11"/>
      <c r="PL655" s="11"/>
      <c r="PM655" s="11"/>
      <c r="PN655" s="11"/>
      <c r="PO655" s="11"/>
      <c r="PP655" s="11"/>
      <c r="PQ655" s="11"/>
      <c r="PR655" s="11"/>
      <c r="PS655" s="11"/>
      <c r="PT655" s="11"/>
      <c r="PU655" s="11"/>
      <c r="PV655" s="11"/>
      <c r="PW655" s="11"/>
      <c r="PX655" s="11"/>
      <c r="PY655" s="11"/>
      <c r="PZ655" s="11"/>
      <c r="QA655" s="11"/>
      <c r="QB655" s="11"/>
      <c r="QC655" s="11"/>
      <c r="QD655" s="11"/>
      <c r="QE655" s="11"/>
      <c r="QF655" s="11"/>
      <c r="QG655" s="11"/>
      <c r="QH655" s="11"/>
      <c r="QI655" s="11"/>
      <c r="QJ655" s="11"/>
      <c r="QK655" s="11"/>
      <c r="QL655" s="11"/>
      <c r="QM655" s="11"/>
      <c r="QN655" s="11"/>
      <c r="QO655" s="11"/>
      <c r="QP655" s="11"/>
      <c r="QQ655" s="11"/>
      <c r="QR655" s="11"/>
      <c r="QS655" s="11"/>
      <c r="QT655" s="11"/>
      <c r="QU655" s="11"/>
      <c r="QV655" s="11"/>
      <c r="QW655" s="11"/>
      <c r="QX655" s="11"/>
      <c r="QY655" s="11"/>
      <c r="QZ655" s="11"/>
      <c r="RA655" s="11"/>
      <c r="RB655" s="11"/>
      <c r="RC655" s="11"/>
      <c r="RD655" s="11"/>
      <c r="RE655" s="11"/>
      <c r="RF655" s="11"/>
      <c r="RG655" s="11"/>
      <c r="RH655" s="11"/>
      <c r="RI655" s="11"/>
      <c r="RJ655" s="11"/>
      <c r="RK655" s="11"/>
      <c r="RL655" s="11"/>
      <c r="RM655" s="11"/>
      <c r="RN655" s="11"/>
      <c r="RO655" s="11"/>
      <c r="RP655" s="11"/>
      <c r="RQ655" s="11"/>
      <c r="RR655" s="11"/>
      <c r="RS655" s="11"/>
      <c r="RT655" s="11"/>
      <c r="RU655" s="11"/>
      <c r="RV655" s="11"/>
      <c r="RW655" s="11"/>
      <c r="RX655" s="11"/>
      <c r="RY655" s="11"/>
      <c r="RZ655" s="11"/>
      <c r="SA655" s="11"/>
      <c r="SB655" s="11"/>
      <c r="SC655" s="11"/>
      <c r="SD655" s="11"/>
      <c r="SE655" s="11"/>
      <c r="SF655" s="11"/>
      <c r="SG655" s="11"/>
      <c r="SH655" s="11"/>
      <c r="SI655" s="11"/>
      <c r="SJ655" s="11"/>
      <c r="SK655" s="11"/>
      <c r="SL655" s="11"/>
      <c r="SM655" s="11"/>
      <c r="SN655" s="11"/>
      <c r="SO655" s="11"/>
      <c r="SP655" s="11"/>
      <c r="SQ655" s="11"/>
      <c r="SR655" s="11"/>
      <c r="SS655" s="11"/>
      <c r="ST655" s="11"/>
      <c r="SU655" s="11"/>
      <c r="SV655" s="11"/>
      <c r="SW655" s="11"/>
      <c r="SX655" s="11"/>
      <c r="SY655" s="11"/>
      <c r="SZ655" s="11"/>
      <c r="TA655" s="11"/>
      <c r="TB655" s="11"/>
      <c r="TC655" s="11"/>
      <c r="TD655" s="11"/>
      <c r="TE655" s="11"/>
      <c r="TF655" s="11"/>
      <c r="TG655" s="11"/>
      <c r="TH655" s="11"/>
      <c r="TI655" s="11"/>
      <c r="TJ655" s="11"/>
      <c r="TK655" s="11"/>
      <c r="TL655" s="11"/>
      <c r="TM655" s="11"/>
      <c r="TN655" s="11"/>
      <c r="TO655" s="11"/>
      <c r="TP655" s="11"/>
      <c r="TQ655" s="11"/>
      <c r="TR655" s="11"/>
      <c r="TS655" s="11"/>
      <c r="TT655" s="11"/>
      <c r="TU655" s="11"/>
      <c r="TV655" s="11"/>
      <c r="TW655" s="11"/>
      <c r="TX655" s="11"/>
      <c r="TY655" s="11"/>
      <c r="TZ655" s="11"/>
      <c r="UA655" s="11"/>
      <c r="UB655" s="11"/>
      <c r="UC655" s="11"/>
      <c r="UD655" s="11"/>
      <c r="UE655" s="11"/>
      <c r="UF655" s="11"/>
      <c r="UG655" s="11"/>
      <c r="UH655" s="11"/>
      <c r="UI655" s="11"/>
      <c r="UJ655" s="11"/>
      <c r="UK655" s="11"/>
      <c r="UL655" s="11"/>
      <c r="UM655" s="11"/>
      <c r="UN655" s="11"/>
      <c r="UO655" s="11"/>
      <c r="UP655" s="11"/>
      <c r="UQ655" s="11"/>
      <c r="UR655" s="11"/>
      <c r="US655" s="11"/>
      <c r="UT655" s="11"/>
      <c r="UU655" s="11"/>
      <c r="UV655" s="11"/>
      <c r="UW655" s="11"/>
      <c r="UX655" s="11"/>
      <c r="UY655" s="11"/>
      <c r="UZ655" s="11"/>
      <c r="VA655" s="11"/>
      <c r="VB655" s="11"/>
      <c r="VC655" s="11"/>
      <c r="VD655" s="11"/>
      <c r="VE655" s="11"/>
      <c r="VF655" s="11"/>
      <c r="VG655" s="11"/>
      <c r="VH655" s="11"/>
      <c r="VI655" s="11"/>
      <c r="VJ655" s="11"/>
      <c r="VK655" s="11"/>
      <c r="VL655" s="11"/>
      <c r="VM655" s="11"/>
      <c r="VN655" s="11"/>
      <c r="VO655" s="11"/>
      <c r="VP655" s="11"/>
      <c r="VQ655" s="11"/>
      <c r="VR655" s="11"/>
      <c r="VS655" s="11"/>
      <c r="VT655" s="11"/>
      <c r="VU655" s="11"/>
      <c r="VV655" s="11"/>
      <c r="VW655" s="11"/>
      <c r="VX655" s="11"/>
      <c r="VY655" s="11"/>
      <c r="VZ655" s="11"/>
      <c r="WA655" s="11"/>
      <c r="WB655" s="11"/>
      <c r="WC655" s="11"/>
      <c r="WD655" s="11"/>
      <c r="WE655" s="11"/>
      <c r="WF655" s="11"/>
      <c r="WG655" s="11"/>
      <c r="WH655" s="11"/>
      <c r="WI655" s="11"/>
      <c r="WJ655" s="11"/>
      <c r="WK655" s="11"/>
      <c r="WL655" s="11"/>
      <c r="WM655" s="11"/>
      <c r="WN655" s="11"/>
      <c r="WO655" s="11"/>
      <c r="WP655" s="11"/>
      <c r="WQ655" s="11"/>
      <c r="WR655" s="11"/>
      <c r="WS655" s="11"/>
      <c r="WT655" s="11"/>
      <c r="WU655" s="11"/>
      <c r="WV655" s="11"/>
      <c r="WW655" s="11"/>
      <c r="WX655" s="11"/>
      <c r="WY655" s="11"/>
      <c r="WZ655" s="11"/>
      <c r="XA655" s="11"/>
      <c r="XB655" s="11"/>
      <c r="XC655" s="11"/>
      <c r="XD655" s="11"/>
      <c r="XE655" s="11"/>
      <c r="XF655" s="11"/>
      <c r="XG655" s="11"/>
      <c r="XH655" s="11"/>
      <c r="XI655" s="11"/>
      <c r="XJ655" s="11"/>
      <c r="XK655" s="11"/>
      <c r="XL655" s="11"/>
      <c r="XM655" s="11"/>
      <c r="XN655" s="11"/>
      <c r="XO655" s="11"/>
      <c r="XP655" s="11"/>
      <c r="XQ655" s="11"/>
      <c r="XR655" s="11"/>
      <c r="XS655" s="11"/>
      <c r="XT655" s="11"/>
      <c r="XU655" s="11"/>
      <c r="XV655" s="11"/>
      <c r="XW655" s="11"/>
      <c r="XX655" s="11"/>
      <c r="XY655" s="11"/>
      <c r="XZ655" s="11"/>
      <c r="YA655" s="11"/>
      <c r="YB655" s="11"/>
      <c r="YC655" s="11"/>
      <c r="YD655" s="11"/>
      <c r="YE655" s="11"/>
      <c r="YF655" s="11"/>
      <c r="YG655" s="11"/>
      <c r="YH655" s="11"/>
      <c r="YI655" s="11"/>
      <c r="YJ655" s="11"/>
      <c r="YK655" s="11"/>
      <c r="YL655" s="11"/>
      <c r="YM655" s="11"/>
      <c r="YN655" s="11"/>
      <c r="YO655" s="11"/>
      <c r="YP655" s="11"/>
      <c r="YQ655" s="11"/>
      <c r="YR655" s="11"/>
      <c r="YS655" s="11"/>
      <c r="YT655" s="11"/>
      <c r="YU655" s="11"/>
      <c r="YV655" s="11"/>
      <c r="YW655" s="11"/>
      <c r="YX655" s="11"/>
      <c r="YY655" s="11"/>
      <c r="YZ655" s="11"/>
      <c r="ZA655" s="11"/>
      <c r="ZB655" s="11"/>
      <c r="ZC655" s="11"/>
      <c r="ZD655" s="11"/>
      <c r="ZE655" s="11"/>
      <c r="ZF655" s="11"/>
      <c r="ZG655" s="11"/>
      <c r="ZH655" s="11"/>
      <c r="ZI655" s="11"/>
      <c r="ZJ655" s="11"/>
      <c r="ZK655" s="11"/>
      <c r="ZL655" s="11"/>
      <c r="ZM655" s="11"/>
      <c r="ZN655" s="11"/>
      <c r="ZO655" s="11"/>
      <c r="ZP655" s="11"/>
      <c r="ZQ655" s="11"/>
      <c r="ZR655" s="11"/>
      <c r="ZS655" s="11"/>
      <c r="ZT655" s="11"/>
      <c r="ZU655" s="11"/>
      <c r="ZV655" s="11"/>
      <c r="ZW655" s="11"/>
      <c r="ZX655" s="11"/>
      <c r="ZY655" s="11"/>
      <c r="ZZ655" s="11"/>
      <c r="AAA655" s="11"/>
      <c r="AAB655" s="11"/>
      <c r="AAC655" s="11"/>
      <c r="AAD655" s="11"/>
      <c r="AAE655" s="11"/>
      <c r="AAF655" s="11"/>
      <c r="AAG655" s="11"/>
      <c r="AAH655" s="11"/>
      <c r="AAI655" s="11"/>
      <c r="AAJ655" s="11"/>
      <c r="AAK655" s="11"/>
      <c r="AAL655" s="11"/>
      <c r="AAM655" s="11"/>
      <c r="AAN655" s="11"/>
      <c r="AAO655" s="11"/>
      <c r="AAP655" s="11"/>
      <c r="AAQ655" s="11"/>
      <c r="AAR655" s="11"/>
      <c r="AAS655" s="11"/>
      <c r="AAT655" s="11"/>
      <c r="AAU655" s="11"/>
      <c r="AAV655" s="11"/>
      <c r="AAW655" s="11"/>
      <c r="AAX655" s="11"/>
      <c r="AAY655" s="11"/>
      <c r="AAZ655" s="11"/>
      <c r="ABA655" s="11"/>
      <c r="ABB655" s="11"/>
      <c r="ABC655" s="11"/>
      <c r="ABD655" s="11"/>
      <c r="ABE655" s="11"/>
      <c r="ABF655" s="11"/>
      <c r="ABG655" s="11"/>
      <c r="ABH655" s="11"/>
      <c r="ABI655" s="11"/>
      <c r="ABJ655" s="11"/>
      <c r="ABK655" s="11"/>
      <c r="ABL655" s="11"/>
      <c r="ABM655" s="11"/>
      <c r="ABN655" s="11"/>
      <c r="ABO655" s="11"/>
      <c r="ABP655" s="11"/>
      <c r="ABQ655" s="11"/>
      <c r="ABR655" s="11"/>
      <c r="ABS655" s="11"/>
      <c r="ABT655" s="11"/>
      <c r="ABU655" s="11"/>
      <c r="ABV655" s="11"/>
      <c r="ABW655" s="11"/>
      <c r="ABX655" s="11"/>
      <c r="ABY655" s="11"/>
      <c r="ABZ655" s="11"/>
      <c r="ACA655" s="11"/>
      <c r="ACB655" s="11"/>
      <c r="ACC655" s="11"/>
      <c r="ACD655" s="11"/>
      <c r="ACE655" s="11"/>
      <c r="ACF655" s="11"/>
      <c r="ACG655" s="11"/>
      <c r="ACH655" s="11"/>
      <c r="ACI655" s="11"/>
      <c r="ACJ655" s="11"/>
      <c r="ACK655" s="11"/>
      <c r="ACL655" s="11"/>
      <c r="ACM655" s="11"/>
      <c r="ACN655" s="11"/>
      <c r="ACO655" s="11"/>
      <c r="ACP655" s="11"/>
      <c r="ACQ655" s="11"/>
      <c r="ACR655" s="11"/>
      <c r="ACS655" s="11"/>
      <c r="ACT655" s="11"/>
      <c r="ACU655" s="11"/>
      <c r="ACV655" s="11"/>
      <c r="ACW655" s="11"/>
      <c r="ACX655" s="11"/>
      <c r="ACY655" s="11"/>
      <c r="ACZ655" s="11"/>
      <c r="ADA655" s="11"/>
      <c r="ADB655" s="11"/>
      <c r="ADC655" s="11"/>
      <c r="ADD655" s="11"/>
      <c r="ADE655" s="11"/>
      <c r="ADF655" s="11"/>
      <c r="ADG655" s="11"/>
      <c r="ADH655" s="11"/>
      <c r="ADI655" s="11"/>
      <c r="ADJ655" s="11"/>
      <c r="ADK655" s="11"/>
      <c r="ADL655" s="11"/>
      <c r="ADM655" s="11"/>
      <c r="ADN655" s="11"/>
      <c r="ADO655" s="11"/>
      <c r="ADP655" s="11"/>
      <c r="ADQ655" s="11"/>
      <c r="ADR655" s="11"/>
      <c r="ADS655" s="11"/>
      <c r="ADT655" s="11"/>
      <c r="ADU655" s="11"/>
      <c r="ADV655" s="11"/>
      <c r="ADW655" s="11"/>
      <c r="ADX655" s="11"/>
      <c r="ADY655" s="11"/>
      <c r="ADZ655" s="11"/>
      <c r="AEA655" s="11"/>
      <c r="AEB655" s="11"/>
      <c r="AEC655" s="11"/>
      <c r="AED655" s="11"/>
      <c r="AEE655" s="11"/>
      <c r="AEF655" s="11"/>
      <c r="AEG655" s="11"/>
      <c r="AEH655" s="11"/>
      <c r="AEI655" s="11"/>
      <c r="AEJ655" s="11"/>
      <c r="AEK655" s="11"/>
      <c r="AEL655" s="11"/>
      <c r="AEM655" s="11"/>
      <c r="AEN655" s="11"/>
      <c r="AEO655" s="11"/>
      <c r="AEP655" s="11"/>
      <c r="AEQ655" s="11"/>
      <c r="AER655" s="11"/>
      <c r="AES655" s="11"/>
      <c r="AET655" s="11"/>
      <c r="AEU655" s="11"/>
      <c r="AEV655" s="11"/>
      <c r="AEW655" s="11"/>
      <c r="AEX655" s="11"/>
      <c r="AEY655" s="11"/>
      <c r="AEZ655" s="11"/>
      <c r="AFA655" s="11"/>
      <c r="AFB655" s="11"/>
      <c r="AFC655" s="11"/>
      <c r="AFD655" s="11"/>
      <c r="AFE655" s="11"/>
      <c r="AFF655" s="11"/>
      <c r="AFG655" s="11"/>
      <c r="AFH655" s="11"/>
      <c r="AFI655" s="11"/>
      <c r="AFJ655" s="11"/>
      <c r="AFK655" s="11"/>
      <c r="AFL655" s="11"/>
      <c r="AFM655" s="11"/>
      <c r="AFN655" s="11"/>
      <c r="AFO655" s="11"/>
      <c r="AFP655" s="11"/>
      <c r="AFQ655" s="11"/>
      <c r="AFR655" s="11"/>
      <c r="AFS655" s="11"/>
      <c r="AFT655" s="11"/>
      <c r="AFU655" s="11"/>
      <c r="AFV655" s="11"/>
      <c r="AFW655" s="11"/>
      <c r="AFX655" s="11"/>
      <c r="AFY655" s="11"/>
      <c r="AFZ655" s="11"/>
      <c r="AGA655" s="11"/>
      <c r="AGB655" s="11"/>
      <c r="AGC655" s="11"/>
      <c r="AGD655" s="11"/>
      <c r="AGE655" s="11"/>
      <c r="AGF655" s="11"/>
      <c r="AGG655" s="11"/>
      <c r="AGH655" s="11"/>
      <c r="AGI655" s="11"/>
      <c r="AGJ655" s="11"/>
      <c r="AGK655" s="11"/>
      <c r="AGL655" s="11"/>
      <c r="AGM655" s="11"/>
      <c r="AGN655" s="11"/>
      <c r="AGO655" s="11"/>
      <c r="AGP655" s="11"/>
      <c r="AGQ655" s="11"/>
      <c r="AGR655" s="11"/>
      <c r="AGS655" s="11"/>
      <c r="AGT655" s="11"/>
      <c r="AGU655" s="11"/>
      <c r="AGV655" s="11"/>
      <c r="AGW655" s="11"/>
      <c r="AGX655" s="11"/>
      <c r="AGY655" s="11"/>
      <c r="AGZ655" s="11"/>
      <c r="AHA655" s="11"/>
      <c r="AHB655" s="11"/>
      <c r="AHC655" s="11"/>
      <c r="AHD655" s="11"/>
      <c r="AHE655" s="11"/>
      <c r="AHF655" s="11"/>
      <c r="AHG655" s="11"/>
      <c r="AHH655" s="11"/>
      <c r="AHI655" s="11"/>
      <c r="AHJ655" s="11"/>
      <c r="AHK655" s="11"/>
      <c r="AHL655" s="11"/>
      <c r="AHM655" s="11"/>
      <c r="AHN655" s="11"/>
      <c r="AHO655" s="11"/>
      <c r="AHP655" s="11"/>
      <c r="AHQ655" s="11"/>
      <c r="AHR655" s="11"/>
      <c r="AHS655" s="11"/>
      <c r="AHT655" s="11"/>
      <c r="AHU655" s="11"/>
      <c r="AHV655" s="11"/>
      <c r="AHW655" s="11"/>
      <c r="AHX655" s="11"/>
      <c r="AHY655" s="11"/>
      <c r="AHZ655" s="11"/>
      <c r="AIA655" s="11"/>
      <c r="AIB655" s="11"/>
      <c r="AIC655" s="11"/>
      <c r="AID655" s="11"/>
      <c r="AIE655" s="11"/>
      <c r="AIF655" s="11"/>
      <c r="AIG655" s="11"/>
      <c r="AIH655" s="11"/>
      <c r="AII655" s="11"/>
      <c r="AIJ655" s="11"/>
      <c r="AIK655" s="11"/>
      <c r="AIL655" s="11"/>
      <c r="AIM655" s="11"/>
      <c r="AIN655" s="11"/>
      <c r="AIO655" s="11"/>
      <c r="AIP655" s="11"/>
      <c r="AIQ655" s="11"/>
      <c r="AIR655" s="11"/>
      <c r="AIS655" s="11"/>
      <c r="AIT655" s="11"/>
      <c r="AIU655" s="11"/>
      <c r="AIV655" s="11"/>
      <c r="AIW655" s="11"/>
      <c r="AIX655" s="11"/>
      <c r="AIY655" s="11"/>
      <c r="AIZ655" s="11"/>
      <c r="AJA655" s="11"/>
      <c r="AJB655" s="11"/>
      <c r="AJC655" s="11"/>
      <c r="AJD655" s="11"/>
      <c r="AJE655" s="11"/>
      <c r="AJF655" s="11"/>
      <c r="AJG655" s="11"/>
      <c r="AJH655" s="11"/>
      <c r="AJI655" s="11"/>
      <c r="AJJ655" s="11"/>
      <c r="AJK655" s="11"/>
      <c r="AJL655" s="11"/>
      <c r="AJM655" s="11"/>
      <c r="AJN655" s="11"/>
      <c r="AJO655" s="11"/>
      <c r="AJP655" s="11"/>
      <c r="AJQ655" s="11"/>
      <c r="AJR655" s="11"/>
      <c r="AJS655" s="11"/>
      <c r="AJT655" s="11"/>
      <c r="AJU655" s="11"/>
      <c r="AJV655" s="11"/>
      <c r="AJW655" s="11"/>
      <c r="AJX655" s="11"/>
      <c r="AJY655" s="11"/>
      <c r="AJZ655" s="11"/>
      <c r="AKA655" s="11"/>
      <c r="AKB655" s="11"/>
      <c r="AKC655" s="11"/>
      <c r="AKD655" s="11"/>
      <c r="AKE655" s="11"/>
      <c r="AKF655" s="11"/>
      <c r="AKG655" s="11"/>
      <c r="AKH655" s="11"/>
      <c r="AKI655" s="11"/>
      <c r="AKJ655" s="11"/>
      <c r="AKK655" s="11"/>
      <c r="AKL655" s="11"/>
    </row>
    <row r="656" spans="1:975" ht="14.75">
      <c r="A656" s="32">
        <v>43602</v>
      </c>
      <c r="B656" s="28">
        <v>6687.78</v>
      </c>
      <c r="C656" s="29"/>
      <c r="D656" s="28"/>
      <c r="E656" s="30">
        <f t="shared" si="20"/>
        <v>6687.78</v>
      </c>
      <c r="F656" s="31">
        <v>7667.78</v>
      </c>
      <c r="G656" s="31">
        <v>7667.78</v>
      </c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18">
        <f t="shared" si="21"/>
        <v>0</v>
      </c>
      <c r="T656" s="31" t="s">
        <v>28</v>
      </c>
      <c r="U656" s="20"/>
      <c r="V656" s="24"/>
      <c r="W656" s="21"/>
      <c r="X656"/>
      <c r="Y656"/>
    </row>
    <row r="657" spans="1:974" ht="11.3" customHeight="1">
      <c r="A657" s="23">
        <v>43669</v>
      </c>
      <c r="B657" s="14"/>
      <c r="C657" s="15"/>
      <c r="D657" s="16"/>
      <c r="E657" s="17">
        <f t="shared" si="20"/>
        <v>0</v>
      </c>
      <c r="F657" s="18"/>
      <c r="G657" s="18"/>
      <c r="H657" s="19"/>
      <c r="I657" s="19"/>
      <c r="L657" s="18"/>
      <c r="M657" s="18"/>
      <c r="S657" s="18">
        <f t="shared" si="21"/>
        <v>0</v>
      </c>
      <c r="U657" s="20"/>
      <c r="W657" s="21"/>
      <c r="X657"/>
      <c r="Y657"/>
    </row>
    <row r="658" spans="1:974" ht="14.75">
      <c r="A658" s="23">
        <v>43596</v>
      </c>
      <c r="B658" s="16">
        <v>9700</v>
      </c>
      <c r="C658" s="15"/>
      <c r="D658" s="16"/>
      <c r="E658" s="17">
        <f t="shared" si="20"/>
        <v>9700</v>
      </c>
      <c r="F658" s="18"/>
      <c r="G658" s="18"/>
      <c r="H658" s="19"/>
      <c r="I658" s="19"/>
      <c r="L658" s="18"/>
      <c r="M658" s="18"/>
      <c r="S658" s="18">
        <f t="shared" si="21"/>
        <v>0</v>
      </c>
      <c r="U658" s="20"/>
      <c r="W658" s="21"/>
      <c r="X658"/>
      <c r="Y658"/>
    </row>
    <row r="659" spans="1:974" ht="14.75">
      <c r="A659" s="32">
        <v>43705</v>
      </c>
      <c r="B659" s="28">
        <v>13882.87</v>
      </c>
      <c r="C659" s="29"/>
      <c r="D659" s="28"/>
      <c r="E659" s="30">
        <f t="shared" si="20"/>
        <v>13882.87</v>
      </c>
      <c r="F659" s="28">
        <v>13882.87</v>
      </c>
      <c r="G659" s="28"/>
      <c r="H659" s="31">
        <v>14002.87</v>
      </c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18">
        <f t="shared" si="21"/>
        <v>14002.87</v>
      </c>
      <c r="T659" s="31" t="s">
        <v>26</v>
      </c>
      <c r="U659" s="20"/>
      <c r="W659" s="21"/>
      <c r="X659"/>
      <c r="Y659"/>
    </row>
    <row r="660" spans="1:974" ht="28.35" customHeight="1">
      <c r="A660" s="23">
        <v>43504</v>
      </c>
      <c r="B660" s="14"/>
      <c r="C660" s="15"/>
      <c r="D660" s="16"/>
      <c r="E660" s="17">
        <f t="shared" si="20"/>
        <v>0</v>
      </c>
      <c r="F660" s="18"/>
      <c r="G660" s="18"/>
      <c r="H660" s="19"/>
      <c r="I660" s="19"/>
      <c r="L660" s="18"/>
      <c r="M660" s="18"/>
      <c r="S660" s="18">
        <f t="shared" si="21"/>
        <v>0</v>
      </c>
      <c r="U660" s="20"/>
      <c r="W660" s="21"/>
      <c r="X660"/>
      <c r="Y660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21"/>
      <c r="IH660" s="21"/>
      <c r="II660" s="21"/>
      <c r="IJ660" s="21"/>
      <c r="IK660" s="21"/>
      <c r="IL660" s="21"/>
      <c r="IM660" s="21"/>
      <c r="IN660" s="21"/>
      <c r="IO660" s="21"/>
      <c r="IP660" s="21"/>
      <c r="IQ660" s="21"/>
      <c r="IR660" s="21"/>
      <c r="IS660" s="21"/>
      <c r="IT660" s="21"/>
      <c r="IU660" s="21"/>
      <c r="IV660" s="21"/>
      <c r="IW660" s="21"/>
      <c r="IX660" s="21"/>
      <c r="IY660" s="21"/>
      <c r="IZ660" s="21"/>
      <c r="JA660" s="21"/>
      <c r="JB660" s="21"/>
      <c r="JC660" s="21"/>
      <c r="JD660" s="21"/>
      <c r="JE660" s="21"/>
      <c r="JF660" s="21"/>
      <c r="JG660" s="21"/>
      <c r="JH660" s="21"/>
      <c r="JI660" s="21"/>
      <c r="JJ660" s="21"/>
      <c r="JK660" s="21"/>
      <c r="JL660" s="21"/>
      <c r="JM660" s="21"/>
      <c r="JN660" s="21"/>
      <c r="JO660" s="21"/>
      <c r="JP660" s="21"/>
      <c r="JQ660" s="21"/>
      <c r="JR660" s="21"/>
      <c r="JS660" s="21"/>
      <c r="JT660" s="21"/>
      <c r="JU660" s="21"/>
      <c r="JV660" s="21"/>
      <c r="JW660" s="21"/>
      <c r="JX660" s="21"/>
      <c r="JY660" s="21"/>
      <c r="JZ660" s="21"/>
      <c r="KA660" s="21"/>
      <c r="KB660" s="21"/>
      <c r="KC660" s="21"/>
      <c r="KD660" s="21"/>
      <c r="KE660" s="21"/>
      <c r="KF660" s="21"/>
      <c r="KG660" s="21"/>
      <c r="KH660" s="21"/>
      <c r="KI660" s="21"/>
      <c r="KJ660" s="21"/>
      <c r="KK660" s="21"/>
      <c r="KL660" s="21"/>
      <c r="KM660" s="21"/>
      <c r="KN660" s="21"/>
      <c r="KO660" s="21"/>
      <c r="KP660" s="21"/>
      <c r="KQ660" s="21"/>
      <c r="KR660" s="21"/>
      <c r="KS660" s="21"/>
      <c r="KT660" s="21"/>
      <c r="KU660" s="21"/>
      <c r="KV660" s="21"/>
      <c r="KW660" s="21"/>
      <c r="KX660" s="21"/>
      <c r="KY660" s="21"/>
      <c r="KZ660" s="21"/>
      <c r="LA660" s="21"/>
      <c r="LB660" s="21"/>
      <c r="LC660" s="21"/>
      <c r="LD660" s="21"/>
      <c r="LE660" s="21"/>
      <c r="LF660" s="21"/>
      <c r="LG660" s="21"/>
      <c r="LH660" s="21"/>
      <c r="LI660" s="21"/>
      <c r="LJ660" s="21"/>
      <c r="LK660" s="21"/>
      <c r="LL660" s="21"/>
      <c r="LM660" s="21"/>
      <c r="LN660" s="21"/>
      <c r="LO660" s="21"/>
      <c r="LP660" s="21"/>
      <c r="LQ660" s="21"/>
      <c r="LR660" s="21"/>
      <c r="LS660" s="21"/>
      <c r="LT660" s="21"/>
      <c r="LU660" s="21"/>
      <c r="LV660" s="21"/>
      <c r="LW660" s="21"/>
      <c r="LX660" s="21"/>
      <c r="LY660" s="21"/>
      <c r="LZ660" s="21"/>
      <c r="MA660" s="21"/>
      <c r="MB660" s="21"/>
      <c r="MC660" s="21"/>
      <c r="MD660" s="21"/>
      <c r="ME660" s="21"/>
      <c r="MF660" s="21"/>
      <c r="MG660" s="21"/>
      <c r="MH660" s="21"/>
      <c r="MI660" s="21"/>
      <c r="MJ660" s="21"/>
      <c r="MK660" s="21"/>
      <c r="ML660" s="21"/>
      <c r="MM660" s="21"/>
      <c r="MN660" s="21"/>
      <c r="MO660" s="21"/>
      <c r="MP660" s="21"/>
      <c r="MQ660" s="21"/>
      <c r="MR660" s="21"/>
      <c r="MS660" s="21"/>
      <c r="MT660" s="21"/>
      <c r="MU660" s="21"/>
      <c r="MV660" s="21"/>
      <c r="MW660" s="21"/>
      <c r="MX660" s="21"/>
      <c r="MY660" s="21"/>
      <c r="MZ660" s="21"/>
      <c r="NA660" s="21"/>
      <c r="NB660" s="21"/>
      <c r="NC660" s="21"/>
      <c r="ND660" s="21"/>
      <c r="NE660" s="21"/>
      <c r="NF660" s="21"/>
      <c r="NG660" s="21"/>
      <c r="NH660" s="21"/>
      <c r="NI660" s="21"/>
      <c r="NJ660" s="21"/>
      <c r="NK660" s="21"/>
      <c r="NL660" s="21"/>
      <c r="NM660" s="21"/>
      <c r="NN660" s="21"/>
      <c r="NO660" s="21"/>
      <c r="NP660" s="21"/>
      <c r="NQ660" s="21"/>
      <c r="NR660" s="21"/>
      <c r="NS660" s="21"/>
      <c r="NT660" s="21"/>
      <c r="NU660" s="21"/>
      <c r="NV660" s="21"/>
      <c r="NW660" s="21"/>
      <c r="NX660" s="21"/>
      <c r="NY660" s="21"/>
      <c r="NZ660" s="21"/>
      <c r="OA660" s="21"/>
      <c r="OB660" s="21"/>
      <c r="OC660" s="21"/>
      <c r="OD660" s="21"/>
      <c r="OE660" s="21"/>
      <c r="OF660" s="21"/>
      <c r="OG660" s="21"/>
      <c r="OH660" s="21"/>
      <c r="OI660" s="21"/>
      <c r="OJ660" s="21"/>
      <c r="OK660" s="21"/>
      <c r="OL660" s="21"/>
      <c r="OM660" s="21"/>
      <c r="ON660" s="21"/>
      <c r="OO660" s="21"/>
      <c r="OP660" s="21"/>
      <c r="OQ660" s="21"/>
      <c r="OR660" s="21"/>
      <c r="OS660" s="21"/>
      <c r="OT660" s="21"/>
      <c r="OU660" s="21"/>
      <c r="OV660" s="21"/>
      <c r="OW660" s="21"/>
      <c r="OX660" s="21"/>
      <c r="OY660" s="21"/>
      <c r="OZ660" s="21"/>
      <c r="PA660" s="21"/>
      <c r="PB660" s="21"/>
      <c r="PC660" s="21"/>
      <c r="PD660" s="21"/>
      <c r="PE660" s="21"/>
      <c r="PF660" s="21"/>
      <c r="PG660" s="21"/>
      <c r="PH660" s="21"/>
      <c r="PI660" s="21"/>
      <c r="PJ660" s="21"/>
      <c r="PK660" s="21"/>
      <c r="PL660" s="21"/>
      <c r="PM660" s="21"/>
      <c r="PN660" s="21"/>
      <c r="PO660" s="21"/>
      <c r="PP660" s="21"/>
      <c r="PQ660" s="21"/>
      <c r="PR660" s="21"/>
      <c r="PS660" s="21"/>
      <c r="PT660" s="21"/>
      <c r="PU660" s="21"/>
      <c r="PV660" s="21"/>
      <c r="PW660" s="21"/>
      <c r="PX660" s="21"/>
      <c r="PY660" s="21"/>
      <c r="PZ660" s="21"/>
      <c r="QA660" s="21"/>
      <c r="QB660" s="21"/>
      <c r="QC660" s="21"/>
      <c r="QD660" s="21"/>
      <c r="QE660" s="21"/>
      <c r="QF660" s="21"/>
      <c r="QG660" s="21"/>
      <c r="QH660" s="21"/>
      <c r="QI660" s="21"/>
      <c r="QJ660" s="21"/>
      <c r="QK660" s="21"/>
      <c r="QL660" s="21"/>
      <c r="QM660" s="21"/>
      <c r="QN660" s="21"/>
      <c r="QO660" s="21"/>
      <c r="QP660" s="21"/>
      <c r="QQ660" s="21"/>
      <c r="QR660" s="21"/>
      <c r="QS660" s="21"/>
      <c r="QT660" s="21"/>
      <c r="QU660" s="21"/>
      <c r="QV660" s="21"/>
      <c r="QW660" s="21"/>
      <c r="QX660" s="21"/>
      <c r="QY660" s="21"/>
      <c r="QZ660" s="21"/>
      <c r="RA660" s="21"/>
      <c r="RB660" s="21"/>
      <c r="RC660" s="21"/>
      <c r="RD660" s="21"/>
      <c r="RE660" s="21"/>
      <c r="RF660" s="21"/>
      <c r="RG660" s="21"/>
      <c r="RH660" s="21"/>
      <c r="RI660" s="21"/>
      <c r="RJ660" s="21"/>
      <c r="RK660" s="21"/>
      <c r="RL660" s="21"/>
      <c r="RM660" s="21"/>
      <c r="RN660" s="21"/>
      <c r="RO660" s="21"/>
      <c r="RP660" s="21"/>
      <c r="RQ660" s="21"/>
      <c r="RR660" s="21"/>
      <c r="RS660" s="21"/>
      <c r="RT660" s="21"/>
      <c r="RU660" s="21"/>
      <c r="RV660" s="21"/>
      <c r="RW660" s="21"/>
      <c r="RX660" s="21"/>
      <c r="RY660" s="21"/>
      <c r="RZ660" s="21"/>
      <c r="SA660" s="21"/>
      <c r="SB660" s="21"/>
      <c r="SC660" s="21"/>
      <c r="SD660" s="21"/>
      <c r="SE660" s="21"/>
      <c r="SF660" s="21"/>
      <c r="SG660" s="21"/>
      <c r="SH660" s="21"/>
      <c r="SI660" s="21"/>
      <c r="SJ660" s="21"/>
      <c r="SK660" s="21"/>
      <c r="SL660" s="21"/>
      <c r="SM660" s="21"/>
      <c r="SN660" s="21"/>
      <c r="SO660" s="21"/>
      <c r="SP660" s="21"/>
      <c r="SQ660" s="21"/>
      <c r="SR660" s="21"/>
      <c r="SS660" s="21"/>
      <c r="ST660" s="21"/>
      <c r="SU660" s="21"/>
      <c r="SV660" s="21"/>
      <c r="SW660" s="21"/>
      <c r="SX660" s="21"/>
      <c r="SY660" s="21"/>
      <c r="SZ660" s="21"/>
      <c r="TA660" s="21"/>
      <c r="TB660" s="21"/>
      <c r="TC660" s="21"/>
      <c r="TD660" s="21"/>
      <c r="TE660" s="21"/>
      <c r="TF660" s="21"/>
      <c r="TG660" s="21"/>
      <c r="TH660" s="21"/>
      <c r="TI660" s="21"/>
      <c r="TJ660" s="21"/>
      <c r="TK660" s="21"/>
      <c r="TL660" s="21"/>
      <c r="TM660" s="21"/>
      <c r="TN660" s="21"/>
      <c r="TO660" s="21"/>
      <c r="TP660" s="21"/>
      <c r="TQ660" s="21"/>
      <c r="TR660" s="21"/>
      <c r="TS660" s="21"/>
      <c r="TT660" s="21"/>
      <c r="TU660" s="21"/>
      <c r="TV660" s="21"/>
      <c r="TW660" s="21"/>
      <c r="TX660" s="21"/>
      <c r="TY660" s="21"/>
      <c r="TZ660" s="21"/>
      <c r="UA660" s="21"/>
      <c r="UB660" s="21"/>
      <c r="UC660" s="21"/>
      <c r="UD660" s="21"/>
      <c r="UE660" s="21"/>
      <c r="UF660" s="21"/>
      <c r="UG660" s="21"/>
      <c r="UH660" s="21"/>
      <c r="UI660" s="21"/>
      <c r="UJ660" s="21"/>
      <c r="UK660" s="21"/>
      <c r="UL660" s="21"/>
      <c r="UM660" s="21"/>
      <c r="UN660" s="21"/>
      <c r="UO660" s="21"/>
      <c r="UP660" s="21"/>
      <c r="UQ660" s="21"/>
      <c r="UR660" s="21"/>
      <c r="US660" s="21"/>
      <c r="UT660" s="21"/>
      <c r="UU660" s="21"/>
      <c r="UV660" s="21"/>
      <c r="UW660" s="21"/>
      <c r="UX660" s="21"/>
      <c r="UY660" s="21"/>
      <c r="UZ660" s="21"/>
      <c r="VA660" s="21"/>
      <c r="VB660" s="21"/>
      <c r="VC660" s="21"/>
      <c r="VD660" s="21"/>
      <c r="VE660" s="21"/>
      <c r="VF660" s="21"/>
      <c r="VG660" s="21"/>
      <c r="VH660" s="21"/>
      <c r="VI660" s="21"/>
      <c r="VJ660" s="21"/>
      <c r="VK660" s="21"/>
      <c r="VL660" s="21"/>
      <c r="VM660" s="21"/>
      <c r="VN660" s="21"/>
      <c r="VO660" s="21"/>
      <c r="VP660" s="21"/>
      <c r="VQ660" s="21"/>
      <c r="VR660" s="21"/>
      <c r="VS660" s="21"/>
      <c r="VT660" s="21"/>
      <c r="VU660" s="21"/>
      <c r="VV660" s="21"/>
      <c r="VW660" s="21"/>
      <c r="VX660" s="21"/>
      <c r="VY660" s="21"/>
      <c r="VZ660" s="21"/>
      <c r="WA660" s="21"/>
      <c r="WB660" s="21"/>
      <c r="WC660" s="21"/>
      <c r="WD660" s="21"/>
      <c r="WE660" s="21"/>
      <c r="WF660" s="21"/>
      <c r="WG660" s="21"/>
      <c r="WH660" s="21"/>
      <c r="WI660" s="21"/>
      <c r="WJ660" s="21"/>
      <c r="WK660" s="21"/>
      <c r="WL660" s="21"/>
      <c r="WM660" s="21"/>
      <c r="WN660" s="21"/>
      <c r="WO660" s="21"/>
      <c r="WP660" s="21"/>
      <c r="WQ660" s="21"/>
      <c r="WR660" s="21"/>
      <c r="WS660" s="21"/>
      <c r="WT660" s="21"/>
      <c r="WU660" s="21"/>
      <c r="WV660" s="21"/>
      <c r="WW660" s="21"/>
      <c r="WX660" s="21"/>
      <c r="WY660" s="21"/>
      <c r="WZ660" s="21"/>
      <c r="XA660" s="21"/>
      <c r="XB660" s="21"/>
      <c r="XC660" s="21"/>
      <c r="XD660" s="21"/>
      <c r="XE660" s="21"/>
      <c r="XF660" s="21"/>
      <c r="XG660" s="21"/>
      <c r="XH660" s="21"/>
      <c r="XI660" s="21"/>
      <c r="XJ660" s="21"/>
      <c r="XK660" s="21"/>
      <c r="XL660" s="21"/>
      <c r="XM660" s="21"/>
      <c r="XN660" s="21"/>
      <c r="XO660" s="21"/>
      <c r="XP660" s="21"/>
      <c r="XQ660" s="21"/>
      <c r="XR660" s="21"/>
      <c r="XS660" s="21"/>
      <c r="XT660" s="21"/>
      <c r="XU660" s="21"/>
      <c r="XV660" s="21"/>
      <c r="XW660" s="21"/>
      <c r="XX660" s="21"/>
      <c r="XY660" s="21"/>
      <c r="XZ660" s="21"/>
      <c r="YA660" s="21"/>
      <c r="YB660" s="21"/>
      <c r="YC660" s="21"/>
      <c r="YD660" s="21"/>
      <c r="YE660" s="21"/>
      <c r="YF660" s="21"/>
      <c r="YG660" s="21"/>
      <c r="YH660" s="21"/>
      <c r="YI660" s="21"/>
      <c r="YJ660" s="21"/>
      <c r="YK660" s="21"/>
      <c r="YL660" s="21"/>
      <c r="YM660" s="21"/>
      <c r="YN660" s="21"/>
      <c r="YO660" s="21"/>
      <c r="YP660" s="21"/>
      <c r="YQ660" s="21"/>
      <c r="YR660" s="21"/>
      <c r="YS660" s="21"/>
      <c r="YT660" s="21"/>
      <c r="YU660" s="21"/>
      <c r="YV660" s="21"/>
      <c r="YW660" s="21"/>
      <c r="YX660" s="21"/>
      <c r="YY660" s="21"/>
      <c r="YZ660" s="21"/>
      <c r="ZA660" s="21"/>
      <c r="ZB660" s="21"/>
      <c r="ZC660" s="21"/>
      <c r="ZD660" s="21"/>
      <c r="ZE660" s="21"/>
      <c r="ZF660" s="21"/>
      <c r="ZG660" s="21"/>
      <c r="ZH660" s="21"/>
      <c r="ZI660" s="21"/>
      <c r="ZJ660" s="21"/>
      <c r="ZK660" s="21"/>
      <c r="ZL660" s="21"/>
      <c r="ZM660" s="21"/>
      <c r="ZN660" s="21"/>
      <c r="ZO660" s="21"/>
      <c r="ZP660" s="21"/>
      <c r="ZQ660" s="21"/>
      <c r="ZR660" s="21"/>
      <c r="ZS660" s="21"/>
      <c r="ZT660" s="21"/>
      <c r="ZU660" s="21"/>
      <c r="ZV660" s="21"/>
      <c r="ZW660" s="21"/>
      <c r="ZX660" s="21"/>
      <c r="ZY660" s="21"/>
      <c r="ZZ660" s="21"/>
      <c r="AAA660" s="21"/>
      <c r="AAB660" s="21"/>
      <c r="AAC660" s="21"/>
      <c r="AAD660" s="21"/>
      <c r="AAE660" s="21"/>
      <c r="AAF660" s="21"/>
      <c r="AAG660" s="21"/>
      <c r="AAH660" s="21"/>
      <c r="AAI660" s="21"/>
      <c r="AAJ660" s="21"/>
      <c r="AAK660" s="21"/>
      <c r="AAL660" s="21"/>
      <c r="AAM660" s="21"/>
      <c r="AAN660" s="21"/>
      <c r="AAO660" s="21"/>
      <c r="AAP660" s="21"/>
      <c r="AAQ660" s="21"/>
      <c r="AAR660" s="21"/>
      <c r="AAS660" s="21"/>
      <c r="AAT660" s="21"/>
      <c r="AAU660" s="21"/>
      <c r="AAV660" s="21"/>
      <c r="AAW660" s="21"/>
      <c r="AAX660" s="21"/>
      <c r="AAY660" s="21"/>
      <c r="AAZ660" s="21"/>
      <c r="ABA660" s="21"/>
      <c r="ABB660" s="21"/>
      <c r="ABC660" s="21"/>
      <c r="ABD660" s="21"/>
      <c r="ABE660" s="21"/>
      <c r="ABF660" s="21"/>
      <c r="ABG660" s="21"/>
      <c r="ABH660" s="21"/>
      <c r="ABI660" s="21"/>
      <c r="ABJ660" s="21"/>
      <c r="ABK660" s="21"/>
      <c r="ABL660" s="21"/>
      <c r="ABM660" s="21"/>
      <c r="ABN660" s="21"/>
      <c r="ABO660" s="21"/>
      <c r="ABP660" s="21"/>
      <c r="ABQ660" s="21"/>
      <c r="ABR660" s="21"/>
      <c r="ABS660" s="21"/>
      <c r="ABT660" s="21"/>
      <c r="ABU660" s="21"/>
      <c r="ABV660" s="21"/>
      <c r="ABW660" s="21"/>
      <c r="ABX660" s="21"/>
      <c r="ABY660" s="21"/>
      <c r="ABZ660" s="21"/>
      <c r="ACA660" s="21"/>
      <c r="ACB660" s="21"/>
      <c r="ACC660" s="21"/>
      <c r="ACD660" s="21"/>
      <c r="ACE660" s="21"/>
      <c r="ACF660" s="21"/>
      <c r="ACG660" s="21"/>
      <c r="ACH660" s="21"/>
      <c r="ACI660" s="21"/>
      <c r="ACJ660" s="21"/>
      <c r="ACK660" s="21"/>
      <c r="ACL660" s="21"/>
      <c r="ACM660" s="21"/>
      <c r="ACN660" s="21"/>
      <c r="ACO660" s="21"/>
      <c r="ACP660" s="21"/>
      <c r="ACQ660" s="21"/>
      <c r="ACR660" s="21"/>
      <c r="ACS660" s="21"/>
      <c r="ACT660" s="21"/>
      <c r="ACU660" s="21"/>
      <c r="ACV660" s="21"/>
      <c r="ACW660" s="21"/>
      <c r="ACX660" s="21"/>
      <c r="ACY660" s="21"/>
      <c r="ACZ660" s="21"/>
      <c r="ADA660" s="21"/>
      <c r="ADB660" s="21"/>
      <c r="ADC660" s="21"/>
      <c r="ADD660" s="21"/>
      <c r="ADE660" s="21"/>
      <c r="ADF660" s="21"/>
      <c r="ADG660" s="21"/>
      <c r="ADH660" s="21"/>
      <c r="ADI660" s="21"/>
      <c r="ADJ660" s="21"/>
      <c r="ADK660" s="21"/>
      <c r="ADL660" s="21"/>
      <c r="ADM660" s="21"/>
      <c r="ADN660" s="21"/>
      <c r="ADO660" s="21"/>
      <c r="ADP660" s="21"/>
      <c r="ADQ660" s="21"/>
      <c r="ADR660" s="21"/>
      <c r="ADS660" s="21"/>
      <c r="ADT660" s="21"/>
      <c r="ADU660" s="21"/>
      <c r="ADV660" s="21"/>
      <c r="ADW660" s="21"/>
      <c r="ADX660" s="21"/>
      <c r="ADY660" s="21"/>
      <c r="ADZ660" s="21"/>
      <c r="AEA660" s="21"/>
      <c r="AEB660" s="21"/>
      <c r="AEC660" s="21"/>
      <c r="AED660" s="21"/>
      <c r="AEE660" s="21"/>
      <c r="AEF660" s="21"/>
      <c r="AEG660" s="21"/>
      <c r="AEH660" s="21"/>
      <c r="AEI660" s="21"/>
      <c r="AEJ660" s="21"/>
      <c r="AEK660" s="21"/>
      <c r="AEL660" s="21"/>
      <c r="AEM660" s="21"/>
      <c r="AEN660" s="21"/>
      <c r="AEO660" s="21"/>
      <c r="AEP660" s="21"/>
      <c r="AEQ660" s="21"/>
      <c r="AER660" s="21"/>
      <c r="AES660" s="21"/>
      <c r="AET660" s="21"/>
      <c r="AEU660" s="21"/>
      <c r="AEV660" s="21"/>
      <c r="AEW660" s="21"/>
      <c r="AEX660" s="21"/>
      <c r="AEY660" s="21"/>
      <c r="AEZ660" s="21"/>
      <c r="AFA660" s="21"/>
      <c r="AFB660" s="21"/>
      <c r="AFC660" s="21"/>
      <c r="AFD660" s="21"/>
      <c r="AFE660" s="21"/>
      <c r="AFF660" s="21"/>
      <c r="AFG660" s="21"/>
      <c r="AFH660" s="21"/>
      <c r="AFI660" s="21"/>
      <c r="AFJ660" s="21"/>
      <c r="AFK660" s="21"/>
      <c r="AFL660" s="21"/>
      <c r="AFM660" s="21"/>
      <c r="AFN660" s="21"/>
      <c r="AFO660" s="21"/>
      <c r="AFP660" s="21"/>
      <c r="AFQ660" s="21"/>
      <c r="AFR660" s="21"/>
      <c r="AFS660" s="21"/>
      <c r="AFT660" s="21"/>
      <c r="AFU660" s="21"/>
      <c r="AFV660" s="21"/>
      <c r="AFW660" s="21"/>
      <c r="AFX660" s="21"/>
      <c r="AFY660" s="21"/>
      <c r="AFZ660" s="21"/>
      <c r="AGA660" s="21"/>
      <c r="AGB660" s="21"/>
      <c r="AGC660" s="21"/>
      <c r="AGD660" s="21"/>
      <c r="AGE660" s="21"/>
      <c r="AGF660" s="21"/>
      <c r="AGG660" s="21"/>
      <c r="AGH660" s="21"/>
      <c r="AGI660" s="21"/>
      <c r="AGJ660" s="21"/>
      <c r="AGK660" s="21"/>
      <c r="AGL660" s="21"/>
      <c r="AGM660" s="21"/>
      <c r="AGN660" s="21"/>
      <c r="AGO660" s="21"/>
      <c r="AGP660" s="21"/>
      <c r="AGQ660" s="21"/>
      <c r="AGR660" s="21"/>
      <c r="AGS660" s="21"/>
      <c r="AGT660" s="21"/>
      <c r="AGU660" s="21"/>
      <c r="AGV660" s="21"/>
      <c r="AGW660" s="21"/>
      <c r="AGX660" s="21"/>
      <c r="AGY660" s="21"/>
      <c r="AGZ660" s="21"/>
      <c r="AHA660" s="21"/>
      <c r="AHB660" s="21"/>
      <c r="AHC660" s="21"/>
      <c r="AHD660" s="21"/>
      <c r="AHE660" s="21"/>
      <c r="AHF660" s="21"/>
      <c r="AHG660" s="21"/>
      <c r="AHH660" s="21"/>
      <c r="AHI660" s="21"/>
      <c r="AHJ660" s="21"/>
      <c r="AHK660" s="21"/>
      <c r="AHL660" s="21"/>
      <c r="AHM660" s="21"/>
      <c r="AHN660" s="21"/>
      <c r="AHO660" s="21"/>
      <c r="AHP660" s="21"/>
      <c r="AHQ660" s="21"/>
      <c r="AHR660" s="21"/>
      <c r="AHS660" s="21"/>
      <c r="AHT660" s="21"/>
      <c r="AHU660" s="21"/>
      <c r="AHV660" s="21"/>
      <c r="AHW660" s="21"/>
      <c r="AHX660" s="21"/>
      <c r="AHY660" s="21"/>
      <c r="AHZ660" s="21"/>
      <c r="AIA660" s="21"/>
      <c r="AIB660" s="21"/>
      <c r="AIC660" s="21"/>
      <c r="AID660" s="21"/>
      <c r="AIE660" s="21"/>
      <c r="AIF660" s="21"/>
      <c r="AIG660" s="21"/>
      <c r="AIH660" s="21"/>
      <c r="AII660" s="21"/>
      <c r="AIJ660" s="21"/>
      <c r="AIK660" s="21"/>
      <c r="AIL660" s="21"/>
      <c r="AIM660" s="21"/>
      <c r="AIN660" s="21"/>
      <c r="AIO660" s="21"/>
      <c r="AIP660" s="21"/>
      <c r="AIQ660" s="21"/>
      <c r="AIR660" s="21"/>
      <c r="AIS660" s="21"/>
      <c r="AIT660" s="21"/>
      <c r="AIU660" s="21"/>
      <c r="AIV660" s="21"/>
      <c r="AIW660" s="21"/>
      <c r="AIX660" s="21"/>
      <c r="AIY660" s="21"/>
      <c r="AIZ660" s="21"/>
      <c r="AJA660" s="21"/>
      <c r="AJB660" s="21"/>
      <c r="AJC660" s="21"/>
      <c r="AJD660" s="21"/>
      <c r="AJE660" s="21"/>
      <c r="AJF660" s="21"/>
      <c r="AJG660" s="21"/>
      <c r="AJH660" s="21"/>
      <c r="AJI660" s="21"/>
      <c r="AJJ660" s="21"/>
      <c r="AJK660" s="21"/>
      <c r="AJL660" s="21"/>
      <c r="AJM660" s="21"/>
      <c r="AJN660" s="21"/>
      <c r="AJO660" s="21"/>
      <c r="AJP660" s="21"/>
      <c r="AJQ660" s="21"/>
      <c r="AJR660" s="21"/>
      <c r="AJS660" s="21"/>
      <c r="AJT660" s="21"/>
      <c r="AJU660" s="21"/>
      <c r="AJV660" s="21"/>
      <c r="AJW660" s="21"/>
      <c r="AJX660" s="21"/>
      <c r="AJY660" s="21"/>
      <c r="AJZ660" s="21"/>
      <c r="AKA660" s="21"/>
      <c r="AKB660" s="21"/>
      <c r="AKC660" s="21"/>
      <c r="AKD660" s="21"/>
      <c r="AKE660" s="21"/>
      <c r="AKF660" s="21"/>
      <c r="AKG660" s="21"/>
      <c r="AKH660" s="21"/>
      <c r="AKI660" s="21"/>
      <c r="AKJ660" s="21"/>
      <c r="AKK660" s="21"/>
      <c r="AKL660" s="21"/>
    </row>
    <row r="661" spans="1:974" ht="37.35" customHeight="1">
      <c r="A661" s="23">
        <v>43561</v>
      </c>
      <c r="B661" s="14"/>
      <c r="C661" s="15"/>
      <c r="D661" s="16"/>
      <c r="E661" s="17">
        <f t="shared" si="20"/>
        <v>0</v>
      </c>
      <c r="F661" s="18"/>
      <c r="G661" s="18"/>
      <c r="H661" s="19"/>
      <c r="I661" s="19"/>
      <c r="L661" s="18"/>
      <c r="M661" s="18"/>
      <c r="S661" s="18">
        <f t="shared" si="21"/>
        <v>0</v>
      </c>
      <c r="U661" s="20"/>
      <c r="W661" s="21"/>
      <c r="X661"/>
      <c r="Y66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  <c r="ID661" s="21"/>
      <c r="IE661" s="21"/>
      <c r="IF661" s="21"/>
      <c r="IG661" s="21"/>
      <c r="IH661" s="21"/>
      <c r="II661" s="21"/>
      <c r="IJ661" s="21"/>
      <c r="IK661" s="21"/>
      <c r="IL661" s="21"/>
      <c r="IM661" s="21"/>
      <c r="IN661" s="21"/>
      <c r="IO661" s="21"/>
      <c r="IP661" s="21"/>
      <c r="IQ661" s="21"/>
      <c r="IR661" s="21"/>
      <c r="IS661" s="21"/>
      <c r="IT661" s="21"/>
      <c r="IU661" s="21"/>
      <c r="IV661" s="21"/>
      <c r="IW661" s="21"/>
      <c r="IX661" s="21"/>
      <c r="IY661" s="21"/>
      <c r="IZ661" s="21"/>
      <c r="JA661" s="21"/>
      <c r="JB661" s="21"/>
      <c r="JC661" s="21"/>
      <c r="JD661" s="21"/>
      <c r="JE661" s="21"/>
      <c r="JF661" s="21"/>
      <c r="JG661" s="21"/>
      <c r="JH661" s="21"/>
      <c r="JI661" s="21"/>
      <c r="JJ661" s="21"/>
      <c r="JK661" s="21"/>
      <c r="JL661" s="21"/>
      <c r="JM661" s="21"/>
      <c r="JN661" s="21"/>
      <c r="JO661" s="21"/>
      <c r="JP661" s="21"/>
      <c r="JQ661" s="21"/>
      <c r="JR661" s="21"/>
      <c r="JS661" s="21"/>
      <c r="JT661" s="21"/>
      <c r="JU661" s="21"/>
      <c r="JV661" s="21"/>
      <c r="JW661" s="21"/>
      <c r="JX661" s="21"/>
      <c r="JY661" s="21"/>
      <c r="JZ661" s="21"/>
      <c r="KA661" s="21"/>
      <c r="KB661" s="21"/>
      <c r="KC661" s="21"/>
      <c r="KD661" s="21"/>
      <c r="KE661" s="21"/>
      <c r="KF661" s="21"/>
      <c r="KG661" s="21"/>
      <c r="KH661" s="21"/>
      <c r="KI661" s="21"/>
      <c r="KJ661" s="21"/>
      <c r="KK661" s="21"/>
      <c r="KL661" s="21"/>
      <c r="KM661" s="21"/>
      <c r="KN661" s="21"/>
      <c r="KO661" s="21"/>
      <c r="KP661" s="21"/>
      <c r="KQ661" s="21"/>
      <c r="KR661" s="21"/>
      <c r="KS661" s="21"/>
      <c r="KT661" s="21"/>
      <c r="KU661" s="21"/>
      <c r="KV661" s="21"/>
      <c r="KW661" s="21"/>
      <c r="KX661" s="21"/>
      <c r="KY661" s="21"/>
      <c r="KZ661" s="21"/>
      <c r="LA661" s="21"/>
      <c r="LB661" s="21"/>
      <c r="LC661" s="21"/>
      <c r="LD661" s="21"/>
      <c r="LE661" s="21"/>
      <c r="LF661" s="21"/>
      <c r="LG661" s="21"/>
      <c r="LH661" s="21"/>
      <c r="LI661" s="21"/>
      <c r="LJ661" s="21"/>
      <c r="LK661" s="21"/>
      <c r="LL661" s="21"/>
      <c r="LM661" s="21"/>
      <c r="LN661" s="21"/>
      <c r="LO661" s="21"/>
      <c r="LP661" s="21"/>
      <c r="LQ661" s="21"/>
      <c r="LR661" s="21"/>
      <c r="LS661" s="21"/>
      <c r="LT661" s="21"/>
      <c r="LU661" s="21"/>
      <c r="LV661" s="21"/>
      <c r="LW661" s="21"/>
      <c r="LX661" s="21"/>
      <c r="LY661" s="21"/>
      <c r="LZ661" s="21"/>
      <c r="MA661" s="21"/>
      <c r="MB661" s="21"/>
      <c r="MC661" s="21"/>
      <c r="MD661" s="21"/>
      <c r="ME661" s="21"/>
      <c r="MF661" s="21"/>
      <c r="MG661" s="21"/>
      <c r="MH661" s="21"/>
      <c r="MI661" s="21"/>
      <c r="MJ661" s="21"/>
      <c r="MK661" s="21"/>
      <c r="ML661" s="21"/>
      <c r="MM661" s="21"/>
      <c r="MN661" s="21"/>
      <c r="MO661" s="21"/>
      <c r="MP661" s="21"/>
      <c r="MQ661" s="21"/>
      <c r="MR661" s="21"/>
      <c r="MS661" s="21"/>
      <c r="MT661" s="21"/>
      <c r="MU661" s="21"/>
      <c r="MV661" s="21"/>
      <c r="MW661" s="21"/>
      <c r="MX661" s="21"/>
      <c r="MY661" s="21"/>
      <c r="MZ661" s="21"/>
      <c r="NA661" s="21"/>
      <c r="NB661" s="21"/>
      <c r="NC661" s="21"/>
      <c r="ND661" s="21"/>
      <c r="NE661" s="21"/>
      <c r="NF661" s="21"/>
      <c r="NG661" s="21"/>
      <c r="NH661" s="21"/>
      <c r="NI661" s="21"/>
      <c r="NJ661" s="21"/>
      <c r="NK661" s="21"/>
      <c r="NL661" s="21"/>
      <c r="NM661" s="21"/>
      <c r="NN661" s="21"/>
      <c r="NO661" s="21"/>
      <c r="NP661" s="21"/>
      <c r="NQ661" s="21"/>
      <c r="NR661" s="21"/>
      <c r="NS661" s="21"/>
      <c r="NT661" s="21"/>
      <c r="NU661" s="21"/>
      <c r="NV661" s="21"/>
      <c r="NW661" s="21"/>
      <c r="NX661" s="21"/>
      <c r="NY661" s="21"/>
      <c r="NZ661" s="21"/>
      <c r="OA661" s="21"/>
      <c r="OB661" s="21"/>
      <c r="OC661" s="21"/>
      <c r="OD661" s="21"/>
      <c r="OE661" s="21"/>
      <c r="OF661" s="21"/>
      <c r="OG661" s="21"/>
      <c r="OH661" s="21"/>
      <c r="OI661" s="21"/>
      <c r="OJ661" s="21"/>
      <c r="OK661" s="21"/>
      <c r="OL661" s="21"/>
      <c r="OM661" s="21"/>
      <c r="ON661" s="21"/>
      <c r="OO661" s="21"/>
      <c r="OP661" s="21"/>
      <c r="OQ661" s="21"/>
      <c r="OR661" s="21"/>
      <c r="OS661" s="21"/>
      <c r="OT661" s="21"/>
      <c r="OU661" s="21"/>
      <c r="OV661" s="21"/>
      <c r="OW661" s="21"/>
      <c r="OX661" s="21"/>
      <c r="OY661" s="21"/>
      <c r="OZ661" s="21"/>
      <c r="PA661" s="21"/>
      <c r="PB661" s="21"/>
      <c r="PC661" s="21"/>
      <c r="PD661" s="21"/>
      <c r="PE661" s="21"/>
      <c r="PF661" s="21"/>
      <c r="PG661" s="21"/>
      <c r="PH661" s="21"/>
      <c r="PI661" s="21"/>
      <c r="PJ661" s="21"/>
      <c r="PK661" s="21"/>
      <c r="PL661" s="21"/>
      <c r="PM661" s="21"/>
      <c r="PN661" s="21"/>
      <c r="PO661" s="21"/>
      <c r="PP661" s="21"/>
      <c r="PQ661" s="21"/>
      <c r="PR661" s="21"/>
      <c r="PS661" s="21"/>
      <c r="PT661" s="21"/>
      <c r="PU661" s="21"/>
      <c r="PV661" s="21"/>
      <c r="PW661" s="21"/>
      <c r="PX661" s="21"/>
      <c r="PY661" s="21"/>
      <c r="PZ661" s="21"/>
      <c r="QA661" s="21"/>
      <c r="QB661" s="21"/>
      <c r="QC661" s="21"/>
      <c r="QD661" s="21"/>
      <c r="QE661" s="21"/>
      <c r="QF661" s="21"/>
      <c r="QG661" s="21"/>
      <c r="QH661" s="21"/>
      <c r="QI661" s="21"/>
      <c r="QJ661" s="21"/>
      <c r="QK661" s="21"/>
      <c r="QL661" s="21"/>
      <c r="QM661" s="21"/>
      <c r="QN661" s="21"/>
      <c r="QO661" s="21"/>
      <c r="QP661" s="21"/>
      <c r="QQ661" s="21"/>
      <c r="QR661" s="21"/>
      <c r="QS661" s="21"/>
      <c r="QT661" s="21"/>
      <c r="QU661" s="21"/>
      <c r="QV661" s="21"/>
      <c r="QW661" s="21"/>
      <c r="QX661" s="21"/>
      <c r="QY661" s="21"/>
      <c r="QZ661" s="21"/>
      <c r="RA661" s="21"/>
      <c r="RB661" s="21"/>
      <c r="RC661" s="21"/>
      <c r="RD661" s="21"/>
      <c r="RE661" s="21"/>
      <c r="RF661" s="21"/>
      <c r="RG661" s="21"/>
      <c r="RH661" s="21"/>
      <c r="RI661" s="21"/>
      <c r="RJ661" s="21"/>
      <c r="RK661" s="21"/>
      <c r="RL661" s="21"/>
      <c r="RM661" s="21"/>
      <c r="RN661" s="21"/>
      <c r="RO661" s="21"/>
      <c r="RP661" s="21"/>
      <c r="RQ661" s="21"/>
      <c r="RR661" s="21"/>
      <c r="RS661" s="21"/>
      <c r="RT661" s="21"/>
      <c r="RU661" s="21"/>
      <c r="RV661" s="21"/>
      <c r="RW661" s="21"/>
      <c r="RX661" s="21"/>
      <c r="RY661" s="21"/>
      <c r="RZ661" s="21"/>
      <c r="SA661" s="21"/>
      <c r="SB661" s="21"/>
      <c r="SC661" s="21"/>
      <c r="SD661" s="21"/>
      <c r="SE661" s="21"/>
      <c r="SF661" s="21"/>
      <c r="SG661" s="21"/>
      <c r="SH661" s="21"/>
      <c r="SI661" s="21"/>
      <c r="SJ661" s="21"/>
      <c r="SK661" s="21"/>
      <c r="SL661" s="21"/>
      <c r="SM661" s="21"/>
      <c r="SN661" s="21"/>
      <c r="SO661" s="21"/>
      <c r="SP661" s="21"/>
      <c r="SQ661" s="21"/>
      <c r="SR661" s="21"/>
      <c r="SS661" s="21"/>
      <c r="ST661" s="21"/>
      <c r="SU661" s="21"/>
      <c r="SV661" s="21"/>
      <c r="SW661" s="21"/>
      <c r="SX661" s="21"/>
      <c r="SY661" s="21"/>
      <c r="SZ661" s="21"/>
      <c r="TA661" s="21"/>
      <c r="TB661" s="21"/>
      <c r="TC661" s="21"/>
      <c r="TD661" s="21"/>
      <c r="TE661" s="21"/>
      <c r="TF661" s="21"/>
      <c r="TG661" s="21"/>
      <c r="TH661" s="21"/>
      <c r="TI661" s="21"/>
      <c r="TJ661" s="21"/>
      <c r="TK661" s="21"/>
      <c r="TL661" s="21"/>
      <c r="TM661" s="21"/>
      <c r="TN661" s="21"/>
      <c r="TO661" s="21"/>
      <c r="TP661" s="21"/>
      <c r="TQ661" s="21"/>
      <c r="TR661" s="21"/>
      <c r="TS661" s="21"/>
      <c r="TT661" s="21"/>
      <c r="TU661" s="21"/>
      <c r="TV661" s="21"/>
      <c r="TW661" s="21"/>
      <c r="TX661" s="21"/>
      <c r="TY661" s="21"/>
      <c r="TZ661" s="21"/>
      <c r="UA661" s="21"/>
      <c r="UB661" s="21"/>
      <c r="UC661" s="21"/>
      <c r="UD661" s="21"/>
      <c r="UE661" s="21"/>
      <c r="UF661" s="21"/>
      <c r="UG661" s="21"/>
      <c r="UH661" s="21"/>
      <c r="UI661" s="21"/>
      <c r="UJ661" s="21"/>
      <c r="UK661" s="21"/>
      <c r="UL661" s="21"/>
      <c r="UM661" s="21"/>
      <c r="UN661" s="21"/>
      <c r="UO661" s="21"/>
      <c r="UP661" s="21"/>
      <c r="UQ661" s="21"/>
      <c r="UR661" s="21"/>
      <c r="US661" s="21"/>
      <c r="UT661" s="21"/>
      <c r="UU661" s="21"/>
      <c r="UV661" s="21"/>
      <c r="UW661" s="21"/>
      <c r="UX661" s="21"/>
      <c r="UY661" s="21"/>
      <c r="UZ661" s="21"/>
      <c r="VA661" s="21"/>
      <c r="VB661" s="21"/>
      <c r="VC661" s="21"/>
      <c r="VD661" s="21"/>
      <c r="VE661" s="21"/>
      <c r="VF661" s="21"/>
      <c r="VG661" s="21"/>
      <c r="VH661" s="21"/>
      <c r="VI661" s="21"/>
      <c r="VJ661" s="21"/>
      <c r="VK661" s="21"/>
      <c r="VL661" s="21"/>
      <c r="VM661" s="21"/>
      <c r="VN661" s="21"/>
      <c r="VO661" s="21"/>
      <c r="VP661" s="21"/>
      <c r="VQ661" s="21"/>
      <c r="VR661" s="21"/>
      <c r="VS661" s="21"/>
      <c r="VT661" s="21"/>
      <c r="VU661" s="21"/>
      <c r="VV661" s="21"/>
      <c r="VW661" s="21"/>
      <c r="VX661" s="21"/>
      <c r="VY661" s="21"/>
      <c r="VZ661" s="21"/>
      <c r="WA661" s="21"/>
      <c r="WB661" s="21"/>
      <c r="WC661" s="21"/>
      <c r="WD661" s="21"/>
      <c r="WE661" s="21"/>
      <c r="WF661" s="21"/>
      <c r="WG661" s="21"/>
      <c r="WH661" s="21"/>
      <c r="WI661" s="21"/>
      <c r="WJ661" s="21"/>
      <c r="WK661" s="21"/>
      <c r="WL661" s="21"/>
      <c r="WM661" s="21"/>
      <c r="WN661" s="21"/>
      <c r="WO661" s="21"/>
      <c r="WP661" s="21"/>
      <c r="WQ661" s="21"/>
      <c r="WR661" s="21"/>
      <c r="WS661" s="21"/>
      <c r="WT661" s="21"/>
      <c r="WU661" s="21"/>
      <c r="WV661" s="21"/>
      <c r="WW661" s="21"/>
      <c r="WX661" s="21"/>
      <c r="WY661" s="21"/>
      <c r="WZ661" s="21"/>
      <c r="XA661" s="21"/>
      <c r="XB661" s="21"/>
      <c r="XC661" s="21"/>
      <c r="XD661" s="21"/>
      <c r="XE661" s="21"/>
      <c r="XF661" s="21"/>
      <c r="XG661" s="21"/>
      <c r="XH661" s="21"/>
      <c r="XI661" s="21"/>
      <c r="XJ661" s="21"/>
      <c r="XK661" s="21"/>
      <c r="XL661" s="21"/>
      <c r="XM661" s="21"/>
      <c r="XN661" s="21"/>
      <c r="XO661" s="21"/>
      <c r="XP661" s="21"/>
      <c r="XQ661" s="21"/>
      <c r="XR661" s="21"/>
      <c r="XS661" s="21"/>
      <c r="XT661" s="21"/>
      <c r="XU661" s="21"/>
      <c r="XV661" s="21"/>
      <c r="XW661" s="21"/>
      <c r="XX661" s="21"/>
      <c r="XY661" s="21"/>
      <c r="XZ661" s="21"/>
      <c r="YA661" s="21"/>
      <c r="YB661" s="21"/>
      <c r="YC661" s="21"/>
      <c r="YD661" s="21"/>
      <c r="YE661" s="21"/>
      <c r="YF661" s="21"/>
      <c r="YG661" s="21"/>
      <c r="YH661" s="21"/>
      <c r="YI661" s="21"/>
      <c r="YJ661" s="21"/>
      <c r="YK661" s="21"/>
      <c r="YL661" s="21"/>
      <c r="YM661" s="21"/>
      <c r="YN661" s="21"/>
      <c r="YO661" s="21"/>
      <c r="YP661" s="21"/>
      <c r="YQ661" s="21"/>
      <c r="YR661" s="21"/>
      <c r="YS661" s="21"/>
      <c r="YT661" s="21"/>
      <c r="YU661" s="21"/>
      <c r="YV661" s="21"/>
      <c r="YW661" s="21"/>
      <c r="YX661" s="21"/>
      <c r="YY661" s="21"/>
      <c r="YZ661" s="21"/>
      <c r="ZA661" s="21"/>
      <c r="ZB661" s="21"/>
      <c r="ZC661" s="21"/>
      <c r="ZD661" s="21"/>
      <c r="ZE661" s="21"/>
      <c r="ZF661" s="21"/>
      <c r="ZG661" s="21"/>
      <c r="ZH661" s="21"/>
      <c r="ZI661" s="21"/>
      <c r="ZJ661" s="21"/>
      <c r="ZK661" s="21"/>
      <c r="ZL661" s="21"/>
      <c r="ZM661" s="21"/>
      <c r="ZN661" s="21"/>
      <c r="ZO661" s="21"/>
      <c r="ZP661" s="21"/>
      <c r="ZQ661" s="21"/>
      <c r="ZR661" s="21"/>
      <c r="ZS661" s="21"/>
      <c r="ZT661" s="21"/>
      <c r="ZU661" s="21"/>
      <c r="ZV661" s="21"/>
      <c r="ZW661" s="21"/>
      <c r="ZX661" s="21"/>
      <c r="ZY661" s="21"/>
      <c r="ZZ661" s="21"/>
      <c r="AAA661" s="21"/>
      <c r="AAB661" s="21"/>
      <c r="AAC661" s="21"/>
      <c r="AAD661" s="21"/>
      <c r="AAE661" s="21"/>
      <c r="AAF661" s="21"/>
      <c r="AAG661" s="21"/>
      <c r="AAH661" s="21"/>
      <c r="AAI661" s="21"/>
      <c r="AAJ661" s="21"/>
      <c r="AAK661" s="21"/>
      <c r="AAL661" s="21"/>
      <c r="AAM661" s="21"/>
      <c r="AAN661" s="21"/>
      <c r="AAO661" s="21"/>
      <c r="AAP661" s="21"/>
      <c r="AAQ661" s="21"/>
      <c r="AAR661" s="21"/>
      <c r="AAS661" s="21"/>
      <c r="AAT661" s="21"/>
      <c r="AAU661" s="21"/>
      <c r="AAV661" s="21"/>
      <c r="AAW661" s="21"/>
      <c r="AAX661" s="21"/>
      <c r="AAY661" s="21"/>
      <c r="AAZ661" s="21"/>
      <c r="ABA661" s="21"/>
      <c r="ABB661" s="21"/>
      <c r="ABC661" s="21"/>
      <c r="ABD661" s="21"/>
      <c r="ABE661" s="21"/>
      <c r="ABF661" s="21"/>
      <c r="ABG661" s="21"/>
      <c r="ABH661" s="21"/>
      <c r="ABI661" s="21"/>
      <c r="ABJ661" s="21"/>
      <c r="ABK661" s="21"/>
      <c r="ABL661" s="21"/>
      <c r="ABM661" s="21"/>
      <c r="ABN661" s="21"/>
      <c r="ABO661" s="21"/>
      <c r="ABP661" s="21"/>
      <c r="ABQ661" s="21"/>
      <c r="ABR661" s="21"/>
      <c r="ABS661" s="21"/>
      <c r="ABT661" s="21"/>
      <c r="ABU661" s="21"/>
      <c r="ABV661" s="21"/>
      <c r="ABW661" s="21"/>
      <c r="ABX661" s="21"/>
      <c r="ABY661" s="21"/>
      <c r="ABZ661" s="21"/>
      <c r="ACA661" s="21"/>
      <c r="ACB661" s="21"/>
      <c r="ACC661" s="21"/>
      <c r="ACD661" s="21"/>
      <c r="ACE661" s="21"/>
      <c r="ACF661" s="21"/>
      <c r="ACG661" s="21"/>
      <c r="ACH661" s="21"/>
      <c r="ACI661" s="21"/>
      <c r="ACJ661" s="21"/>
      <c r="ACK661" s="21"/>
      <c r="ACL661" s="21"/>
      <c r="ACM661" s="21"/>
      <c r="ACN661" s="21"/>
      <c r="ACO661" s="21"/>
      <c r="ACP661" s="21"/>
      <c r="ACQ661" s="21"/>
      <c r="ACR661" s="21"/>
      <c r="ACS661" s="21"/>
      <c r="ACT661" s="21"/>
      <c r="ACU661" s="21"/>
      <c r="ACV661" s="21"/>
      <c r="ACW661" s="21"/>
      <c r="ACX661" s="21"/>
      <c r="ACY661" s="21"/>
      <c r="ACZ661" s="21"/>
      <c r="ADA661" s="21"/>
      <c r="ADB661" s="21"/>
      <c r="ADC661" s="21"/>
      <c r="ADD661" s="21"/>
      <c r="ADE661" s="21"/>
      <c r="ADF661" s="21"/>
      <c r="ADG661" s="21"/>
      <c r="ADH661" s="21"/>
      <c r="ADI661" s="21"/>
      <c r="ADJ661" s="21"/>
      <c r="ADK661" s="21"/>
      <c r="ADL661" s="21"/>
      <c r="ADM661" s="21"/>
      <c r="ADN661" s="21"/>
      <c r="ADO661" s="21"/>
      <c r="ADP661" s="21"/>
      <c r="ADQ661" s="21"/>
      <c r="ADR661" s="21"/>
      <c r="ADS661" s="21"/>
      <c r="ADT661" s="21"/>
      <c r="ADU661" s="21"/>
      <c r="ADV661" s="21"/>
      <c r="ADW661" s="21"/>
      <c r="ADX661" s="21"/>
      <c r="ADY661" s="21"/>
      <c r="ADZ661" s="21"/>
      <c r="AEA661" s="21"/>
      <c r="AEB661" s="21"/>
      <c r="AEC661" s="21"/>
      <c r="AED661" s="21"/>
      <c r="AEE661" s="21"/>
      <c r="AEF661" s="21"/>
      <c r="AEG661" s="21"/>
      <c r="AEH661" s="21"/>
      <c r="AEI661" s="21"/>
      <c r="AEJ661" s="21"/>
      <c r="AEK661" s="21"/>
      <c r="AEL661" s="21"/>
      <c r="AEM661" s="21"/>
      <c r="AEN661" s="21"/>
      <c r="AEO661" s="21"/>
      <c r="AEP661" s="21"/>
      <c r="AEQ661" s="21"/>
      <c r="AER661" s="21"/>
      <c r="AES661" s="21"/>
      <c r="AET661" s="21"/>
      <c r="AEU661" s="21"/>
      <c r="AEV661" s="21"/>
      <c r="AEW661" s="21"/>
      <c r="AEX661" s="21"/>
      <c r="AEY661" s="21"/>
      <c r="AEZ661" s="21"/>
      <c r="AFA661" s="21"/>
      <c r="AFB661" s="21"/>
      <c r="AFC661" s="21"/>
      <c r="AFD661" s="21"/>
      <c r="AFE661" s="21"/>
      <c r="AFF661" s="21"/>
      <c r="AFG661" s="21"/>
      <c r="AFH661" s="21"/>
      <c r="AFI661" s="21"/>
      <c r="AFJ661" s="21"/>
      <c r="AFK661" s="21"/>
      <c r="AFL661" s="21"/>
      <c r="AFM661" s="21"/>
      <c r="AFN661" s="21"/>
      <c r="AFO661" s="21"/>
      <c r="AFP661" s="21"/>
      <c r="AFQ661" s="21"/>
      <c r="AFR661" s="21"/>
      <c r="AFS661" s="21"/>
      <c r="AFT661" s="21"/>
      <c r="AFU661" s="21"/>
      <c r="AFV661" s="21"/>
      <c r="AFW661" s="21"/>
      <c r="AFX661" s="21"/>
      <c r="AFY661" s="21"/>
      <c r="AFZ661" s="21"/>
      <c r="AGA661" s="21"/>
      <c r="AGB661" s="21"/>
      <c r="AGC661" s="21"/>
      <c r="AGD661" s="21"/>
      <c r="AGE661" s="21"/>
      <c r="AGF661" s="21"/>
      <c r="AGG661" s="21"/>
      <c r="AGH661" s="21"/>
      <c r="AGI661" s="21"/>
      <c r="AGJ661" s="21"/>
      <c r="AGK661" s="21"/>
      <c r="AGL661" s="21"/>
      <c r="AGM661" s="21"/>
      <c r="AGN661" s="21"/>
      <c r="AGO661" s="21"/>
      <c r="AGP661" s="21"/>
      <c r="AGQ661" s="21"/>
      <c r="AGR661" s="21"/>
      <c r="AGS661" s="21"/>
      <c r="AGT661" s="21"/>
      <c r="AGU661" s="21"/>
      <c r="AGV661" s="21"/>
      <c r="AGW661" s="21"/>
      <c r="AGX661" s="21"/>
      <c r="AGY661" s="21"/>
      <c r="AGZ661" s="21"/>
      <c r="AHA661" s="21"/>
      <c r="AHB661" s="21"/>
      <c r="AHC661" s="21"/>
      <c r="AHD661" s="21"/>
      <c r="AHE661" s="21"/>
      <c r="AHF661" s="21"/>
      <c r="AHG661" s="21"/>
      <c r="AHH661" s="21"/>
      <c r="AHI661" s="21"/>
      <c r="AHJ661" s="21"/>
      <c r="AHK661" s="21"/>
      <c r="AHL661" s="21"/>
      <c r="AHM661" s="21"/>
      <c r="AHN661" s="21"/>
      <c r="AHO661" s="21"/>
      <c r="AHP661" s="21"/>
      <c r="AHQ661" s="21"/>
      <c r="AHR661" s="21"/>
      <c r="AHS661" s="21"/>
      <c r="AHT661" s="21"/>
      <c r="AHU661" s="21"/>
      <c r="AHV661" s="21"/>
      <c r="AHW661" s="21"/>
      <c r="AHX661" s="21"/>
      <c r="AHY661" s="21"/>
      <c r="AHZ661" s="21"/>
      <c r="AIA661" s="21"/>
      <c r="AIB661" s="21"/>
      <c r="AIC661" s="21"/>
      <c r="AID661" s="21"/>
      <c r="AIE661" s="21"/>
      <c r="AIF661" s="21"/>
      <c r="AIG661" s="21"/>
      <c r="AIH661" s="21"/>
      <c r="AII661" s="21"/>
      <c r="AIJ661" s="21"/>
      <c r="AIK661" s="21"/>
      <c r="AIL661" s="21"/>
      <c r="AIM661" s="21"/>
      <c r="AIN661" s="21"/>
      <c r="AIO661" s="21"/>
      <c r="AIP661" s="21"/>
      <c r="AIQ661" s="21"/>
      <c r="AIR661" s="21"/>
      <c r="AIS661" s="21"/>
      <c r="AIT661" s="21"/>
      <c r="AIU661" s="21"/>
      <c r="AIV661" s="21"/>
      <c r="AIW661" s="21"/>
      <c r="AIX661" s="21"/>
      <c r="AIY661" s="21"/>
      <c r="AIZ661" s="21"/>
      <c r="AJA661" s="21"/>
      <c r="AJB661" s="21"/>
      <c r="AJC661" s="21"/>
      <c r="AJD661" s="21"/>
      <c r="AJE661" s="21"/>
      <c r="AJF661" s="21"/>
      <c r="AJG661" s="21"/>
      <c r="AJH661" s="21"/>
      <c r="AJI661" s="21"/>
      <c r="AJJ661" s="21"/>
      <c r="AJK661" s="21"/>
      <c r="AJL661" s="21"/>
      <c r="AJM661" s="21"/>
      <c r="AJN661" s="21"/>
      <c r="AJO661" s="21"/>
      <c r="AJP661" s="21"/>
      <c r="AJQ661" s="21"/>
      <c r="AJR661" s="21"/>
      <c r="AJS661" s="21"/>
      <c r="AJT661" s="21"/>
      <c r="AJU661" s="21"/>
      <c r="AJV661" s="21"/>
      <c r="AJW661" s="21"/>
      <c r="AJX661" s="21"/>
      <c r="AJY661" s="21"/>
      <c r="AJZ661" s="21"/>
      <c r="AKA661" s="21"/>
      <c r="AKB661" s="21"/>
      <c r="AKC661" s="21"/>
      <c r="AKD661" s="21"/>
      <c r="AKE661" s="21"/>
      <c r="AKF661" s="21"/>
      <c r="AKG661" s="21"/>
      <c r="AKH661" s="21"/>
      <c r="AKI661" s="21"/>
      <c r="AKJ661" s="21"/>
      <c r="AKK661" s="21"/>
      <c r="AKL661" s="21"/>
    </row>
    <row r="662" spans="1:974" ht="14.75">
      <c r="A662" s="23">
        <v>43603</v>
      </c>
      <c r="B662" s="14"/>
      <c r="C662" s="15"/>
      <c r="D662" s="16"/>
      <c r="E662" s="17">
        <f t="shared" si="20"/>
        <v>0</v>
      </c>
      <c r="F662" s="18"/>
      <c r="G662" s="18"/>
      <c r="H662" s="19"/>
      <c r="I662" s="19"/>
      <c r="L662" s="18"/>
      <c r="M662" s="18"/>
      <c r="S662" s="18">
        <f t="shared" si="21"/>
        <v>0</v>
      </c>
      <c r="U662" s="20"/>
      <c r="W662" s="21"/>
      <c r="X662"/>
      <c r="Y662"/>
    </row>
    <row r="663" spans="1:974" ht="14.75">
      <c r="A663" s="23">
        <v>43621</v>
      </c>
      <c r="B663" s="46"/>
      <c r="C663" s="15"/>
      <c r="D663" s="16"/>
      <c r="E663" s="17">
        <f t="shared" si="20"/>
        <v>0</v>
      </c>
      <c r="F663" s="18"/>
      <c r="G663" s="18"/>
      <c r="H663" s="19"/>
      <c r="I663" s="19"/>
      <c r="L663" s="18"/>
      <c r="M663" s="18"/>
      <c r="S663" s="18">
        <f t="shared" si="21"/>
        <v>0</v>
      </c>
      <c r="U663" s="20"/>
      <c r="V663" s="24"/>
      <c r="W663" s="21"/>
      <c r="X663"/>
      <c r="Y663"/>
    </row>
    <row r="664" spans="1:974" ht="14.75">
      <c r="A664" s="23">
        <v>43715</v>
      </c>
      <c r="B664" s="14"/>
      <c r="C664" s="15"/>
      <c r="D664" s="16"/>
      <c r="E664" s="17">
        <f t="shared" si="20"/>
        <v>0</v>
      </c>
      <c r="F664" s="18"/>
      <c r="G664" s="18"/>
      <c r="H664" s="19"/>
      <c r="I664" s="19"/>
      <c r="L664" s="18"/>
      <c r="M664" s="18"/>
      <c r="S664" s="18">
        <f t="shared" si="21"/>
        <v>0</v>
      </c>
      <c r="U664" s="20"/>
      <c r="W664" s="21"/>
      <c r="X664"/>
      <c r="Y664"/>
    </row>
    <row r="665" spans="1:974" ht="14.75">
      <c r="A665" s="23">
        <v>43597</v>
      </c>
      <c r="B665" s="16">
        <v>2935</v>
      </c>
      <c r="C665" s="15"/>
      <c r="D665" s="16"/>
      <c r="E665" s="17">
        <f t="shared" si="20"/>
        <v>2935</v>
      </c>
      <c r="F665" s="18"/>
      <c r="G665" s="18"/>
      <c r="H665" s="19"/>
      <c r="I665" s="19"/>
      <c r="L665" s="18"/>
      <c r="M665" s="18"/>
      <c r="S665" s="18">
        <f t="shared" si="21"/>
        <v>0</v>
      </c>
      <c r="U665" s="20"/>
      <c r="V665" s="24"/>
      <c r="W665" s="21"/>
      <c r="X665"/>
      <c r="Y665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11"/>
      <c r="HQ665" s="11"/>
      <c r="HR665" s="11"/>
      <c r="HS665" s="11"/>
      <c r="HT665" s="11"/>
      <c r="HU665" s="11"/>
      <c r="HV665" s="11"/>
      <c r="HW665" s="11"/>
      <c r="HX665" s="11"/>
      <c r="HY665" s="11"/>
      <c r="HZ665" s="11"/>
      <c r="IA665" s="11"/>
      <c r="IB665" s="11"/>
      <c r="IC665" s="11"/>
      <c r="ID665" s="11"/>
      <c r="IE665" s="11"/>
      <c r="IF665" s="11"/>
      <c r="IG665" s="11"/>
      <c r="IH665" s="11"/>
      <c r="II665" s="11"/>
      <c r="IJ665" s="11"/>
      <c r="IK665" s="11"/>
      <c r="IL665" s="11"/>
      <c r="IM665" s="11"/>
      <c r="IN665" s="11"/>
      <c r="IO665" s="11"/>
      <c r="IP665" s="11"/>
      <c r="IQ665" s="11"/>
      <c r="IR665" s="11"/>
      <c r="IS665" s="11"/>
      <c r="IT665" s="11"/>
      <c r="IU665" s="11"/>
      <c r="IV665" s="11"/>
      <c r="IW665" s="11"/>
      <c r="IX665" s="11"/>
      <c r="IY665" s="11"/>
      <c r="IZ665" s="11"/>
      <c r="JA665" s="11"/>
      <c r="JB665" s="11"/>
      <c r="JC665" s="11"/>
      <c r="JD665" s="11"/>
      <c r="JE665" s="11"/>
      <c r="JF665" s="11"/>
      <c r="JG665" s="11"/>
      <c r="JH665" s="11"/>
      <c r="JI665" s="11"/>
      <c r="JJ665" s="11"/>
      <c r="JK665" s="11"/>
      <c r="JL665" s="11"/>
      <c r="JM665" s="11"/>
      <c r="JN665" s="11"/>
      <c r="JO665" s="11"/>
      <c r="JP665" s="11"/>
      <c r="JQ665" s="11"/>
      <c r="JR665" s="11"/>
      <c r="JS665" s="11"/>
      <c r="JT665" s="11"/>
      <c r="JU665" s="11"/>
      <c r="JV665" s="11"/>
      <c r="JW665" s="11"/>
      <c r="JX665" s="11"/>
      <c r="JY665" s="11"/>
      <c r="JZ665" s="11"/>
      <c r="KA665" s="11"/>
      <c r="KB665" s="11"/>
      <c r="KC665" s="11"/>
      <c r="KD665" s="11"/>
      <c r="KE665" s="11"/>
      <c r="KF665" s="11"/>
      <c r="KG665" s="11"/>
      <c r="KH665" s="11"/>
      <c r="KI665" s="11"/>
      <c r="KJ665" s="11"/>
      <c r="KK665" s="11"/>
      <c r="KL665" s="11"/>
      <c r="KM665" s="11"/>
      <c r="KN665" s="11"/>
      <c r="KO665" s="11"/>
      <c r="KP665" s="11"/>
      <c r="KQ665" s="11"/>
      <c r="KR665" s="11"/>
      <c r="KS665" s="11"/>
      <c r="KT665" s="11"/>
      <c r="KU665" s="11"/>
      <c r="KV665" s="11"/>
      <c r="KW665" s="11"/>
      <c r="KX665" s="11"/>
      <c r="KY665" s="11"/>
      <c r="KZ665" s="11"/>
      <c r="LA665" s="11"/>
      <c r="LB665" s="11"/>
      <c r="LC665" s="11"/>
      <c r="LD665" s="11"/>
      <c r="LE665" s="11"/>
      <c r="LF665" s="11"/>
      <c r="LG665" s="11"/>
      <c r="LH665" s="11"/>
      <c r="LI665" s="11"/>
      <c r="LJ665" s="11"/>
      <c r="LK665" s="11"/>
      <c r="LL665" s="11"/>
      <c r="LM665" s="11"/>
      <c r="LN665" s="11"/>
      <c r="LO665" s="11"/>
      <c r="LP665" s="11"/>
      <c r="LQ665" s="11"/>
      <c r="LR665" s="11"/>
      <c r="LS665" s="11"/>
      <c r="LT665" s="11"/>
      <c r="LU665" s="11"/>
      <c r="LV665" s="11"/>
      <c r="LW665" s="11"/>
      <c r="LX665" s="11"/>
      <c r="LY665" s="11"/>
      <c r="LZ665" s="11"/>
      <c r="MA665" s="11"/>
      <c r="MB665" s="11"/>
      <c r="MC665" s="11"/>
      <c r="MD665" s="11"/>
      <c r="ME665" s="11"/>
      <c r="MF665" s="11"/>
      <c r="MG665" s="11"/>
      <c r="MH665" s="11"/>
      <c r="MI665" s="11"/>
      <c r="MJ665" s="11"/>
      <c r="MK665" s="11"/>
      <c r="ML665" s="11"/>
      <c r="MM665" s="11"/>
      <c r="MN665" s="11"/>
      <c r="MO665" s="11"/>
      <c r="MP665" s="11"/>
      <c r="MQ665" s="11"/>
      <c r="MR665" s="11"/>
      <c r="MS665" s="11"/>
      <c r="MT665" s="11"/>
      <c r="MU665" s="11"/>
      <c r="MV665" s="11"/>
      <c r="MW665" s="11"/>
      <c r="MX665" s="11"/>
      <c r="MY665" s="11"/>
      <c r="MZ665" s="11"/>
      <c r="NA665" s="11"/>
      <c r="NB665" s="11"/>
      <c r="NC665" s="11"/>
      <c r="ND665" s="11"/>
      <c r="NE665" s="11"/>
      <c r="NF665" s="11"/>
      <c r="NG665" s="11"/>
      <c r="NH665" s="11"/>
      <c r="NI665" s="11"/>
      <c r="NJ665" s="11"/>
      <c r="NK665" s="11"/>
      <c r="NL665" s="11"/>
      <c r="NM665" s="11"/>
      <c r="NN665" s="11"/>
      <c r="NO665" s="11"/>
      <c r="NP665" s="11"/>
      <c r="NQ665" s="11"/>
      <c r="NR665" s="11"/>
      <c r="NS665" s="11"/>
      <c r="NT665" s="11"/>
      <c r="NU665" s="11"/>
      <c r="NV665" s="11"/>
      <c r="NW665" s="11"/>
      <c r="NX665" s="11"/>
      <c r="NY665" s="11"/>
      <c r="NZ665" s="11"/>
      <c r="OA665" s="11"/>
      <c r="OB665" s="11"/>
      <c r="OC665" s="11"/>
      <c r="OD665" s="11"/>
      <c r="OE665" s="11"/>
      <c r="OF665" s="11"/>
      <c r="OG665" s="11"/>
      <c r="OH665" s="11"/>
      <c r="OI665" s="11"/>
      <c r="OJ665" s="11"/>
      <c r="OK665" s="11"/>
      <c r="OL665" s="11"/>
      <c r="OM665" s="11"/>
      <c r="ON665" s="11"/>
      <c r="OO665" s="11"/>
      <c r="OP665" s="11"/>
      <c r="OQ665" s="11"/>
      <c r="OR665" s="11"/>
      <c r="OS665" s="11"/>
      <c r="OT665" s="11"/>
      <c r="OU665" s="11"/>
      <c r="OV665" s="11"/>
      <c r="OW665" s="11"/>
      <c r="OX665" s="11"/>
      <c r="OY665" s="11"/>
      <c r="OZ665" s="11"/>
      <c r="PA665" s="11"/>
      <c r="PB665" s="11"/>
      <c r="PC665" s="11"/>
      <c r="PD665" s="11"/>
      <c r="PE665" s="11"/>
      <c r="PF665" s="11"/>
      <c r="PG665" s="11"/>
      <c r="PH665" s="11"/>
      <c r="PI665" s="11"/>
      <c r="PJ665" s="11"/>
      <c r="PK665" s="11"/>
      <c r="PL665" s="11"/>
      <c r="PM665" s="11"/>
      <c r="PN665" s="11"/>
      <c r="PO665" s="11"/>
      <c r="PP665" s="11"/>
      <c r="PQ665" s="11"/>
      <c r="PR665" s="11"/>
      <c r="PS665" s="11"/>
      <c r="PT665" s="11"/>
      <c r="PU665" s="11"/>
      <c r="PV665" s="11"/>
      <c r="PW665" s="11"/>
      <c r="PX665" s="11"/>
      <c r="PY665" s="11"/>
      <c r="PZ665" s="11"/>
      <c r="QA665" s="11"/>
      <c r="QB665" s="11"/>
      <c r="QC665" s="11"/>
      <c r="QD665" s="11"/>
      <c r="QE665" s="11"/>
      <c r="QF665" s="11"/>
      <c r="QG665" s="11"/>
      <c r="QH665" s="11"/>
      <c r="QI665" s="11"/>
      <c r="QJ665" s="11"/>
      <c r="QK665" s="11"/>
      <c r="QL665" s="11"/>
      <c r="QM665" s="11"/>
      <c r="QN665" s="11"/>
      <c r="QO665" s="11"/>
      <c r="QP665" s="11"/>
      <c r="QQ665" s="11"/>
      <c r="QR665" s="11"/>
      <c r="QS665" s="11"/>
      <c r="QT665" s="11"/>
      <c r="QU665" s="11"/>
      <c r="QV665" s="11"/>
      <c r="QW665" s="11"/>
      <c r="QX665" s="11"/>
      <c r="QY665" s="11"/>
      <c r="QZ665" s="11"/>
      <c r="RA665" s="11"/>
      <c r="RB665" s="11"/>
      <c r="RC665" s="11"/>
      <c r="RD665" s="11"/>
      <c r="RE665" s="11"/>
      <c r="RF665" s="11"/>
      <c r="RG665" s="11"/>
      <c r="RH665" s="11"/>
      <c r="RI665" s="11"/>
      <c r="RJ665" s="11"/>
      <c r="RK665" s="11"/>
      <c r="RL665" s="11"/>
      <c r="RM665" s="11"/>
      <c r="RN665" s="11"/>
      <c r="RO665" s="11"/>
      <c r="RP665" s="11"/>
      <c r="RQ665" s="11"/>
      <c r="RR665" s="11"/>
      <c r="RS665" s="11"/>
      <c r="RT665" s="11"/>
      <c r="RU665" s="11"/>
      <c r="RV665" s="11"/>
      <c r="RW665" s="11"/>
      <c r="RX665" s="11"/>
      <c r="RY665" s="11"/>
      <c r="RZ665" s="11"/>
      <c r="SA665" s="11"/>
      <c r="SB665" s="11"/>
      <c r="SC665" s="11"/>
      <c r="SD665" s="11"/>
      <c r="SE665" s="11"/>
      <c r="SF665" s="11"/>
      <c r="SG665" s="11"/>
      <c r="SH665" s="11"/>
      <c r="SI665" s="11"/>
      <c r="SJ665" s="11"/>
      <c r="SK665" s="11"/>
      <c r="SL665" s="11"/>
      <c r="SM665" s="11"/>
      <c r="SN665" s="11"/>
      <c r="SO665" s="11"/>
      <c r="SP665" s="11"/>
      <c r="SQ665" s="11"/>
      <c r="SR665" s="11"/>
      <c r="SS665" s="11"/>
      <c r="ST665" s="11"/>
      <c r="SU665" s="11"/>
      <c r="SV665" s="11"/>
      <c r="SW665" s="11"/>
      <c r="SX665" s="11"/>
      <c r="SY665" s="11"/>
      <c r="SZ665" s="11"/>
      <c r="TA665" s="11"/>
      <c r="TB665" s="11"/>
      <c r="TC665" s="11"/>
      <c r="TD665" s="11"/>
      <c r="TE665" s="11"/>
      <c r="TF665" s="11"/>
      <c r="TG665" s="11"/>
      <c r="TH665" s="11"/>
      <c r="TI665" s="11"/>
      <c r="TJ665" s="11"/>
      <c r="TK665" s="11"/>
      <c r="TL665" s="11"/>
      <c r="TM665" s="11"/>
      <c r="TN665" s="11"/>
      <c r="TO665" s="11"/>
      <c r="TP665" s="11"/>
      <c r="TQ665" s="11"/>
      <c r="TR665" s="11"/>
      <c r="TS665" s="11"/>
      <c r="TT665" s="11"/>
      <c r="TU665" s="11"/>
      <c r="TV665" s="11"/>
      <c r="TW665" s="11"/>
      <c r="TX665" s="11"/>
      <c r="TY665" s="11"/>
      <c r="TZ665" s="11"/>
      <c r="UA665" s="11"/>
      <c r="UB665" s="11"/>
      <c r="UC665" s="11"/>
      <c r="UD665" s="11"/>
      <c r="UE665" s="11"/>
      <c r="UF665" s="11"/>
      <c r="UG665" s="11"/>
      <c r="UH665" s="11"/>
      <c r="UI665" s="11"/>
      <c r="UJ665" s="11"/>
      <c r="UK665" s="11"/>
      <c r="UL665" s="11"/>
      <c r="UM665" s="11"/>
      <c r="UN665" s="11"/>
      <c r="UO665" s="11"/>
      <c r="UP665" s="11"/>
      <c r="UQ665" s="11"/>
      <c r="UR665" s="11"/>
      <c r="US665" s="11"/>
      <c r="UT665" s="11"/>
      <c r="UU665" s="11"/>
      <c r="UV665" s="11"/>
      <c r="UW665" s="11"/>
      <c r="UX665" s="11"/>
      <c r="UY665" s="11"/>
      <c r="UZ665" s="11"/>
      <c r="VA665" s="11"/>
      <c r="VB665" s="11"/>
      <c r="VC665" s="11"/>
      <c r="VD665" s="11"/>
      <c r="VE665" s="11"/>
      <c r="VF665" s="11"/>
      <c r="VG665" s="11"/>
      <c r="VH665" s="11"/>
      <c r="VI665" s="11"/>
      <c r="VJ665" s="11"/>
      <c r="VK665" s="11"/>
      <c r="VL665" s="11"/>
      <c r="VM665" s="11"/>
      <c r="VN665" s="11"/>
      <c r="VO665" s="11"/>
      <c r="VP665" s="11"/>
      <c r="VQ665" s="11"/>
      <c r="VR665" s="11"/>
      <c r="VS665" s="11"/>
      <c r="VT665" s="11"/>
      <c r="VU665" s="11"/>
      <c r="VV665" s="11"/>
      <c r="VW665" s="11"/>
      <c r="VX665" s="11"/>
      <c r="VY665" s="11"/>
      <c r="VZ665" s="11"/>
      <c r="WA665" s="11"/>
      <c r="WB665" s="11"/>
      <c r="WC665" s="11"/>
      <c r="WD665" s="11"/>
      <c r="WE665" s="11"/>
      <c r="WF665" s="11"/>
      <c r="WG665" s="11"/>
      <c r="WH665" s="11"/>
      <c r="WI665" s="11"/>
      <c r="WJ665" s="11"/>
      <c r="WK665" s="11"/>
      <c r="WL665" s="11"/>
      <c r="WM665" s="11"/>
      <c r="WN665" s="11"/>
      <c r="WO665" s="11"/>
      <c r="WP665" s="11"/>
      <c r="WQ665" s="11"/>
      <c r="WR665" s="11"/>
      <c r="WS665" s="11"/>
      <c r="WT665" s="11"/>
      <c r="WU665" s="11"/>
      <c r="WV665" s="11"/>
      <c r="WW665" s="11"/>
      <c r="WX665" s="11"/>
      <c r="WY665" s="11"/>
      <c r="WZ665" s="11"/>
      <c r="XA665" s="11"/>
      <c r="XB665" s="11"/>
      <c r="XC665" s="11"/>
      <c r="XD665" s="11"/>
      <c r="XE665" s="11"/>
      <c r="XF665" s="11"/>
      <c r="XG665" s="11"/>
      <c r="XH665" s="11"/>
      <c r="XI665" s="11"/>
      <c r="XJ665" s="11"/>
      <c r="XK665" s="11"/>
      <c r="XL665" s="11"/>
      <c r="XM665" s="11"/>
      <c r="XN665" s="11"/>
      <c r="XO665" s="11"/>
      <c r="XP665" s="11"/>
      <c r="XQ665" s="11"/>
      <c r="XR665" s="11"/>
      <c r="XS665" s="11"/>
      <c r="XT665" s="11"/>
      <c r="XU665" s="11"/>
      <c r="XV665" s="11"/>
      <c r="XW665" s="11"/>
      <c r="XX665" s="11"/>
      <c r="XY665" s="11"/>
      <c r="XZ665" s="11"/>
      <c r="YA665" s="11"/>
      <c r="YB665" s="11"/>
      <c r="YC665" s="11"/>
      <c r="YD665" s="11"/>
      <c r="YE665" s="11"/>
      <c r="YF665" s="11"/>
      <c r="YG665" s="11"/>
      <c r="YH665" s="11"/>
      <c r="YI665" s="11"/>
      <c r="YJ665" s="11"/>
      <c r="YK665" s="11"/>
      <c r="YL665" s="11"/>
      <c r="YM665" s="11"/>
      <c r="YN665" s="11"/>
      <c r="YO665" s="11"/>
      <c r="YP665" s="11"/>
      <c r="YQ665" s="11"/>
      <c r="YR665" s="11"/>
      <c r="YS665" s="11"/>
      <c r="YT665" s="11"/>
      <c r="YU665" s="11"/>
      <c r="YV665" s="11"/>
      <c r="YW665" s="11"/>
      <c r="YX665" s="11"/>
      <c r="YY665" s="11"/>
      <c r="YZ665" s="11"/>
      <c r="ZA665" s="11"/>
      <c r="ZB665" s="11"/>
      <c r="ZC665" s="11"/>
      <c r="ZD665" s="11"/>
      <c r="ZE665" s="11"/>
      <c r="ZF665" s="11"/>
      <c r="ZG665" s="11"/>
      <c r="ZH665" s="11"/>
      <c r="ZI665" s="11"/>
      <c r="ZJ665" s="11"/>
      <c r="ZK665" s="11"/>
      <c r="ZL665" s="11"/>
      <c r="ZM665" s="11"/>
      <c r="ZN665" s="11"/>
      <c r="ZO665" s="11"/>
      <c r="ZP665" s="11"/>
      <c r="ZQ665" s="11"/>
      <c r="ZR665" s="11"/>
      <c r="ZS665" s="11"/>
      <c r="ZT665" s="11"/>
      <c r="ZU665" s="11"/>
      <c r="ZV665" s="11"/>
      <c r="ZW665" s="11"/>
      <c r="ZX665" s="11"/>
      <c r="ZY665" s="11"/>
      <c r="ZZ665" s="11"/>
      <c r="AAA665" s="11"/>
      <c r="AAB665" s="11"/>
      <c r="AAC665" s="11"/>
      <c r="AAD665" s="11"/>
      <c r="AAE665" s="11"/>
      <c r="AAF665" s="11"/>
      <c r="AAG665" s="11"/>
      <c r="AAH665" s="11"/>
      <c r="AAI665" s="11"/>
      <c r="AAJ665" s="11"/>
      <c r="AAK665" s="11"/>
      <c r="AAL665" s="11"/>
      <c r="AAM665" s="11"/>
      <c r="AAN665" s="11"/>
      <c r="AAO665" s="11"/>
      <c r="AAP665" s="11"/>
      <c r="AAQ665" s="11"/>
      <c r="AAR665" s="11"/>
      <c r="AAS665" s="11"/>
      <c r="AAT665" s="11"/>
      <c r="AAU665" s="11"/>
      <c r="AAV665" s="11"/>
      <c r="AAW665" s="11"/>
      <c r="AAX665" s="11"/>
      <c r="AAY665" s="11"/>
      <c r="AAZ665" s="11"/>
      <c r="ABA665" s="11"/>
      <c r="ABB665" s="11"/>
      <c r="ABC665" s="11"/>
      <c r="ABD665" s="11"/>
      <c r="ABE665" s="11"/>
      <c r="ABF665" s="11"/>
      <c r="ABG665" s="11"/>
      <c r="ABH665" s="11"/>
      <c r="ABI665" s="11"/>
      <c r="ABJ665" s="11"/>
      <c r="ABK665" s="11"/>
      <c r="ABL665" s="11"/>
      <c r="ABM665" s="11"/>
      <c r="ABN665" s="11"/>
      <c r="ABO665" s="11"/>
      <c r="ABP665" s="11"/>
      <c r="ABQ665" s="11"/>
      <c r="ABR665" s="11"/>
      <c r="ABS665" s="11"/>
      <c r="ABT665" s="11"/>
      <c r="ABU665" s="11"/>
      <c r="ABV665" s="11"/>
      <c r="ABW665" s="11"/>
      <c r="ABX665" s="11"/>
      <c r="ABY665" s="11"/>
      <c r="ABZ665" s="11"/>
      <c r="ACA665" s="11"/>
      <c r="ACB665" s="11"/>
      <c r="ACC665" s="11"/>
      <c r="ACD665" s="11"/>
      <c r="ACE665" s="11"/>
      <c r="ACF665" s="11"/>
      <c r="ACG665" s="11"/>
      <c r="ACH665" s="11"/>
      <c r="ACI665" s="11"/>
      <c r="ACJ665" s="11"/>
      <c r="ACK665" s="11"/>
      <c r="ACL665" s="11"/>
      <c r="ACM665" s="11"/>
      <c r="ACN665" s="11"/>
      <c r="ACO665" s="11"/>
      <c r="ACP665" s="11"/>
      <c r="ACQ665" s="11"/>
      <c r="ACR665" s="11"/>
      <c r="ACS665" s="11"/>
      <c r="ACT665" s="11"/>
      <c r="ACU665" s="11"/>
      <c r="ACV665" s="11"/>
      <c r="ACW665" s="11"/>
      <c r="ACX665" s="11"/>
      <c r="ACY665" s="11"/>
      <c r="ACZ665" s="11"/>
      <c r="ADA665" s="11"/>
      <c r="ADB665" s="11"/>
      <c r="ADC665" s="11"/>
      <c r="ADD665" s="11"/>
      <c r="ADE665" s="11"/>
      <c r="ADF665" s="11"/>
      <c r="ADG665" s="11"/>
      <c r="ADH665" s="11"/>
      <c r="ADI665" s="11"/>
      <c r="ADJ665" s="11"/>
      <c r="ADK665" s="11"/>
      <c r="ADL665" s="11"/>
      <c r="ADM665" s="11"/>
      <c r="ADN665" s="11"/>
      <c r="ADO665" s="11"/>
      <c r="ADP665" s="11"/>
      <c r="ADQ665" s="11"/>
      <c r="ADR665" s="11"/>
      <c r="ADS665" s="11"/>
      <c r="ADT665" s="11"/>
      <c r="ADU665" s="11"/>
      <c r="ADV665" s="11"/>
      <c r="ADW665" s="11"/>
      <c r="ADX665" s="11"/>
      <c r="ADY665" s="11"/>
      <c r="ADZ665" s="11"/>
      <c r="AEA665" s="11"/>
      <c r="AEB665" s="11"/>
      <c r="AEC665" s="11"/>
      <c r="AED665" s="11"/>
      <c r="AEE665" s="11"/>
      <c r="AEF665" s="11"/>
      <c r="AEG665" s="11"/>
      <c r="AEH665" s="11"/>
      <c r="AEI665" s="11"/>
      <c r="AEJ665" s="11"/>
      <c r="AEK665" s="11"/>
      <c r="AEL665" s="11"/>
      <c r="AEM665" s="11"/>
      <c r="AEN665" s="11"/>
      <c r="AEO665" s="11"/>
      <c r="AEP665" s="11"/>
      <c r="AEQ665" s="11"/>
      <c r="AER665" s="11"/>
      <c r="AES665" s="11"/>
      <c r="AET665" s="11"/>
      <c r="AEU665" s="11"/>
      <c r="AEV665" s="11"/>
      <c r="AEW665" s="11"/>
      <c r="AEX665" s="11"/>
      <c r="AEY665" s="11"/>
      <c r="AEZ665" s="11"/>
      <c r="AFA665" s="11"/>
      <c r="AFB665" s="11"/>
      <c r="AFC665" s="11"/>
      <c r="AFD665" s="11"/>
      <c r="AFE665" s="11"/>
      <c r="AFF665" s="11"/>
      <c r="AFG665" s="11"/>
      <c r="AFH665" s="11"/>
      <c r="AFI665" s="11"/>
      <c r="AFJ665" s="11"/>
      <c r="AFK665" s="11"/>
      <c r="AFL665" s="11"/>
      <c r="AFM665" s="11"/>
      <c r="AFN665" s="11"/>
      <c r="AFO665" s="11"/>
      <c r="AFP665" s="11"/>
      <c r="AFQ665" s="11"/>
      <c r="AFR665" s="11"/>
      <c r="AFS665" s="11"/>
      <c r="AFT665" s="11"/>
      <c r="AFU665" s="11"/>
      <c r="AFV665" s="11"/>
      <c r="AFW665" s="11"/>
      <c r="AFX665" s="11"/>
      <c r="AFY665" s="11"/>
      <c r="AFZ665" s="11"/>
      <c r="AGA665" s="11"/>
      <c r="AGB665" s="11"/>
      <c r="AGC665" s="11"/>
      <c r="AGD665" s="11"/>
      <c r="AGE665" s="11"/>
      <c r="AGF665" s="11"/>
      <c r="AGG665" s="11"/>
      <c r="AGH665" s="11"/>
      <c r="AGI665" s="11"/>
      <c r="AGJ665" s="11"/>
      <c r="AGK665" s="11"/>
      <c r="AGL665" s="11"/>
      <c r="AGM665" s="11"/>
      <c r="AGN665" s="11"/>
      <c r="AGO665" s="11"/>
      <c r="AGP665" s="11"/>
      <c r="AGQ665" s="11"/>
      <c r="AGR665" s="11"/>
      <c r="AGS665" s="11"/>
      <c r="AGT665" s="11"/>
      <c r="AGU665" s="11"/>
      <c r="AGV665" s="11"/>
      <c r="AGW665" s="11"/>
      <c r="AGX665" s="11"/>
      <c r="AGY665" s="11"/>
      <c r="AGZ665" s="11"/>
      <c r="AHA665" s="11"/>
      <c r="AHB665" s="11"/>
      <c r="AHC665" s="11"/>
      <c r="AHD665" s="11"/>
      <c r="AHE665" s="11"/>
      <c r="AHF665" s="11"/>
      <c r="AHG665" s="11"/>
      <c r="AHH665" s="11"/>
      <c r="AHI665" s="11"/>
      <c r="AHJ665" s="11"/>
      <c r="AHK665" s="11"/>
      <c r="AHL665" s="11"/>
      <c r="AHM665" s="11"/>
      <c r="AHN665" s="11"/>
      <c r="AHO665" s="11"/>
      <c r="AHP665" s="11"/>
      <c r="AHQ665" s="11"/>
      <c r="AHR665" s="11"/>
      <c r="AHS665" s="11"/>
      <c r="AHT665" s="11"/>
      <c r="AHU665" s="11"/>
      <c r="AHV665" s="11"/>
      <c r="AHW665" s="11"/>
      <c r="AHX665" s="11"/>
      <c r="AHY665" s="11"/>
      <c r="AHZ665" s="11"/>
      <c r="AIA665" s="11"/>
      <c r="AIB665" s="11"/>
      <c r="AIC665" s="11"/>
      <c r="AID665" s="11"/>
      <c r="AIE665" s="11"/>
      <c r="AIF665" s="11"/>
      <c r="AIG665" s="11"/>
      <c r="AIH665" s="11"/>
      <c r="AII665" s="11"/>
      <c r="AIJ665" s="11"/>
      <c r="AIK665" s="11"/>
      <c r="AIL665" s="11"/>
      <c r="AIM665" s="11"/>
      <c r="AIN665" s="11"/>
      <c r="AIO665" s="11"/>
      <c r="AIP665" s="11"/>
      <c r="AIQ665" s="11"/>
      <c r="AIR665" s="11"/>
      <c r="AIS665" s="11"/>
      <c r="AIT665" s="11"/>
      <c r="AIU665" s="11"/>
      <c r="AIV665" s="11"/>
      <c r="AIW665" s="11"/>
      <c r="AIX665" s="11"/>
      <c r="AIY665" s="11"/>
      <c r="AIZ665" s="11"/>
      <c r="AJA665" s="11"/>
      <c r="AJB665" s="11"/>
      <c r="AJC665" s="11"/>
      <c r="AJD665" s="11"/>
      <c r="AJE665" s="11"/>
      <c r="AJF665" s="11"/>
      <c r="AJG665" s="11"/>
      <c r="AJH665" s="11"/>
      <c r="AJI665" s="11"/>
      <c r="AJJ665" s="11"/>
      <c r="AJK665" s="11"/>
      <c r="AJL665" s="11"/>
      <c r="AJM665" s="11"/>
      <c r="AJN665" s="11"/>
      <c r="AJO665" s="11"/>
      <c r="AJP665" s="11"/>
      <c r="AJQ665" s="11"/>
      <c r="AJR665" s="11"/>
      <c r="AJS665" s="11"/>
      <c r="AJT665" s="11"/>
      <c r="AJU665" s="11"/>
      <c r="AJV665" s="11"/>
      <c r="AJW665" s="11"/>
      <c r="AJX665" s="11"/>
      <c r="AJY665" s="11"/>
      <c r="AJZ665" s="11"/>
      <c r="AKA665" s="11"/>
      <c r="AKB665" s="11"/>
      <c r="AKC665" s="11"/>
      <c r="AKD665" s="11"/>
      <c r="AKE665" s="11"/>
      <c r="AKF665" s="11"/>
      <c r="AKG665" s="11"/>
      <c r="AKH665" s="11"/>
      <c r="AKI665" s="11"/>
      <c r="AKJ665" s="11"/>
      <c r="AKK665" s="11"/>
      <c r="AKL665" s="11"/>
    </row>
    <row r="666" spans="1:974" ht="14.75">
      <c r="A666" s="32">
        <v>43582</v>
      </c>
      <c r="B666" s="28">
        <v>3469.77</v>
      </c>
      <c r="C666" s="29"/>
      <c r="D666" s="28"/>
      <c r="E666" s="30">
        <f t="shared" si="20"/>
        <v>3469.77</v>
      </c>
      <c r="F666" s="34">
        <v>3469.77</v>
      </c>
      <c r="G666" s="34">
        <v>3469.77</v>
      </c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18">
        <f t="shared" si="21"/>
        <v>0</v>
      </c>
      <c r="T666" s="31" t="s">
        <v>28</v>
      </c>
      <c r="U666" s="20"/>
      <c r="W666" s="21"/>
      <c r="X666"/>
      <c r="Y666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11"/>
      <c r="HQ666" s="11"/>
      <c r="HR666" s="11"/>
      <c r="HS666" s="11"/>
      <c r="HT666" s="11"/>
      <c r="HU666" s="11"/>
      <c r="HV666" s="11"/>
      <c r="HW666" s="11"/>
      <c r="HX666" s="11"/>
      <c r="HY666" s="11"/>
      <c r="HZ666" s="11"/>
      <c r="IA666" s="11"/>
      <c r="IB666" s="11"/>
      <c r="IC666" s="11"/>
      <c r="ID666" s="11"/>
      <c r="IE666" s="11"/>
      <c r="IF666" s="11"/>
      <c r="IG666" s="11"/>
      <c r="IH666" s="11"/>
      <c r="II666" s="11"/>
      <c r="IJ666" s="11"/>
      <c r="IK666" s="11"/>
      <c r="IL666" s="11"/>
      <c r="IM666" s="11"/>
      <c r="IN666" s="11"/>
      <c r="IO666" s="11"/>
      <c r="IP666" s="11"/>
      <c r="IQ666" s="11"/>
      <c r="IR666" s="11"/>
      <c r="IS666" s="11"/>
      <c r="IT666" s="11"/>
      <c r="IU666" s="11"/>
      <c r="IV666" s="11"/>
      <c r="IW666" s="11"/>
      <c r="IX666" s="11"/>
      <c r="IY666" s="11"/>
      <c r="IZ666" s="11"/>
      <c r="JA666" s="11"/>
      <c r="JB666" s="11"/>
      <c r="JC666" s="11"/>
      <c r="JD666" s="11"/>
      <c r="JE666" s="11"/>
      <c r="JF666" s="11"/>
      <c r="JG666" s="11"/>
      <c r="JH666" s="11"/>
      <c r="JI666" s="11"/>
      <c r="JJ666" s="11"/>
      <c r="JK666" s="11"/>
      <c r="JL666" s="11"/>
      <c r="JM666" s="11"/>
      <c r="JN666" s="11"/>
      <c r="JO666" s="11"/>
      <c r="JP666" s="11"/>
      <c r="JQ666" s="11"/>
      <c r="JR666" s="11"/>
      <c r="JS666" s="11"/>
      <c r="JT666" s="11"/>
      <c r="JU666" s="11"/>
      <c r="JV666" s="11"/>
      <c r="JW666" s="11"/>
      <c r="JX666" s="11"/>
      <c r="JY666" s="11"/>
      <c r="JZ666" s="11"/>
      <c r="KA666" s="11"/>
      <c r="KB666" s="11"/>
      <c r="KC666" s="11"/>
      <c r="KD666" s="11"/>
      <c r="KE666" s="11"/>
      <c r="KF666" s="11"/>
      <c r="KG666" s="11"/>
      <c r="KH666" s="11"/>
      <c r="KI666" s="11"/>
      <c r="KJ666" s="11"/>
      <c r="KK666" s="11"/>
      <c r="KL666" s="11"/>
      <c r="KM666" s="11"/>
      <c r="KN666" s="11"/>
      <c r="KO666" s="11"/>
      <c r="KP666" s="11"/>
      <c r="KQ666" s="11"/>
      <c r="KR666" s="11"/>
      <c r="KS666" s="11"/>
      <c r="KT666" s="11"/>
      <c r="KU666" s="11"/>
      <c r="KV666" s="11"/>
      <c r="KW666" s="11"/>
      <c r="KX666" s="11"/>
      <c r="KY666" s="11"/>
      <c r="KZ666" s="11"/>
      <c r="LA666" s="11"/>
      <c r="LB666" s="11"/>
      <c r="LC666" s="11"/>
      <c r="LD666" s="11"/>
      <c r="LE666" s="11"/>
      <c r="LF666" s="11"/>
      <c r="LG666" s="11"/>
      <c r="LH666" s="11"/>
      <c r="LI666" s="11"/>
      <c r="LJ666" s="11"/>
      <c r="LK666" s="11"/>
      <c r="LL666" s="11"/>
      <c r="LM666" s="11"/>
      <c r="LN666" s="11"/>
      <c r="LO666" s="11"/>
      <c r="LP666" s="11"/>
      <c r="LQ666" s="11"/>
      <c r="LR666" s="11"/>
      <c r="LS666" s="11"/>
      <c r="LT666" s="11"/>
      <c r="LU666" s="11"/>
      <c r="LV666" s="11"/>
      <c r="LW666" s="11"/>
      <c r="LX666" s="11"/>
      <c r="LY666" s="11"/>
      <c r="LZ666" s="11"/>
      <c r="MA666" s="11"/>
      <c r="MB666" s="11"/>
      <c r="MC666" s="11"/>
      <c r="MD666" s="11"/>
      <c r="ME666" s="11"/>
      <c r="MF666" s="11"/>
      <c r="MG666" s="11"/>
      <c r="MH666" s="11"/>
      <c r="MI666" s="11"/>
      <c r="MJ666" s="11"/>
      <c r="MK666" s="11"/>
      <c r="ML666" s="11"/>
      <c r="MM666" s="11"/>
      <c r="MN666" s="11"/>
      <c r="MO666" s="11"/>
      <c r="MP666" s="11"/>
      <c r="MQ666" s="11"/>
      <c r="MR666" s="11"/>
      <c r="MS666" s="11"/>
      <c r="MT666" s="11"/>
      <c r="MU666" s="11"/>
      <c r="MV666" s="11"/>
      <c r="MW666" s="11"/>
      <c r="MX666" s="11"/>
      <c r="MY666" s="11"/>
      <c r="MZ666" s="11"/>
      <c r="NA666" s="11"/>
      <c r="NB666" s="11"/>
      <c r="NC666" s="11"/>
      <c r="ND666" s="11"/>
      <c r="NE666" s="11"/>
      <c r="NF666" s="11"/>
      <c r="NG666" s="11"/>
      <c r="NH666" s="11"/>
      <c r="NI666" s="11"/>
      <c r="NJ666" s="11"/>
      <c r="NK666" s="11"/>
      <c r="NL666" s="11"/>
      <c r="NM666" s="11"/>
      <c r="NN666" s="11"/>
      <c r="NO666" s="11"/>
      <c r="NP666" s="11"/>
      <c r="NQ666" s="11"/>
      <c r="NR666" s="11"/>
      <c r="NS666" s="11"/>
      <c r="NT666" s="11"/>
      <c r="NU666" s="11"/>
      <c r="NV666" s="11"/>
      <c r="NW666" s="11"/>
      <c r="NX666" s="11"/>
      <c r="NY666" s="11"/>
      <c r="NZ666" s="11"/>
      <c r="OA666" s="11"/>
      <c r="OB666" s="11"/>
      <c r="OC666" s="11"/>
      <c r="OD666" s="11"/>
      <c r="OE666" s="11"/>
      <c r="OF666" s="11"/>
      <c r="OG666" s="11"/>
      <c r="OH666" s="11"/>
      <c r="OI666" s="11"/>
      <c r="OJ666" s="11"/>
      <c r="OK666" s="11"/>
      <c r="OL666" s="11"/>
      <c r="OM666" s="11"/>
      <c r="ON666" s="11"/>
      <c r="OO666" s="11"/>
      <c r="OP666" s="11"/>
      <c r="OQ666" s="11"/>
      <c r="OR666" s="11"/>
      <c r="OS666" s="11"/>
      <c r="OT666" s="11"/>
      <c r="OU666" s="11"/>
      <c r="OV666" s="11"/>
      <c r="OW666" s="11"/>
      <c r="OX666" s="11"/>
      <c r="OY666" s="11"/>
      <c r="OZ666" s="11"/>
      <c r="PA666" s="11"/>
      <c r="PB666" s="11"/>
      <c r="PC666" s="11"/>
      <c r="PD666" s="11"/>
      <c r="PE666" s="11"/>
      <c r="PF666" s="11"/>
      <c r="PG666" s="11"/>
      <c r="PH666" s="11"/>
      <c r="PI666" s="11"/>
      <c r="PJ666" s="11"/>
      <c r="PK666" s="11"/>
      <c r="PL666" s="11"/>
      <c r="PM666" s="11"/>
      <c r="PN666" s="11"/>
      <c r="PO666" s="11"/>
      <c r="PP666" s="11"/>
      <c r="PQ666" s="11"/>
      <c r="PR666" s="11"/>
      <c r="PS666" s="11"/>
      <c r="PT666" s="11"/>
      <c r="PU666" s="11"/>
      <c r="PV666" s="11"/>
      <c r="PW666" s="11"/>
      <c r="PX666" s="11"/>
      <c r="PY666" s="11"/>
      <c r="PZ666" s="11"/>
      <c r="QA666" s="11"/>
      <c r="QB666" s="11"/>
      <c r="QC666" s="11"/>
      <c r="QD666" s="11"/>
      <c r="QE666" s="11"/>
      <c r="QF666" s="11"/>
      <c r="QG666" s="11"/>
      <c r="QH666" s="11"/>
      <c r="QI666" s="11"/>
      <c r="QJ666" s="11"/>
      <c r="QK666" s="11"/>
      <c r="QL666" s="11"/>
      <c r="QM666" s="11"/>
      <c r="QN666" s="11"/>
      <c r="QO666" s="11"/>
      <c r="QP666" s="11"/>
      <c r="QQ666" s="11"/>
      <c r="QR666" s="11"/>
      <c r="QS666" s="11"/>
      <c r="QT666" s="11"/>
      <c r="QU666" s="11"/>
      <c r="QV666" s="11"/>
      <c r="QW666" s="11"/>
      <c r="QX666" s="11"/>
      <c r="QY666" s="11"/>
      <c r="QZ666" s="11"/>
      <c r="RA666" s="11"/>
      <c r="RB666" s="11"/>
      <c r="RC666" s="11"/>
      <c r="RD666" s="11"/>
      <c r="RE666" s="11"/>
      <c r="RF666" s="11"/>
      <c r="RG666" s="11"/>
      <c r="RH666" s="11"/>
      <c r="RI666" s="11"/>
      <c r="RJ666" s="11"/>
      <c r="RK666" s="11"/>
      <c r="RL666" s="11"/>
      <c r="RM666" s="11"/>
      <c r="RN666" s="11"/>
      <c r="RO666" s="11"/>
      <c r="RP666" s="11"/>
      <c r="RQ666" s="11"/>
      <c r="RR666" s="11"/>
      <c r="RS666" s="11"/>
      <c r="RT666" s="11"/>
      <c r="RU666" s="11"/>
      <c r="RV666" s="11"/>
      <c r="RW666" s="11"/>
      <c r="RX666" s="11"/>
      <c r="RY666" s="11"/>
      <c r="RZ666" s="11"/>
      <c r="SA666" s="11"/>
      <c r="SB666" s="11"/>
      <c r="SC666" s="11"/>
      <c r="SD666" s="11"/>
      <c r="SE666" s="11"/>
      <c r="SF666" s="11"/>
      <c r="SG666" s="11"/>
      <c r="SH666" s="11"/>
      <c r="SI666" s="11"/>
      <c r="SJ666" s="11"/>
      <c r="SK666" s="11"/>
      <c r="SL666" s="11"/>
      <c r="SM666" s="11"/>
      <c r="SN666" s="11"/>
      <c r="SO666" s="11"/>
      <c r="SP666" s="11"/>
      <c r="SQ666" s="11"/>
      <c r="SR666" s="11"/>
      <c r="SS666" s="11"/>
      <c r="ST666" s="11"/>
      <c r="SU666" s="11"/>
      <c r="SV666" s="11"/>
      <c r="SW666" s="11"/>
      <c r="SX666" s="11"/>
      <c r="SY666" s="11"/>
      <c r="SZ666" s="11"/>
      <c r="TA666" s="11"/>
      <c r="TB666" s="11"/>
      <c r="TC666" s="11"/>
      <c r="TD666" s="11"/>
      <c r="TE666" s="11"/>
      <c r="TF666" s="11"/>
      <c r="TG666" s="11"/>
      <c r="TH666" s="11"/>
      <c r="TI666" s="11"/>
      <c r="TJ666" s="11"/>
      <c r="TK666" s="11"/>
      <c r="TL666" s="11"/>
      <c r="TM666" s="11"/>
      <c r="TN666" s="11"/>
      <c r="TO666" s="11"/>
      <c r="TP666" s="11"/>
      <c r="TQ666" s="11"/>
      <c r="TR666" s="11"/>
      <c r="TS666" s="11"/>
      <c r="TT666" s="11"/>
      <c r="TU666" s="11"/>
      <c r="TV666" s="11"/>
      <c r="TW666" s="11"/>
      <c r="TX666" s="11"/>
      <c r="TY666" s="11"/>
      <c r="TZ666" s="11"/>
      <c r="UA666" s="11"/>
      <c r="UB666" s="11"/>
      <c r="UC666" s="11"/>
      <c r="UD666" s="11"/>
      <c r="UE666" s="11"/>
      <c r="UF666" s="11"/>
      <c r="UG666" s="11"/>
      <c r="UH666" s="11"/>
      <c r="UI666" s="11"/>
      <c r="UJ666" s="11"/>
      <c r="UK666" s="11"/>
      <c r="UL666" s="11"/>
      <c r="UM666" s="11"/>
      <c r="UN666" s="11"/>
      <c r="UO666" s="11"/>
      <c r="UP666" s="11"/>
      <c r="UQ666" s="11"/>
      <c r="UR666" s="11"/>
      <c r="US666" s="11"/>
      <c r="UT666" s="11"/>
      <c r="UU666" s="11"/>
      <c r="UV666" s="11"/>
      <c r="UW666" s="11"/>
      <c r="UX666" s="11"/>
      <c r="UY666" s="11"/>
      <c r="UZ666" s="11"/>
      <c r="VA666" s="11"/>
      <c r="VB666" s="11"/>
      <c r="VC666" s="11"/>
      <c r="VD666" s="11"/>
      <c r="VE666" s="11"/>
      <c r="VF666" s="11"/>
      <c r="VG666" s="11"/>
      <c r="VH666" s="11"/>
      <c r="VI666" s="11"/>
      <c r="VJ666" s="11"/>
      <c r="VK666" s="11"/>
      <c r="VL666" s="11"/>
      <c r="VM666" s="11"/>
      <c r="VN666" s="11"/>
      <c r="VO666" s="11"/>
      <c r="VP666" s="11"/>
      <c r="VQ666" s="11"/>
      <c r="VR666" s="11"/>
      <c r="VS666" s="11"/>
      <c r="VT666" s="11"/>
      <c r="VU666" s="11"/>
      <c r="VV666" s="11"/>
      <c r="VW666" s="11"/>
      <c r="VX666" s="11"/>
      <c r="VY666" s="11"/>
      <c r="VZ666" s="11"/>
      <c r="WA666" s="11"/>
      <c r="WB666" s="11"/>
      <c r="WC666" s="11"/>
      <c r="WD666" s="11"/>
      <c r="WE666" s="11"/>
      <c r="WF666" s="11"/>
      <c r="WG666" s="11"/>
      <c r="WH666" s="11"/>
      <c r="WI666" s="11"/>
      <c r="WJ666" s="11"/>
      <c r="WK666" s="11"/>
      <c r="WL666" s="11"/>
      <c r="WM666" s="11"/>
      <c r="WN666" s="11"/>
      <c r="WO666" s="11"/>
      <c r="WP666" s="11"/>
      <c r="WQ666" s="11"/>
      <c r="WR666" s="11"/>
      <c r="WS666" s="11"/>
      <c r="WT666" s="11"/>
      <c r="WU666" s="11"/>
      <c r="WV666" s="11"/>
      <c r="WW666" s="11"/>
      <c r="WX666" s="11"/>
      <c r="WY666" s="11"/>
      <c r="WZ666" s="11"/>
      <c r="XA666" s="11"/>
      <c r="XB666" s="11"/>
      <c r="XC666" s="11"/>
      <c r="XD666" s="11"/>
      <c r="XE666" s="11"/>
      <c r="XF666" s="11"/>
      <c r="XG666" s="11"/>
      <c r="XH666" s="11"/>
      <c r="XI666" s="11"/>
      <c r="XJ666" s="11"/>
      <c r="XK666" s="11"/>
      <c r="XL666" s="11"/>
      <c r="XM666" s="11"/>
      <c r="XN666" s="11"/>
      <c r="XO666" s="11"/>
      <c r="XP666" s="11"/>
      <c r="XQ666" s="11"/>
      <c r="XR666" s="11"/>
      <c r="XS666" s="11"/>
      <c r="XT666" s="11"/>
      <c r="XU666" s="11"/>
      <c r="XV666" s="11"/>
      <c r="XW666" s="11"/>
      <c r="XX666" s="11"/>
      <c r="XY666" s="11"/>
      <c r="XZ666" s="11"/>
      <c r="YA666" s="11"/>
      <c r="YB666" s="11"/>
      <c r="YC666" s="11"/>
      <c r="YD666" s="11"/>
      <c r="YE666" s="11"/>
      <c r="YF666" s="11"/>
      <c r="YG666" s="11"/>
      <c r="YH666" s="11"/>
      <c r="YI666" s="11"/>
      <c r="YJ666" s="11"/>
      <c r="YK666" s="11"/>
      <c r="YL666" s="11"/>
      <c r="YM666" s="11"/>
      <c r="YN666" s="11"/>
      <c r="YO666" s="11"/>
      <c r="YP666" s="11"/>
      <c r="YQ666" s="11"/>
      <c r="YR666" s="11"/>
      <c r="YS666" s="11"/>
      <c r="YT666" s="11"/>
      <c r="YU666" s="11"/>
      <c r="YV666" s="11"/>
      <c r="YW666" s="11"/>
      <c r="YX666" s="11"/>
      <c r="YY666" s="11"/>
      <c r="YZ666" s="11"/>
      <c r="ZA666" s="11"/>
      <c r="ZB666" s="11"/>
      <c r="ZC666" s="11"/>
      <c r="ZD666" s="11"/>
      <c r="ZE666" s="11"/>
      <c r="ZF666" s="11"/>
      <c r="ZG666" s="11"/>
      <c r="ZH666" s="11"/>
      <c r="ZI666" s="11"/>
      <c r="ZJ666" s="11"/>
      <c r="ZK666" s="11"/>
      <c r="ZL666" s="11"/>
      <c r="ZM666" s="11"/>
      <c r="ZN666" s="11"/>
      <c r="ZO666" s="11"/>
      <c r="ZP666" s="11"/>
      <c r="ZQ666" s="11"/>
      <c r="ZR666" s="11"/>
      <c r="ZS666" s="11"/>
      <c r="ZT666" s="11"/>
      <c r="ZU666" s="11"/>
      <c r="ZV666" s="11"/>
      <c r="ZW666" s="11"/>
      <c r="ZX666" s="11"/>
      <c r="ZY666" s="11"/>
      <c r="ZZ666" s="11"/>
      <c r="AAA666" s="11"/>
      <c r="AAB666" s="11"/>
      <c r="AAC666" s="11"/>
      <c r="AAD666" s="11"/>
      <c r="AAE666" s="11"/>
      <c r="AAF666" s="11"/>
      <c r="AAG666" s="11"/>
      <c r="AAH666" s="11"/>
      <c r="AAI666" s="11"/>
      <c r="AAJ666" s="11"/>
      <c r="AAK666" s="11"/>
      <c r="AAL666" s="11"/>
      <c r="AAM666" s="11"/>
      <c r="AAN666" s="11"/>
      <c r="AAO666" s="11"/>
      <c r="AAP666" s="11"/>
      <c r="AAQ666" s="11"/>
      <c r="AAR666" s="11"/>
      <c r="AAS666" s="11"/>
      <c r="AAT666" s="11"/>
      <c r="AAU666" s="11"/>
      <c r="AAV666" s="11"/>
      <c r="AAW666" s="11"/>
      <c r="AAX666" s="11"/>
      <c r="AAY666" s="11"/>
      <c r="AAZ666" s="11"/>
      <c r="ABA666" s="11"/>
      <c r="ABB666" s="11"/>
      <c r="ABC666" s="11"/>
      <c r="ABD666" s="11"/>
      <c r="ABE666" s="11"/>
      <c r="ABF666" s="11"/>
      <c r="ABG666" s="11"/>
      <c r="ABH666" s="11"/>
      <c r="ABI666" s="11"/>
      <c r="ABJ666" s="11"/>
      <c r="ABK666" s="11"/>
      <c r="ABL666" s="11"/>
      <c r="ABM666" s="11"/>
      <c r="ABN666" s="11"/>
      <c r="ABO666" s="11"/>
      <c r="ABP666" s="11"/>
      <c r="ABQ666" s="11"/>
      <c r="ABR666" s="11"/>
      <c r="ABS666" s="11"/>
      <c r="ABT666" s="11"/>
      <c r="ABU666" s="11"/>
      <c r="ABV666" s="11"/>
      <c r="ABW666" s="11"/>
      <c r="ABX666" s="11"/>
      <c r="ABY666" s="11"/>
      <c r="ABZ666" s="11"/>
      <c r="ACA666" s="11"/>
      <c r="ACB666" s="11"/>
      <c r="ACC666" s="11"/>
      <c r="ACD666" s="11"/>
      <c r="ACE666" s="11"/>
      <c r="ACF666" s="11"/>
      <c r="ACG666" s="11"/>
      <c r="ACH666" s="11"/>
      <c r="ACI666" s="11"/>
      <c r="ACJ666" s="11"/>
      <c r="ACK666" s="11"/>
      <c r="ACL666" s="11"/>
      <c r="ACM666" s="11"/>
      <c r="ACN666" s="11"/>
      <c r="ACO666" s="11"/>
      <c r="ACP666" s="11"/>
      <c r="ACQ666" s="11"/>
      <c r="ACR666" s="11"/>
      <c r="ACS666" s="11"/>
      <c r="ACT666" s="11"/>
      <c r="ACU666" s="11"/>
      <c r="ACV666" s="11"/>
      <c r="ACW666" s="11"/>
      <c r="ACX666" s="11"/>
      <c r="ACY666" s="11"/>
      <c r="ACZ666" s="11"/>
      <c r="ADA666" s="11"/>
      <c r="ADB666" s="11"/>
      <c r="ADC666" s="11"/>
      <c r="ADD666" s="11"/>
      <c r="ADE666" s="11"/>
      <c r="ADF666" s="11"/>
      <c r="ADG666" s="11"/>
      <c r="ADH666" s="11"/>
      <c r="ADI666" s="11"/>
      <c r="ADJ666" s="11"/>
      <c r="ADK666" s="11"/>
      <c r="ADL666" s="11"/>
      <c r="ADM666" s="11"/>
      <c r="ADN666" s="11"/>
      <c r="ADO666" s="11"/>
      <c r="ADP666" s="11"/>
      <c r="ADQ666" s="11"/>
      <c r="ADR666" s="11"/>
      <c r="ADS666" s="11"/>
      <c r="ADT666" s="11"/>
      <c r="ADU666" s="11"/>
      <c r="ADV666" s="11"/>
      <c r="ADW666" s="11"/>
      <c r="ADX666" s="11"/>
      <c r="ADY666" s="11"/>
      <c r="ADZ666" s="11"/>
      <c r="AEA666" s="11"/>
      <c r="AEB666" s="11"/>
      <c r="AEC666" s="11"/>
      <c r="AED666" s="11"/>
      <c r="AEE666" s="11"/>
      <c r="AEF666" s="11"/>
      <c r="AEG666" s="11"/>
      <c r="AEH666" s="11"/>
      <c r="AEI666" s="11"/>
      <c r="AEJ666" s="11"/>
      <c r="AEK666" s="11"/>
      <c r="AEL666" s="11"/>
      <c r="AEM666" s="11"/>
      <c r="AEN666" s="11"/>
      <c r="AEO666" s="11"/>
      <c r="AEP666" s="11"/>
      <c r="AEQ666" s="11"/>
      <c r="AER666" s="11"/>
      <c r="AES666" s="11"/>
      <c r="AET666" s="11"/>
      <c r="AEU666" s="11"/>
      <c r="AEV666" s="11"/>
      <c r="AEW666" s="11"/>
      <c r="AEX666" s="11"/>
      <c r="AEY666" s="11"/>
      <c r="AEZ666" s="11"/>
      <c r="AFA666" s="11"/>
      <c r="AFB666" s="11"/>
      <c r="AFC666" s="11"/>
      <c r="AFD666" s="11"/>
      <c r="AFE666" s="11"/>
      <c r="AFF666" s="11"/>
      <c r="AFG666" s="11"/>
      <c r="AFH666" s="11"/>
      <c r="AFI666" s="11"/>
      <c r="AFJ666" s="11"/>
      <c r="AFK666" s="11"/>
      <c r="AFL666" s="11"/>
      <c r="AFM666" s="11"/>
      <c r="AFN666" s="11"/>
      <c r="AFO666" s="11"/>
      <c r="AFP666" s="11"/>
      <c r="AFQ666" s="11"/>
      <c r="AFR666" s="11"/>
      <c r="AFS666" s="11"/>
      <c r="AFT666" s="11"/>
      <c r="AFU666" s="11"/>
      <c r="AFV666" s="11"/>
      <c r="AFW666" s="11"/>
      <c r="AFX666" s="11"/>
      <c r="AFY666" s="11"/>
      <c r="AFZ666" s="11"/>
      <c r="AGA666" s="11"/>
      <c r="AGB666" s="11"/>
      <c r="AGC666" s="11"/>
      <c r="AGD666" s="11"/>
      <c r="AGE666" s="11"/>
      <c r="AGF666" s="11"/>
      <c r="AGG666" s="11"/>
      <c r="AGH666" s="11"/>
      <c r="AGI666" s="11"/>
      <c r="AGJ666" s="11"/>
      <c r="AGK666" s="11"/>
      <c r="AGL666" s="11"/>
      <c r="AGM666" s="11"/>
      <c r="AGN666" s="11"/>
      <c r="AGO666" s="11"/>
      <c r="AGP666" s="11"/>
      <c r="AGQ666" s="11"/>
      <c r="AGR666" s="11"/>
      <c r="AGS666" s="11"/>
      <c r="AGT666" s="11"/>
      <c r="AGU666" s="11"/>
      <c r="AGV666" s="11"/>
      <c r="AGW666" s="11"/>
      <c r="AGX666" s="11"/>
      <c r="AGY666" s="11"/>
      <c r="AGZ666" s="11"/>
      <c r="AHA666" s="11"/>
      <c r="AHB666" s="11"/>
      <c r="AHC666" s="11"/>
      <c r="AHD666" s="11"/>
      <c r="AHE666" s="11"/>
      <c r="AHF666" s="11"/>
      <c r="AHG666" s="11"/>
      <c r="AHH666" s="11"/>
      <c r="AHI666" s="11"/>
      <c r="AHJ666" s="11"/>
      <c r="AHK666" s="11"/>
      <c r="AHL666" s="11"/>
      <c r="AHM666" s="11"/>
      <c r="AHN666" s="11"/>
      <c r="AHO666" s="11"/>
      <c r="AHP666" s="11"/>
      <c r="AHQ666" s="11"/>
      <c r="AHR666" s="11"/>
      <c r="AHS666" s="11"/>
      <c r="AHT666" s="11"/>
      <c r="AHU666" s="11"/>
      <c r="AHV666" s="11"/>
      <c r="AHW666" s="11"/>
      <c r="AHX666" s="11"/>
      <c r="AHY666" s="11"/>
      <c r="AHZ666" s="11"/>
      <c r="AIA666" s="11"/>
      <c r="AIB666" s="11"/>
      <c r="AIC666" s="11"/>
      <c r="AID666" s="11"/>
      <c r="AIE666" s="11"/>
      <c r="AIF666" s="11"/>
      <c r="AIG666" s="11"/>
      <c r="AIH666" s="11"/>
      <c r="AII666" s="11"/>
      <c r="AIJ666" s="11"/>
      <c r="AIK666" s="11"/>
      <c r="AIL666" s="11"/>
      <c r="AIM666" s="11"/>
      <c r="AIN666" s="11"/>
      <c r="AIO666" s="11"/>
      <c r="AIP666" s="11"/>
      <c r="AIQ666" s="11"/>
      <c r="AIR666" s="11"/>
      <c r="AIS666" s="11"/>
      <c r="AIT666" s="11"/>
      <c r="AIU666" s="11"/>
      <c r="AIV666" s="11"/>
      <c r="AIW666" s="11"/>
      <c r="AIX666" s="11"/>
      <c r="AIY666" s="11"/>
      <c r="AIZ666" s="11"/>
      <c r="AJA666" s="11"/>
      <c r="AJB666" s="11"/>
      <c r="AJC666" s="11"/>
      <c r="AJD666" s="11"/>
      <c r="AJE666" s="11"/>
      <c r="AJF666" s="11"/>
      <c r="AJG666" s="11"/>
      <c r="AJH666" s="11"/>
      <c r="AJI666" s="11"/>
      <c r="AJJ666" s="11"/>
      <c r="AJK666" s="11"/>
      <c r="AJL666" s="11"/>
      <c r="AJM666" s="11"/>
      <c r="AJN666" s="11"/>
      <c r="AJO666" s="11"/>
      <c r="AJP666" s="11"/>
      <c r="AJQ666" s="11"/>
      <c r="AJR666" s="11"/>
      <c r="AJS666" s="11"/>
      <c r="AJT666" s="11"/>
      <c r="AJU666" s="11"/>
      <c r="AJV666" s="11"/>
      <c r="AJW666" s="11"/>
      <c r="AJX666" s="11"/>
      <c r="AJY666" s="11"/>
      <c r="AJZ666" s="11"/>
      <c r="AKA666" s="11"/>
      <c r="AKB666" s="11"/>
      <c r="AKC666" s="11"/>
      <c r="AKD666" s="11"/>
      <c r="AKE666" s="11"/>
      <c r="AKF666" s="11"/>
      <c r="AKG666" s="11"/>
      <c r="AKH666" s="11"/>
      <c r="AKI666" s="11"/>
      <c r="AKJ666" s="11"/>
      <c r="AKK666" s="11"/>
      <c r="AKL666" s="11"/>
    </row>
    <row r="667" spans="1:974" ht="14.75">
      <c r="A667" s="23">
        <v>43587</v>
      </c>
      <c r="B667" s="16">
        <v>7646.64</v>
      </c>
      <c r="C667" s="15"/>
      <c r="D667" s="16"/>
      <c r="E667" s="17">
        <f t="shared" si="20"/>
        <v>7646.64</v>
      </c>
      <c r="F667" s="18"/>
      <c r="G667" s="18"/>
      <c r="H667" s="19"/>
      <c r="I667" s="19"/>
      <c r="L667" s="18"/>
      <c r="M667" s="18"/>
      <c r="S667" s="18">
        <f t="shared" si="21"/>
        <v>0</v>
      </c>
      <c r="U667" s="20"/>
      <c r="W667" s="21"/>
      <c r="X667"/>
      <c r="Y667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  <c r="ID667" s="21"/>
      <c r="IE667" s="21"/>
      <c r="IF667" s="21"/>
      <c r="IG667" s="21"/>
      <c r="IH667" s="21"/>
      <c r="II667" s="21"/>
      <c r="IJ667" s="21"/>
      <c r="IK667" s="21"/>
      <c r="IL667" s="21"/>
      <c r="IM667" s="21"/>
      <c r="IN667" s="21"/>
      <c r="IO667" s="21"/>
      <c r="IP667" s="21"/>
      <c r="IQ667" s="21"/>
      <c r="IR667" s="21"/>
      <c r="IS667" s="21"/>
      <c r="IT667" s="21"/>
      <c r="IU667" s="21"/>
      <c r="IV667" s="21"/>
      <c r="IW667" s="21"/>
      <c r="IX667" s="21"/>
      <c r="IY667" s="21"/>
      <c r="IZ667" s="21"/>
      <c r="JA667" s="21"/>
      <c r="JB667" s="21"/>
      <c r="JC667" s="21"/>
      <c r="JD667" s="21"/>
      <c r="JE667" s="21"/>
      <c r="JF667" s="21"/>
      <c r="JG667" s="21"/>
      <c r="JH667" s="21"/>
      <c r="JI667" s="21"/>
      <c r="JJ667" s="21"/>
      <c r="JK667" s="21"/>
      <c r="JL667" s="21"/>
      <c r="JM667" s="21"/>
      <c r="JN667" s="21"/>
      <c r="JO667" s="21"/>
      <c r="JP667" s="21"/>
      <c r="JQ667" s="21"/>
      <c r="JR667" s="21"/>
      <c r="JS667" s="21"/>
      <c r="JT667" s="21"/>
      <c r="JU667" s="21"/>
      <c r="JV667" s="21"/>
      <c r="JW667" s="21"/>
      <c r="JX667" s="21"/>
      <c r="JY667" s="21"/>
      <c r="JZ667" s="21"/>
      <c r="KA667" s="21"/>
      <c r="KB667" s="21"/>
      <c r="KC667" s="21"/>
      <c r="KD667" s="21"/>
      <c r="KE667" s="21"/>
      <c r="KF667" s="21"/>
      <c r="KG667" s="21"/>
      <c r="KH667" s="21"/>
      <c r="KI667" s="21"/>
      <c r="KJ667" s="21"/>
      <c r="KK667" s="21"/>
      <c r="KL667" s="21"/>
      <c r="KM667" s="21"/>
      <c r="KN667" s="21"/>
      <c r="KO667" s="21"/>
      <c r="KP667" s="21"/>
      <c r="KQ667" s="21"/>
      <c r="KR667" s="21"/>
      <c r="KS667" s="21"/>
      <c r="KT667" s="21"/>
      <c r="KU667" s="21"/>
      <c r="KV667" s="21"/>
      <c r="KW667" s="21"/>
      <c r="KX667" s="21"/>
      <c r="KY667" s="21"/>
      <c r="KZ667" s="21"/>
      <c r="LA667" s="21"/>
      <c r="LB667" s="21"/>
      <c r="LC667" s="21"/>
      <c r="LD667" s="21"/>
      <c r="LE667" s="21"/>
      <c r="LF667" s="21"/>
      <c r="LG667" s="21"/>
      <c r="LH667" s="21"/>
      <c r="LI667" s="21"/>
      <c r="LJ667" s="21"/>
      <c r="LK667" s="21"/>
      <c r="LL667" s="21"/>
      <c r="LM667" s="21"/>
      <c r="LN667" s="21"/>
      <c r="LO667" s="21"/>
      <c r="LP667" s="21"/>
      <c r="LQ667" s="21"/>
      <c r="LR667" s="21"/>
      <c r="LS667" s="21"/>
      <c r="LT667" s="21"/>
      <c r="LU667" s="21"/>
      <c r="LV667" s="21"/>
      <c r="LW667" s="21"/>
      <c r="LX667" s="21"/>
      <c r="LY667" s="21"/>
      <c r="LZ667" s="21"/>
      <c r="MA667" s="21"/>
      <c r="MB667" s="21"/>
      <c r="MC667" s="21"/>
      <c r="MD667" s="21"/>
      <c r="ME667" s="21"/>
      <c r="MF667" s="21"/>
      <c r="MG667" s="21"/>
      <c r="MH667" s="21"/>
      <c r="MI667" s="21"/>
      <c r="MJ667" s="21"/>
      <c r="MK667" s="21"/>
      <c r="ML667" s="21"/>
      <c r="MM667" s="21"/>
      <c r="MN667" s="21"/>
      <c r="MO667" s="21"/>
      <c r="MP667" s="21"/>
      <c r="MQ667" s="21"/>
      <c r="MR667" s="21"/>
      <c r="MS667" s="21"/>
      <c r="MT667" s="21"/>
      <c r="MU667" s="21"/>
      <c r="MV667" s="21"/>
      <c r="MW667" s="21"/>
      <c r="MX667" s="21"/>
      <c r="MY667" s="21"/>
      <c r="MZ667" s="21"/>
      <c r="NA667" s="21"/>
      <c r="NB667" s="21"/>
      <c r="NC667" s="21"/>
      <c r="ND667" s="21"/>
      <c r="NE667" s="21"/>
      <c r="NF667" s="21"/>
      <c r="NG667" s="21"/>
      <c r="NH667" s="21"/>
      <c r="NI667" s="21"/>
      <c r="NJ667" s="21"/>
      <c r="NK667" s="21"/>
      <c r="NL667" s="21"/>
      <c r="NM667" s="21"/>
      <c r="NN667" s="21"/>
      <c r="NO667" s="21"/>
      <c r="NP667" s="21"/>
      <c r="NQ667" s="21"/>
      <c r="NR667" s="21"/>
      <c r="NS667" s="21"/>
      <c r="NT667" s="21"/>
      <c r="NU667" s="21"/>
      <c r="NV667" s="21"/>
      <c r="NW667" s="21"/>
      <c r="NX667" s="21"/>
      <c r="NY667" s="21"/>
      <c r="NZ667" s="21"/>
      <c r="OA667" s="21"/>
      <c r="OB667" s="21"/>
      <c r="OC667" s="21"/>
      <c r="OD667" s="21"/>
      <c r="OE667" s="21"/>
      <c r="OF667" s="21"/>
      <c r="OG667" s="21"/>
      <c r="OH667" s="21"/>
      <c r="OI667" s="21"/>
      <c r="OJ667" s="21"/>
      <c r="OK667" s="21"/>
      <c r="OL667" s="21"/>
      <c r="OM667" s="21"/>
      <c r="ON667" s="21"/>
      <c r="OO667" s="21"/>
      <c r="OP667" s="21"/>
      <c r="OQ667" s="21"/>
      <c r="OR667" s="21"/>
      <c r="OS667" s="21"/>
      <c r="OT667" s="21"/>
      <c r="OU667" s="21"/>
      <c r="OV667" s="21"/>
      <c r="OW667" s="21"/>
      <c r="OX667" s="21"/>
      <c r="OY667" s="21"/>
      <c r="OZ667" s="21"/>
      <c r="PA667" s="21"/>
      <c r="PB667" s="21"/>
      <c r="PC667" s="21"/>
      <c r="PD667" s="21"/>
      <c r="PE667" s="21"/>
      <c r="PF667" s="21"/>
      <c r="PG667" s="21"/>
      <c r="PH667" s="21"/>
      <c r="PI667" s="21"/>
      <c r="PJ667" s="21"/>
      <c r="PK667" s="21"/>
      <c r="PL667" s="21"/>
      <c r="PM667" s="21"/>
      <c r="PN667" s="21"/>
      <c r="PO667" s="21"/>
      <c r="PP667" s="21"/>
      <c r="PQ667" s="21"/>
      <c r="PR667" s="21"/>
      <c r="PS667" s="21"/>
      <c r="PT667" s="21"/>
      <c r="PU667" s="21"/>
      <c r="PV667" s="21"/>
      <c r="PW667" s="21"/>
      <c r="PX667" s="21"/>
      <c r="PY667" s="21"/>
      <c r="PZ667" s="21"/>
      <c r="QA667" s="21"/>
      <c r="QB667" s="21"/>
      <c r="QC667" s="21"/>
      <c r="QD667" s="21"/>
      <c r="QE667" s="21"/>
      <c r="QF667" s="21"/>
      <c r="QG667" s="21"/>
      <c r="QH667" s="21"/>
      <c r="QI667" s="21"/>
      <c r="QJ667" s="21"/>
      <c r="QK667" s="21"/>
      <c r="QL667" s="21"/>
      <c r="QM667" s="21"/>
      <c r="QN667" s="21"/>
      <c r="QO667" s="21"/>
      <c r="QP667" s="21"/>
      <c r="QQ667" s="21"/>
      <c r="QR667" s="21"/>
      <c r="QS667" s="21"/>
      <c r="QT667" s="21"/>
      <c r="QU667" s="21"/>
      <c r="QV667" s="21"/>
      <c r="QW667" s="21"/>
      <c r="QX667" s="21"/>
      <c r="QY667" s="21"/>
      <c r="QZ667" s="21"/>
      <c r="RA667" s="21"/>
      <c r="RB667" s="21"/>
      <c r="RC667" s="21"/>
      <c r="RD667" s="21"/>
      <c r="RE667" s="21"/>
      <c r="RF667" s="21"/>
      <c r="RG667" s="21"/>
      <c r="RH667" s="21"/>
      <c r="RI667" s="21"/>
      <c r="RJ667" s="21"/>
      <c r="RK667" s="21"/>
      <c r="RL667" s="21"/>
      <c r="RM667" s="21"/>
      <c r="RN667" s="21"/>
      <c r="RO667" s="21"/>
      <c r="RP667" s="21"/>
      <c r="RQ667" s="21"/>
      <c r="RR667" s="21"/>
      <c r="RS667" s="21"/>
      <c r="RT667" s="21"/>
      <c r="RU667" s="21"/>
      <c r="RV667" s="21"/>
      <c r="RW667" s="21"/>
      <c r="RX667" s="21"/>
      <c r="RY667" s="21"/>
      <c r="RZ667" s="21"/>
      <c r="SA667" s="21"/>
      <c r="SB667" s="21"/>
      <c r="SC667" s="21"/>
      <c r="SD667" s="21"/>
      <c r="SE667" s="21"/>
      <c r="SF667" s="21"/>
      <c r="SG667" s="21"/>
      <c r="SH667" s="21"/>
      <c r="SI667" s="21"/>
      <c r="SJ667" s="21"/>
      <c r="SK667" s="21"/>
      <c r="SL667" s="21"/>
      <c r="SM667" s="21"/>
      <c r="SN667" s="21"/>
      <c r="SO667" s="21"/>
      <c r="SP667" s="21"/>
      <c r="SQ667" s="21"/>
      <c r="SR667" s="21"/>
      <c r="SS667" s="21"/>
      <c r="ST667" s="21"/>
      <c r="SU667" s="21"/>
      <c r="SV667" s="21"/>
      <c r="SW667" s="21"/>
      <c r="SX667" s="21"/>
      <c r="SY667" s="21"/>
      <c r="SZ667" s="21"/>
      <c r="TA667" s="21"/>
      <c r="TB667" s="21"/>
      <c r="TC667" s="21"/>
      <c r="TD667" s="21"/>
      <c r="TE667" s="21"/>
      <c r="TF667" s="21"/>
      <c r="TG667" s="21"/>
      <c r="TH667" s="21"/>
      <c r="TI667" s="21"/>
      <c r="TJ667" s="21"/>
      <c r="TK667" s="21"/>
      <c r="TL667" s="21"/>
      <c r="TM667" s="21"/>
      <c r="TN667" s="21"/>
      <c r="TO667" s="21"/>
      <c r="TP667" s="21"/>
      <c r="TQ667" s="21"/>
      <c r="TR667" s="21"/>
      <c r="TS667" s="21"/>
      <c r="TT667" s="21"/>
      <c r="TU667" s="21"/>
      <c r="TV667" s="21"/>
      <c r="TW667" s="21"/>
      <c r="TX667" s="21"/>
      <c r="TY667" s="21"/>
      <c r="TZ667" s="21"/>
      <c r="UA667" s="21"/>
      <c r="UB667" s="21"/>
      <c r="UC667" s="21"/>
      <c r="UD667" s="21"/>
      <c r="UE667" s="21"/>
      <c r="UF667" s="21"/>
      <c r="UG667" s="21"/>
      <c r="UH667" s="21"/>
      <c r="UI667" s="21"/>
      <c r="UJ667" s="21"/>
      <c r="UK667" s="21"/>
      <c r="UL667" s="21"/>
      <c r="UM667" s="21"/>
      <c r="UN667" s="21"/>
      <c r="UO667" s="21"/>
      <c r="UP667" s="21"/>
      <c r="UQ667" s="21"/>
      <c r="UR667" s="21"/>
      <c r="US667" s="21"/>
      <c r="UT667" s="21"/>
      <c r="UU667" s="21"/>
      <c r="UV667" s="21"/>
      <c r="UW667" s="21"/>
      <c r="UX667" s="21"/>
      <c r="UY667" s="21"/>
      <c r="UZ667" s="21"/>
      <c r="VA667" s="21"/>
      <c r="VB667" s="21"/>
      <c r="VC667" s="21"/>
      <c r="VD667" s="21"/>
      <c r="VE667" s="21"/>
      <c r="VF667" s="21"/>
      <c r="VG667" s="21"/>
      <c r="VH667" s="21"/>
      <c r="VI667" s="21"/>
      <c r="VJ667" s="21"/>
      <c r="VK667" s="21"/>
      <c r="VL667" s="21"/>
      <c r="VM667" s="21"/>
      <c r="VN667" s="21"/>
      <c r="VO667" s="21"/>
      <c r="VP667" s="21"/>
      <c r="VQ667" s="21"/>
      <c r="VR667" s="21"/>
      <c r="VS667" s="21"/>
      <c r="VT667" s="21"/>
      <c r="VU667" s="21"/>
      <c r="VV667" s="21"/>
      <c r="VW667" s="21"/>
      <c r="VX667" s="21"/>
      <c r="VY667" s="21"/>
      <c r="VZ667" s="21"/>
      <c r="WA667" s="21"/>
      <c r="WB667" s="21"/>
      <c r="WC667" s="21"/>
      <c r="WD667" s="21"/>
      <c r="WE667" s="21"/>
      <c r="WF667" s="21"/>
      <c r="WG667" s="21"/>
      <c r="WH667" s="21"/>
      <c r="WI667" s="21"/>
      <c r="WJ667" s="21"/>
      <c r="WK667" s="21"/>
      <c r="WL667" s="21"/>
      <c r="WM667" s="21"/>
      <c r="WN667" s="21"/>
      <c r="WO667" s="21"/>
      <c r="WP667" s="21"/>
      <c r="WQ667" s="21"/>
      <c r="WR667" s="21"/>
      <c r="WS667" s="21"/>
      <c r="WT667" s="21"/>
      <c r="WU667" s="21"/>
      <c r="WV667" s="21"/>
      <c r="WW667" s="21"/>
      <c r="WX667" s="21"/>
      <c r="WY667" s="21"/>
      <c r="WZ667" s="21"/>
      <c r="XA667" s="21"/>
      <c r="XB667" s="21"/>
      <c r="XC667" s="21"/>
      <c r="XD667" s="21"/>
      <c r="XE667" s="21"/>
      <c r="XF667" s="21"/>
      <c r="XG667" s="21"/>
      <c r="XH667" s="21"/>
      <c r="XI667" s="21"/>
      <c r="XJ667" s="21"/>
      <c r="XK667" s="21"/>
      <c r="XL667" s="21"/>
      <c r="XM667" s="21"/>
      <c r="XN667" s="21"/>
      <c r="XO667" s="21"/>
      <c r="XP667" s="21"/>
      <c r="XQ667" s="21"/>
      <c r="XR667" s="21"/>
      <c r="XS667" s="21"/>
      <c r="XT667" s="21"/>
      <c r="XU667" s="21"/>
      <c r="XV667" s="21"/>
      <c r="XW667" s="21"/>
      <c r="XX667" s="21"/>
      <c r="XY667" s="21"/>
      <c r="XZ667" s="21"/>
      <c r="YA667" s="21"/>
      <c r="YB667" s="21"/>
      <c r="YC667" s="21"/>
      <c r="YD667" s="21"/>
      <c r="YE667" s="21"/>
      <c r="YF667" s="21"/>
      <c r="YG667" s="21"/>
      <c r="YH667" s="21"/>
      <c r="YI667" s="21"/>
      <c r="YJ667" s="21"/>
      <c r="YK667" s="21"/>
      <c r="YL667" s="21"/>
      <c r="YM667" s="21"/>
      <c r="YN667" s="21"/>
      <c r="YO667" s="21"/>
      <c r="YP667" s="21"/>
      <c r="YQ667" s="21"/>
      <c r="YR667" s="21"/>
      <c r="YS667" s="21"/>
      <c r="YT667" s="21"/>
      <c r="YU667" s="21"/>
      <c r="YV667" s="21"/>
      <c r="YW667" s="21"/>
      <c r="YX667" s="21"/>
      <c r="YY667" s="21"/>
      <c r="YZ667" s="21"/>
      <c r="ZA667" s="21"/>
      <c r="ZB667" s="21"/>
      <c r="ZC667" s="21"/>
      <c r="ZD667" s="21"/>
      <c r="ZE667" s="21"/>
      <c r="ZF667" s="21"/>
      <c r="ZG667" s="21"/>
      <c r="ZH667" s="21"/>
      <c r="ZI667" s="21"/>
      <c r="ZJ667" s="21"/>
      <c r="ZK667" s="21"/>
      <c r="ZL667" s="21"/>
      <c r="ZM667" s="21"/>
      <c r="ZN667" s="21"/>
      <c r="ZO667" s="21"/>
      <c r="ZP667" s="21"/>
      <c r="ZQ667" s="21"/>
      <c r="ZR667" s="21"/>
      <c r="ZS667" s="21"/>
      <c r="ZT667" s="21"/>
      <c r="ZU667" s="21"/>
      <c r="ZV667" s="21"/>
      <c r="ZW667" s="21"/>
      <c r="ZX667" s="21"/>
      <c r="ZY667" s="21"/>
      <c r="ZZ667" s="21"/>
      <c r="AAA667" s="21"/>
      <c r="AAB667" s="21"/>
      <c r="AAC667" s="21"/>
      <c r="AAD667" s="21"/>
      <c r="AAE667" s="21"/>
      <c r="AAF667" s="21"/>
      <c r="AAG667" s="21"/>
      <c r="AAH667" s="21"/>
      <c r="AAI667" s="21"/>
      <c r="AAJ667" s="21"/>
      <c r="AAK667" s="21"/>
      <c r="AAL667" s="21"/>
      <c r="AAM667" s="21"/>
      <c r="AAN667" s="21"/>
      <c r="AAO667" s="21"/>
      <c r="AAP667" s="21"/>
      <c r="AAQ667" s="21"/>
      <c r="AAR667" s="21"/>
      <c r="AAS667" s="21"/>
      <c r="AAT667" s="21"/>
      <c r="AAU667" s="21"/>
      <c r="AAV667" s="21"/>
      <c r="AAW667" s="21"/>
      <c r="AAX667" s="21"/>
      <c r="AAY667" s="21"/>
      <c r="AAZ667" s="21"/>
      <c r="ABA667" s="21"/>
      <c r="ABB667" s="21"/>
      <c r="ABC667" s="21"/>
      <c r="ABD667" s="21"/>
      <c r="ABE667" s="21"/>
      <c r="ABF667" s="21"/>
      <c r="ABG667" s="21"/>
      <c r="ABH667" s="21"/>
      <c r="ABI667" s="21"/>
      <c r="ABJ667" s="21"/>
      <c r="ABK667" s="21"/>
      <c r="ABL667" s="21"/>
      <c r="ABM667" s="21"/>
      <c r="ABN667" s="21"/>
      <c r="ABO667" s="21"/>
      <c r="ABP667" s="21"/>
      <c r="ABQ667" s="21"/>
      <c r="ABR667" s="21"/>
      <c r="ABS667" s="21"/>
      <c r="ABT667" s="21"/>
      <c r="ABU667" s="21"/>
      <c r="ABV667" s="21"/>
      <c r="ABW667" s="21"/>
      <c r="ABX667" s="21"/>
      <c r="ABY667" s="21"/>
      <c r="ABZ667" s="21"/>
      <c r="ACA667" s="21"/>
      <c r="ACB667" s="21"/>
      <c r="ACC667" s="21"/>
      <c r="ACD667" s="21"/>
      <c r="ACE667" s="21"/>
      <c r="ACF667" s="21"/>
      <c r="ACG667" s="21"/>
      <c r="ACH667" s="21"/>
      <c r="ACI667" s="21"/>
      <c r="ACJ667" s="21"/>
      <c r="ACK667" s="21"/>
      <c r="ACL667" s="21"/>
      <c r="ACM667" s="21"/>
      <c r="ACN667" s="21"/>
      <c r="ACO667" s="21"/>
      <c r="ACP667" s="21"/>
      <c r="ACQ667" s="21"/>
      <c r="ACR667" s="21"/>
      <c r="ACS667" s="21"/>
      <c r="ACT667" s="21"/>
      <c r="ACU667" s="21"/>
      <c r="ACV667" s="21"/>
      <c r="ACW667" s="21"/>
      <c r="ACX667" s="21"/>
      <c r="ACY667" s="21"/>
      <c r="ACZ667" s="21"/>
      <c r="ADA667" s="21"/>
      <c r="ADB667" s="21"/>
      <c r="ADC667" s="21"/>
      <c r="ADD667" s="21"/>
      <c r="ADE667" s="21"/>
      <c r="ADF667" s="21"/>
      <c r="ADG667" s="21"/>
      <c r="ADH667" s="21"/>
      <c r="ADI667" s="21"/>
      <c r="ADJ667" s="21"/>
      <c r="ADK667" s="21"/>
      <c r="ADL667" s="21"/>
      <c r="ADM667" s="21"/>
      <c r="ADN667" s="21"/>
      <c r="ADO667" s="21"/>
      <c r="ADP667" s="21"/>
      <c r="ADQ667" s="21"/>
      <c r="ADR667" s="21"/>
      <c r="ADS667" s="21"/>
      <c r="ADT667" s="21"/>
      <c r="ADU667" s="21"/>
      <c r="ADV667" s="21"/>
      <c r="ADW667" s="21"/>
      <c r="ADX667" s="21"/>
      <c r="ADY667" s="21"/>
      <c r="ADZ667" s="21"/>
      <c r="AEA667" s="21"/>
      <c r="AEB667" s="21"/>
      <c r="AEC667" s="21"/>
      <c r="AED667" s="21"/>
      <c r="AEE667" s="21"/>
      <c r="AEF667" s="21"/>
      <c r="AEG667" s="21"/>
      <c r="AEH667" s="21"/>
      <c r="AEI667" s="21"/>
      <c r="AEJ667" s="21"/>
      <c r="AEK667" s="21"/>
      <c r="AEL667" s="21"/>
      <c r="AEM667" s="21"/>
      <c r="AEN667" s="21"/>
      <c r="AEO667" s="21"/>
      <c r="AEP667" s="21"/>
      <c r="AEQ667" s="21"/>
      <c r="AER667" s="21"/>
      <c r="AES667" s="21"/>
      <c r="AET667" s="21"/>
      <c r="AEU667" s="21"/>
      <c r="AEV667" s="21"/>
      <c r="AEW667" s="21"/>
      <c r="AEX667" s="21"/>
      <c r="AEY667" s="21"/>
      <c r="AEZ667" s="21"/>
      <c r="AFA667" s="21"/>
      <c r="AFB667" s="21"/>
      <c r="AFC667" s="21"/>
      <c r="AFD667" s="21"/>
      <c r="AFE667" s="21"/>
      <c r="AFF667" s="21"/>
      <c r="AFG667" s="21"/>
      <c r="AFH667" s="21"/>
      <c r="AFI667" s="21"/>
      <c r="AFJ667" s="21"/>
      <c r="AFK667" s="21"/>
      <c r="AFL667" s="21"/>
      <c r="AFM667" s="21"/>
      <c r="AFN667" s="21"/>
      <c r="AFO667" s="21"/>
      <c r="AFP667" s="21"/>
      <c r="AFQ667" s="21"/>
      <c r="AFR667" s="21"/>
      <c r="AFS667" s="21"/>
      <c r="AFT667" s="21"/>
      <c r="AFU667" s="21"/>
      <c r="AFV667" s="21"/>
      <c r="AFW667" s="21"/>
      <c r="AFX667" s="21"/>
      <c r="AFY667" s="21"/>
      <c r="AFZ667" s="21"/>
      <c r="AGA667" s="21"/>
      <c r="AGB667" s="21"/>
      <c r="AGC667" s="21"/>
      <c r="AGD667" s="21"/>
      <c r="AGE667" s="21"/>
      <c r="AGF667" s="21"/>
      <c r="AGG667" s="21"/>
      <c r="AGH667" s="21"/>
      <c r="AGI667" s="21"/>
      <c r="AGJ667" s="21"/>
      <c r="AGK667" s="21"/>
      <c r="AGL667" s="21"/>
      <c r="AGM667" s="21"/>
      <c r="AGN667" s="21"/>
      <c r="AGO667" s="21"/>
      <c r="AGP667" s="21"/>
      <c r="AGQ667" s="21"/>
      <c r="AGR667" s="21"/>
      <c r="AGS667" s="21"/>
      <c r="AGT667" s="21"/>
      <c r="AGU667" s="21"/>
      <c r="AGV667" s="21"/>
      <c r="AGW667" s="21"/>
      <c r="AGX667" s="21"/>
      <c r="AGY667" s="21"/>
      <c r="AGZ667" s="21"/>
      <c r="AHA667" s="21"/>
      <c r="AHB667" s="21"/>
      <c r="AHC667" s="21"/>
      <c r="AHD667" s="21"/>
      <c r="AHE667" s="21"/>
      <c r="AHF667" s="21"/>
      <c r="AHG667" s="21"/>
      <c r="AHH667" s="21"/>
      <c r="AHI667" s="21"/>
      <c r="AHJ667" s="21"/>
      <c r="AHK667" s="21"/>
      <c r="AHL667" s="21"/>
      <c r="AHM667" s="21"/>
      <c r="AHN667" s="21"/>
      <c r="AHO667" s="21"/>
      <c r="AHP667" s="21"/>
      <c r="AHQ667" s="21"/>
      <c r="AHR667" s="21"/>
      <c r="AHS667" s="21"/>
      <c r="AHT667" s="21"/>
      <c r="AHU667" s="21"/>
      <c r="AHV667" s="21"/>
      <c r="AHW667" s="21"/>
      <c r="AHX667" s="21"/>
      <c r="AHY667" s="21"/>
      <c r="AHZ667" s="21"/>
      <c r="AIA667" s="21"/>
      <c r="AIB667" s="21"/>
      <c r="AIC667" s="21"/>
      <c r="AID667" s="21"/>
      <c r="AIE667" s="21"/>
      <c r="AIF667" s="21"/>
      <c r="AIG667" s="21"/>
      <c r="AIH667" s="21"/>
      <c r="AII667" s="21"/>
      <c r="AIJ667" s="21"/>
      <c r="AIK667" s="21"/>
      <c r="AIL667" s="21"/>
      <c r="AIM667" s="21"/>
      <c r="AIN667" s="21"/>
      <c r="AIO667" s="21"/>
      <c r="AIP667" s="21"/>
      <c r="AIQ667" s="21"/>
      <c r="AIR667" s="21"/>
      <c r="AIS667" s="21"/>
      <c r="AIT667" s="21"/>
      <c r="AIU667" s="21"/>
      <c r="AIV667" s="21"/>
      <c r="AIW667" s="21"/>
      <c r="AIX667" s="21"/>
      <c r="AIY667" s="21"/>
      <c r="AIZ667" s="21"/>
      <c r="AJA667" s="21"/>
      <c r="AJB667" s="21"/>
      <c r="AJC667" s="21"/>
      <c r="AJD667" s="21"/>
      <c r="AJE667" s="21"/>
      <c r="AJF667" s="21"/>
      <c r="AJG667" s="21"/>
      <c r="AJH667" s="21"/>
      <c r="AJI667" s="21"/>
      <c r="AJJ667" s="21"/>
      <c r="AJK667" s="21"/>
      <c r="AJL667" s="21"/>
      <c r="AJM667" s="21"/>
      <c r="AJN667" s="21"/>
      <c r="AJO667" s="21"/>
      <c r="AJP667" s="21"/>
      <c r="AJQ667" s="21"/>
      <c r="AJR667" s="21"/>
      <c r="AJS667" s="21"/>
      <c r="AJT667" s="21"/>
      <c r="AJU667" s="21"/>
      <c r="AJV667" s="21"/>
      <c r="AJW667" s="21"/>
      <c r="AJX667" s="21"/>
      <c r="AJY667" s="21"/>
      <c r="AJZ667" s="21"/>
      <c r="AKA667" s="21"/>
      <c r="AKB667" s="21"/>
      <c r="AKC667" s="21"/>
      <c r="AKD667" s="21"/>
      <c r="AKE667" s="21"/>
      <c r="AKF667" s="21"/>
      <c r="AKG667" s="21"/>
      <c r="AKH667" s="21"/>
      <c r="AKI667" s="21"/>
      <c r="AKJ667" s="21"/>
      <c r="AKK667" s="21"/>
      <c r="AKL667" s="21"/>
    </row>
    <row r="668" spans="1:974" ht="36.5" customHeight="1">
      <c r="A668" s="23">
        <v>43516</v>
      </c>
      <c r="B668" s="16">
        <v>8067.76</v>
      </c>
      <c r="C668" s="15"/>
      <c r="D668" s="16"/>
      <c r="E668" s="17">
        <f t="shared" si="20"/>
        <v>8067.76</v>
      </c>
      <c r="F668" s="18"/>
      <c r="G668" s="18"/>
      <c r="H668" s="19"/>
      <c r="I668" s="19"/>
      <c r="L668" s="18"/>
      <c r="M668" s="18"/>
      <c r="S668" s="18">
        <f t="shared" si="21"/>
        <v>0</v>
      </c>
      <c r="U668" s="20"/>
      <c r="V668" s="11"/>
      <c r="W668" s="21"/>
      <c r="X668"/>
      <c r="Y668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  <c r="ID668" s="21"/>
      <c r="IE668" s="21"/>
      <c r="IF668" s="21"/>
      <c r="IG668" s="21"/>
      <c r="IH668" s="21"/>
      <c r="II668" s="21"/>
      <c r="IJ668" s="21"/>
      <c r="IK668" s="21"/>
      <c r="IL668" s="21"/>
      <c r="IM668" s="21"/>
      <c r="IN668" s="21"/>
      <c r="IO668" s="21"/>
      <c r="IP668" s="21"/>
      <c r="IQ668" s="21"/>
      <c r="IR668" s="21"/>
      <c r="IS668" s="21"/>
      <c r="IT668" s="21"/>
      <c r="IU668" s="21"/>
      <c r="IV668" s="21"/>
      <c r="IW668" s="21"/>
      <c r="IX668" s="21"/>
      <c r="IY668" s="21"/>
      <c r="IZ668" s="21"/>
      <c r="JA668" s="21"/>
      <c r="JB668" s="21"/>
      <c r="JC668" s="21"/>
      <c r="JD668" s="21"/>
      <c r="JE668" s="21"/>
      <c r="JF668" s="21"/>
      <c r="JG668" s="21"/>
      <c r="JH668" s="21"/>
      <c r="JI668" s="21"/>
      <c r="JJ668" s="21"/>
      <c r="JK668" s="21"/>
      <c r="JL668" s="21"/>
      <c r="JM668" s="21"/>
      <c r="JN668" s="21"/>
      <c r="JO668" s="21"/>
      <c r="JP668" s="21"/>
      <c r="JQ668" s="21"/>
      <c r="JR668" s="21"/>
      <c r="JS668" s="21"/>
      <c r="JT668" s="21"/>
      <c r="JU668" s="21"/>
      <c r="JV668" s="21"/>
      <c r="JW668" s="21"/>
      <c r="JX668" s="21"/>
      <c r="JY668" s="21"/>
      <c r="JZ668" s="21"/>
      <c r="KA668" s="21"/>
      <c r="KB668" s="21"/>
      <c r="KC668" s="21"/>
      <c r="KD668" s="21"/>
      <c r="KE668" s="21"/>
      <c r="KF668" s="21"/>
      <c r="KG668" s="21"/>
      <c r="KH668" s="21"/>
      <c r="KI668" s="21"/>
      <c r="KJ668" s="21"/>
      <c r="KK668" s="21"/>
      <c r="KL668" s="21"/>
      <c r="KM668" s="21"/>
      <c r="KN668" s="21"/>
      <c r="KO668" s="21"/>
      <c r="KP668" s="21"/>
      <c r="KQ668" s="21"/>
      <c r="KR668" s="21"/>
      <c r="KS668" s="21"/>
      <c r="KT668" s="21"/>
      <c r="KU668" s="21"/>
      <c r="KV668" s="21"/>
      <c r="KW668" s="21"/>
      <c r="KX668" s="21"/>
      <c r="KY668" s="21"/>
      <c r="KZ668" s="21"/>
      <c r="LA668" s="21"/>
      <c r="LB668" s="21"/>
      <c r="LC668" s="21"/>
      <c r="LD668" s="21"/>
      <c r="LE668" s="21"/>
      <c r="LF668" s="21"/>
      <c r="LG668" s="21"/>
      <c r="LH668" s="21"/>
      <c r="LI668" s="21"/>
      <c r="LJ668" s="21"/>
      <c r="LK668" s="21"/>
      <c r="LL668" s="21"/>
      <c r="LM668" s="21"/>
      <c r="LN668" s="21"/>
      <c r="LO668" s="21"/>
      <c r="LP668" s="21"/>
      <c r="LQ668" s="21"/>
      <c r="LR668" s="21"/>
      <c r="LS668" s="21"/>
      <c r="LT668" s="21"/>
      <c r="LU668" s="21"/>
      <c r="LV668" s="21"/>
      <c r="LW668" s="21"/>
      <c r="LX668" s="21"/>
      <c r="LY668" s="21"/>
      <c r="LZ668" s="21"/>
      <c r="MA668" s="21"/>
      <c r="MB668" s="21"/>
      <c r="MC668" s="21"/>
      <c r="MD668" s="21"/>
      <c r="ME668" s="21"/>
      <c r="MF668" s="21"/>
      <c r="MG668" s="21"/>
      <c r="MH668" s="21"/>
      <c r="MI668" s="21"/>
      <c r="MJ668" s="21"/>
      <c r="MK668" s="21"/>
      <c r="ML668" s="21"/>
      <c r="MM668" s="21"/>
      <c r="MN668" s="21"/>
      <c r="MO668" s="21"/>
      <c r="MP668" s="21"/>
      <c r="MQ668" s="21"/>
      <c r="MR668" s="21"/>
      <c r="MS668" s="21"/>
      <c r="MT668" s="21"/>
      <c r="MU668" s="21"/>
      <c r="MV668" s="21"/>
      <c r="MW668" s="21"/>
      <c r="MX668" s="21"/>
      <c r="MY668" s="21"/>
      <c r="MZ668" s="21"/>
      <c r="NA668" s="21"/>
      <c r="NB668" s="21"/>
      <c r="NC668" s="21"/>
      <c r="ND668" s="21"/>
      <c r="NE668" s="21"/>
      <c r="NF668" s="21"/>
      <c r="NG668" s="21"/>
      <c r="NH668" s="21"/>
      <c r="NI668" s="21"/>
      <c r="NJ668" s="21"/>
      <c r="NK668" s="21"/>
      <c r="NL668" s="21"/>
      <c r="NM668" s="21"/>
      <c r="NN668" s="21"/>
      <c r="NO668" s="21"/>
      <c r="NP668" s="21"/>
      <c r="NQ668" s="21"/>
      <c r="NR668" s="21"/>
      <c r="NS668" s="21"/>
      <c r="NT668" s="21"/>
      <c r="NU668" s="21"/>
      <c r="NV668" s="21"/>
      <c r="NW668" s="21"/>
      <c r="NX668" s="21"/>
      <c r="NY668" s="21"/>
      <c r="NZ668" s="21"/>
      <c r="OA668" s="21"/>
      <c r="OB668" s="21"/>
      <c r="OC668" s="21"/>
      <c r="OD668" s="21"/>
      <c r="OE668" s="21"/>
      <c r="OF668" s="21"/>
      <c r="OG668" s="21"/>
      <c r="OH668" s="21"/>
      <c r="OI668" s="21"/>
      <c r="OJ668" s="21"/>
      <c r="OK668" s="21"/>
      <c r="OL668" s="21"/>
      <c r="OM668" s="21"/>
      <c r="ON668" s="21"/>
      <c r="OO668" s="21"/>
      <c r="OP668" s="21"/>
      <c r="OQ668" s="21"/>
      <c r="OR668" s="21"/>
      <c r="OS668" s="21"/>
      <c r="OT668" s="21"/>
      <c r="OU668" s="21"/>
      <c r="OV668" s="21"/>
      <c r="OW668" s="21"/>
      <c r="OX668" s="21"/>
      <c r="OY668" s="21"/>
      <c r="OZ668" s="21"/>
      <c r="PA668" s="21"/>
      <c r="PB668" s="21"/>
      <c r="PC668" s="21"/>
      <c r="PD668" s="21"/>
      <c r="PE668" s="21"/>
      <c r="PF668" s="21"/>
      <c r="PG668" s="21"/>
      <c r="PH668" s="21"/>
      <c r="PI668" s="21"/>
      <c r="PJ668" s="21"/>
      <c r="PK668" s="21"/>
      <c r="PL668" s="21"/>
      <c r="PM668" s="21"/>
      <c r="PN668" s="21"/>
      <c r="PO668" s="21"/>
      <c r="PP668" s="21"/>
      <c r="PQ668" s="21"/>
      <c r="PR668" s="21"/>
      <c r="PS668" s="21"/>
      <c r="PT668" s="21"/>
      <c r="PU668" s="21"/>
      <c r="PV668" s="21"/>
      <c r="PW668" s="21"/>
      <c r="PX668" s="21"/>
      <c r="PY668" s="21"/>
      <c r="PZ668" s="21"/>
      <c r="QA668" s="21"/>
      <c r="QB668" s="21"/>
      <c r="QC668" s="21"/>
      <c r="QD668" s="21"/>
      <c r="QE668" s="21"/>
      <c r="QF668" s="21"/>
      <c r="QG668" s="21"/>
      <c r="QH668" s="21"/>
      <c r="QI668" s="21"/>
      <c r="QJ668" s="21"/>
      <c r="QK668" s="21"/>
      <c r="QL668" s="21"/>
      <c r="QM668" s="21"/>
      <c r="QN668" s="21"/>
      <c r="QO668" s="21"/>
      <c r="QP668" s="21"/>
      <c r="QQ668" s="21"/>
      <c r="QR668" s="21"/>
      <c r="QS668" s="21"/>
      <c r="QT668" s="21"/>
      <c r="QU668" s="21"/>
      <c r="QV668" s="21"/>
      <c r="QW668" s="21"/>
      <c r="QX668" s="21"/>
      <c r="QY668" s="21"/>
      <c r="QZ668" s="21"/>
      <c r="RA668" s="21"/>
      <c r="RB668" s="21"/>
      <c r="RC668" s="21"/>
      <c r="RD668" s="21"/>
      <c r="RE668" s="21"/>
      <c r="RF668" s="21"/>
      <c r="RG668" s="21"/>
      <c r="RH668" s="21"/>
      <c r="RI668" s="21"/>
      <c r="RJ668" s="21"/>
      <c r="RK668" s="21"/>
      <c r="RL668" s="21"/>
      <c r="RM668" s="21"/>
      <c r="RN668" s="21"/>
      <c r="RO668" s="21"/>
      <c r="RP668" s="21"/>
      <c r="RQ668" s="21"/>
      <c r="RR668" s="21"/>
      <c r="RS668" s="21"/>
      <c r="RT668" s="21"/>
      <c r="RU668" s="21"/>
      <c r="RV668" s="21"/>
      <c r="RW668" s="21"/>
      <c r="RX668" s="21"/>
      <c r="RY668" s="21"/>
      <c r="RZ668" s="21"/>
      <c r="SA668" s="21"/>
      <c r="SB668" s="21"/>
      <c r="SC668" s="21"/>
      <c r="SD668" s="21"/>
      <c r="SE668" s="21"/>
      <c r="SF668" s="21"/>
      <c r="SG668" s="21"/>
      <c r="SH668" s="21"/>
      <c r="SI668" s="21"/>
      <c r="SJ668" s="21"/>
      <c r="SK668" s="21"/>
      <c r="SL668" s="21"/>
      <c r="SM668" s="21"/>
      <c r="SN668" s="21"/>
      <c r="SO668" s="21"/>
      <c r="SP668" s="21"/>
      <c r="SQ668" s="21"/>
      <c r="SR668" s="21"/>
      <c r="SS668" s="21"/>
      <c r="ST668" s="21"/>
      <c r="SU668" s="21"/>
      <c r="SV668" s="21"/>
      <c r="SW668" s="21"/>
      <c r="SX668" s="21"/>
      <c r="SY668" s="21"/>
      <c r="SZ668" s="21"/>
      <c r="TA668" s="21"/>
      <c r="TB668" s="21"/>
      <c r="TC668" s="21"/>
      <c r="TD668" s="21"/>
      <c r="TE668" s="21"/>
      <c r="TF668" s="21"/>
      <c r="TG668" s="21"/>
      <c r="TH668" s="21"/>
      <c r="TI668" s="21"/>
      <c r="TJ668" s="21"/>
      <c r="TK668" s="21"/>
      <c r="TL668" s="21"/>
      <c r="TM668" s="21"/>
      <c r="TN668" s="21"/>
      <c r="TO668" s="21"/>
      <c r="TP668" s="21"/>
      <c r="TQ668" s="21"/>
      <c r="TR668" s="21"/>
      <c r="TS668" s="21"/>
      <c r="TT668" s="21"/>
      <c r="TU668" s="21"/>
      <c r="TV668" s="21"/>
      <c r="TW668" s="21"/>
      <c r="TX668" s="21"/>
      <c r="TY668" s="21"/>
      <c r="TZ668" s="21"/>
      <c r="UA668" s="21"/>
      <c r="UB668" s="21"/>
      <c r="UC668" s="21"/>
      <c r="UD668" s="21"/>
      <c r="UE668" s="21"/>
      <c r="UF668" s="21"/>
      <c r="UG668" s="21"/>
      <c r="UH668" s="21"/>
      <c r="UI668" s="21"/>
      <c r="UJ668" s="21"/>
      <c r="UK668" s="21"/>
      <c r="UL668" s="21"/>
      <c r="UM668" s="21"/>
      <c r="UN668" s="21"/>
      <c r="UO668" s="21"/>
      <c r="UP668" s="21"/>
      <c r="UQ668" s="21"/>
      <c r="UR668" s="21"/>
      <c r="US668" s="21"/>
      <c r="UT668" s="21"/>
      <c r="UU668" s="21"/>
      <c r="UV668" s="21"/>
      <c r="UW668" s="21"/>
      <c r="UX668" s="21"/>
      <c r="UY668" s="21"/>
      <c r="UZ668" s="21"/>
      <c r="VA668" s="21"/>
      <c r="VB668" s="21"/>
      <c r="VC668" s="21"/>
      <c r="VD668" s="21"/>
      <c r="VE668" s="21"/>
      <c r="VF668" s="21"/>
      <c r="VG668" s="21"/>
      <c r="VH668" s="21"/>
      <c r="VI668" s="21"/>
      <c r="VJ668" s="21"/>
      <c r="VK668" s="21"/>
      <c r="VL668" s="21"/>
      <c r="VM668" s="21"/>
      <c r="VN668" s="21"/>
      <c r="VO668" s="21"/>
      <c r="VP668" s="21"/>
      <c r="VQ668" s="21"/>
      <c r="VR668" s="21"/>
      <c r="VS668" s="21"/>
      <c r="VT668" s="21"/>
      <c r="VU668" s="21"/>
      <c r="VV668" s="21"/>
      <c r="VW668" s="21"/>
      <c r="VX668" s="21"/>
      <c r="VY668" s="21"/>
      <c r="VZ668" s="21"/>
      <c r="WA668" s="21"/>
      <c r="WB668" s="21"/>
      <c r="WC668" s="21"/>
      <c r="WD668" s="21"/>
      <c r="WE668" s="21"/>
      <c r="WF668" s="21"/>
      <c r="WG668" s="21"/>
      <c r="WH668" s="21"/>
      <c r="WI668" s="21"/>
      <c r="WJ668" s="21"/>
      <c r="WK668" s="21"/>
      <c r="WL668" s="21"/>
      <c r="WM668" s="21"/>
      <c r="WN668" s="21"/>
      <c r="WO668" s="21"/>
      <c r="WP668" s="21"/>
      <c r="WQ668" s="21"/>
      <c r="WR668" s="21"/>
      <c r="WS668" s="21"/>
      <c r="WT668" s="21"/>
      <c r="WU668" s="21"/>
      <c r="WV668" s="21"/>
      <c r="WW668" s="21"/>
      <c r="WX668" s="21"/>
      <c r="WY668" s="21"/>
      <c r="WZ668" s="21"/>
      <c r="XA668" s="21"/>
      <c r="XB668" s="21"/>
      <c r="XC668" s="21"/>
      <c r="XD668" s="21"/>
      <c r="XE668" s="21"/>
      <c r="XF668" s="21"/>
      <c r="XG668" s="21"/>
      <c r="XH668" s="21"/>
      <c r="XI668" s="21"/>
      <c r="XJ668" s="21"/>
      <c r="XK668" s="21"/>
      <c r="XL668" s="21"/>
      <c r="XM668" s="21"/>
      <c r="XN668" s="21"/>
      <c r="XO668" s="21"/>
      <c r="XP668" s="21"/>
      <c r="XQ668" s="21"/>
      <c r="XR668" s="21"/>
      <c r="XS668" s="21"/>
      <c r="XT668" s="21"/>
      <c r="XU668" s="21"/>
      <c r="XV668" s="21"/>
      <c r="XW668" s="21"/>
      <c r="XX668" s="21"/>
      <c r="XY668" s="21"/>
      <c r="XZ668" s="21"/>
      <c r="YA668" s="21"/>
      <c r="YB668" s="21"/>
      <c r="YC668" s="21"/>
      <c r="YD668" s="21"/>
      <c r="YE668" s="21"/>
      <c r="YF668" s="21"/>
      <c r="YG668" s="21"/>
      <c r="YH668" s="21"/>
      <c r="YI668" s="21"/>
      <c r="YJ668" s="21"/>
      <c r="YK668" s="21"/>
      <c r="YL668" s="21"/>
      <c r="YM668" s="21"/>
      <c r="YN668" s="21"/>
      <c r="YO668" s="21"/>
      <c r="YP668" s="21"/>
      <c r="YQ668" s="21"/>
      <c r="YR668" s="21"/>
      <c r="YS668" s="21"/>
      <c r="YT668" s="21"/>
      <c r="YU668" s="21"/>
      <c r="YV668" s="21"/>
      <c r="YW668" s="21"/>
      <c r="YX668" s="21"/>
      <c r="YY668" s="21"/>
      <c r="YZ668" s="21"/>
      <c r="ZA668" s="21"/>
      <c r="ZB668" s="21"/>
      <c r="ZC668" s="21"/>
      <c r="ZD668" s="21"/>
      <c r="ZE668" s="21"/>
      <c r="ZF668" s="21"/>
      <c r="ZG668" s="21"/>
      <c r="ZH668" s="21"/>
      <c r="ZI668" s="21"/>
      <c r="ZJ668" s="21"/>
      <c r="ZK668" s="21"/>
      <c r="ZL668" s="21"/>
      <c r="ZM668" s="21"/>
      <c r="ZN668" s="21"/>
      <c r="ZO668" s="21"/>
      <c r="ZP668" s="21"/>
      <c r="ZQ668" s="21"/>
      <c r="ZR668" s="21"/>
      <c r="ZS668" s="21"/>
      <c r="ZT668" s="21"/>
      <c r="ZU668" s="21"/>
      <c r="ZV668" s="21"/>
      <c r="ZW668" s="21"/>
      <c r="ZX668" s="21"/>
      <c r="ZY668" s="21"/>
      <c r="ZZ668" s="21"/>
      <c r="AAA668" s="21"/>
      <c r="AAB668" s="21"/>
      <c r="AAC668" s="21"/>
      <c r="AAD668" s="21"/>
      <c r="AAE668" s="21"/>
      <c r="AAF668" s="21"/>
      <c r="AAG668" s="21"/>
      <c r="AAH668" s="21"/>
      <c r="AAI668" s="21"/>
      <c r="AAJ668" s="21"/>
      <c r="AAK668" s="21"/>
      <c r="AAL668" s="21"/>
      <c r="AAM668" s="21"/>
      <c r="AAN668" s="21"/>
      <c r="AAO668" s="21"/>
      <c r="AAP668" s="21"/>
      <c r="AAQ668" s="21"/>
      <c r="AAR668" s="21"/>
      <c r="AAS668" s="21"/>
      <c r="AAT668" s="21"/>
      <c r="AAU668" s="21"/>
      <c r="AAV668" s="21"/>
      <c r="AAW668" s="21"/>
      <c r="AAX668" s="21"/>
      <c r="AAY668" s="21"/>
      <c r="AAZ668" s="21"/>
      <c r="ABA668" s="21"/>
      <c r="ABB668" s="21"/>
      <c r="ABC668" s="21"/>
      <c r="ABD668" s="21"/>
      <c r="ABE668" s="21"/>
      <c r="ABF668" s="21"/>
      <c r="ABG668" s="21"/>
      <c r="ABH668" s="21"/>
      <c r="ABI668" s="21"/>
      <c r="ABJ668" s="21"/>
      <c r="ABK668" s="21"/>
      <c r="ABL668" s="21"/>
      <c r="ABM668" s="21"/>
      <c r="ABN668" s="21"/>
      <c r="ABO668" s="21"/>
      <c r="ABP668" s="21"/>
      <c r="ABQ668" s="21"/>
      <c r="ABR668" s="21"/>
      <c r="ABS668" s="21"/>
      <c r="ABT668" s="21"/>
      <c r="ABU668" s="21"/>
      <c r="ABV668" s="21"/>
      <c r="ABW668" s="21"/>
      <c r="ABX668" s="21"/>
      <c r="ABY668" s="21"/>
      <c r="ABZ668" s="21"/>
      <c r="ACA668" s="21"/>
      <c r="ACB668" s="21"/>
      <c r="ACC668" s="21"/>
      <c r="ACD668" s="21"/>
      <c r="ACE668" s="21"/>
      <c r="ACF668" s="21"/>
      <c r="ACG668" s="21"/>
      <c r="ACH668" s="21"/>
      <c r="ACI668" s="21"/>
      <c r="ACJ668" s="21"/>
      <c r="ACK668" s="21"/>
      <c r="ACL668" s="21"/>
      <c r="ACM668" s="21"/>
      <c r="ACN668" s="21"/>
      <c r="ACO668" s="21"/>
      <c r="ACP668" s="21"/>
      <c r="ACQ668" s="21"/>
      <c r="ACR668" s="21"/>
      <c r="ACS668" s="21"/>
      <c r="ACT668" s="21"/>
      <c r="ACU668" s="21"/>
      <c r="ACV668" s="21"/>
      <c r="ACW668" s="21"/>
      <c r="ACX668" s="21"/>
      <c r="ACY668" s="21"/>
      <c r="ACZ668" s="21"/>
      <c r="ADA668" s="21"/>
      <c r="ADB668" s="21"/>
      <c r="ADC668" s="21"/>
      <c r="ADD668" s="21"/>
      <c r="ADE668" s="21"/>
      <c r="ADF668" s="21"/>
      <c r="ADG668" s="21"/>
      <c r="ADH668" s="21"/>
      <c r="ADI668" s="21"/>
      <c r="ADJ668" s="21"/>
      <c r="ADK668" s="21"/>
      <c r="ADL668" s="21"/>
      <c r="ADM668" s="21"/>
      <c r="ADN668" s="21"/>
      <c r="ADO668" s="21"/>
      <c r="ADP668" s="21"/>
      <c r="ADQ668" s="21"/>
      <c r="ADR668" s="21"/>
      <c r="ADS668" s="21"/>
      <c r="ADT668" s="21"/>
      <c r="ADU668" s="21"/>
      <c r="ADV668" s="21"/>
      <c r="ADW668" s="21"/>
      <c r="ADX668" s="21"/>
      <c r="ADY668" s="21"/>
      <c r="ADZ668" s="21"/>
      <c r="AEA668" s="21"/>
      <c r="AEB668" s="21"/>
      <c r="AEC668" s="21"/>
      <c r="AED668" s="21"/>
      <c r="AEE668" s="21"/>
      <c r="AEF668" s="21"/>
      <c r="AEG668" s="21"/>
      <c r="AEH668" s="21"/>
      <c r="AEI668" s="21"/>
      <c r="AEJ668" s="21"/>
      <c r="AEK668" s="21"/>
      <c r="AEL668" s="21"/>
      <c r="AEM668" s="21"/>
      <c r="AEN668" s="21"/>
      <c r="AEO668" s="21"/>
      <c r="AEP668" s="21"/>
      <c r="AEQ668" s="21"/>
      <c r="AER668" s="21"/>
      <c r="AES668" s="21"/>
      <c r="AET668" s="21"/>
      <c r="AEU668" s="21"/>
      <c r="AEV668" s="21"/>
      <c r="AEW668" s="21"/>
      <c r="AEX668" s="21"/>
      <c r="AEY668" s="21"/>
      <c r="AEZ668" s="21"/>
      <c r="AFA668" s="21"/>
      <c r="AFB668" s="21"/>
      <c r="AFC668" s="21"/>
      <c r="AFD668" s="21"/>
      <c r="AFE668" s="21"/>
      <c r="AFF668" s="21"/>
      <c r="AFG668" s="21"/>
      <c r="AFH668" s="21"/>
      <c r="AFI668" s="21"/>
      <c r="AFJ668" s="21"/>
      <c r="AFK668" s="21"/>
      <c r="AFL668" s="21"/>
      <c r="AFM668" s="21"/>
      <c r="AFN668" s="21"/>
      <c r="AFO668" s="21"/>
      <c r="AFP668" s="21"/>
      <c r="AFQ668" s="21"/>
      <c r="AFR668" s="21"/>
      <c r="AFS668" s="21"/>
      <c r="AFT668" s="21"/>
      <c r="AFU668" s="21"/>
      <c r="AFV668" s="21"/>
      <c r="AFW668" s="21"/>
      <c r="AFX668" s="21"/>
      <c r="AFY668" s="21"/>
      <c r="AFZ668" s="21"/>
      <c r="AGA668" s="21"/>
      <c r="AGB668" s="21"/>
      <c r="AGC668" s="21"/>
      <c r="AGD668" s="21"/>
      <c r="AGE668" s="21"/>
      <c r="AGF668" s="21"/>
      <c r="AGG668" s="21"/>
      <c r="AGH668" s="21"/>
      <c r="AGI668" s="21"/>
      <c r="AGJ668" s="21"/>
      <c r="AGK668" s="21"/>
      <c r="AGL668" s="21"/>
      <c r="AGM668" s="21"/>
      <c r="AGN668" s="21"/>
      <c r="AGO668" s="21"/>
      <c r="AGP668" s="21"/>
      <c r="AGQ668" s="21"/>
      <c r="AGR668" s="21"/>
      <c r="AGS668" s="21"/>
      <c r="AGT668" s="21"/>
      <c r="AGU668" s="21"/>
      <c r="AGV668" s="21"/>
      <c r="AGW668" s="21"/>
      <c r="AGX668" s="21"/>
      <c r="AGY668" s="21"/>
      <c r="AGZ668" s="21"/>
      <c r="AHA668" s="21"/>
      <c r="AHB668" s="21"/>
      <c r="AHC668" s="21"/>
      <c r="AHD668" s="21"/>
      <c r="AHE668" s="21"/>
      <c r="AHF668" s="21"/>
      <c r="AHG668" s="21"/>
      <c r="AHH668" s="21"/>
      <c r="AHI668" s="21"/>
      <c r="AHJ668" s="21"/>
      <c r="AHK668" s="21"/>
      <c r="AHL668" s="21"/>
      <c r="AHM668" s="21"/>
      <c r="AHN668" s="21"/>
      <c r="AHO668" s="21"/>
      <c r="AHP668" s="21"/>
      <c r="AHQ668" s="21"/>
      <c r="AHR668" s="21"/>
      <c r="AHS668" s="21"/>
      <c r="AHT668" s="21"/>
      <c r="AHU668" s="21"/>
      <c r="AHV668" s="21"/>
      <c r="AHW668" s="21"/>
      <c r="AHX668" s="21"/>
      <c r="AHY668" s="21"/>
      <c r="AHZ668" s="21"/>
      <c r="AIA668" s="21"/>
      <c r="AIB668" s="21"/>
      <c r="AIC668" s="21"/>
      <c r="AID668" s="21"/>
      <c r="AIE668" s="21"/>
      <c r="AIF668" s="21"/>
      <c r="AIG668" s="21"/>
      <c r="AIH668" s="21"/>
      <c r="AII668" s="21"/>
      <c r="AIJ668" s="21"/>
      <c r="AIK668" s="21"/>
      <c r="AIL668" s="21"/>
      <c r="AIM668" s="21"/>
      <c r="AIN668" s="21"/>
      <c r="AIO668" s="21"/>
      <c r="AIP668" s="21"/>
      <c r="AIQ668" s="21"/>
      <c r="AIR668" s="21"/>
      <c r="AIS668" s="21"/>
      <c r="AIT668" s="21"/>
      <c r="AIU668" s="21"/>
      <c r="AIV668" s="21"/>
      <c r="AIW668" s="21"/>
      <c r="AIX668" s="21"/>
      <c r="AIY668" s="21"/>
      <c r="AIZ668" s="21"/>
      <c r="AJA668" s="21"/>
      <c r="AJB668" s="21"/>
      <c r="AJC668" s="21"/>
      <c r="AJD668" s="21"/>
      <c r="AJE668" s="21"/>
      <c r="AJF668" s="21"/>
      <c r="AJG668" s="21"/>
      <c r="AJH668" s="21"/>
      <c r="AJI668" s="21"/>
      <c r="AJJ668" s="21"/>
      <c r="AJK668" s="21"/>
      <c r="AJL668" s="21"/>
      <c r="AJM668" s="21"/>
      <c r="AJN668" s="21"/>
      <c r="AJO668" s="21"/>
      <c r="AJP668" s="21"/>
      <c r="AJQ668" s="21"/>
      <c r="AJR668" s="21"/>
      <c r="AJS668" s="21"/>
      <c r="AJT668" s="21"/>
      <c r="AJU668" s="21"/>
      <c r="AJV668" s="21"/>
      <c r="AJW668" s="21"/>
      <c r="AJX668" s="21"/>
      <c r="AJY668" s="21"/>
      <c r="AJZ668" s="21"/>
      <c r="AKA668" s="21"/>
      <c r="AKB668" s="21"/>
      <c r="AKC668" s="21"/>
      <c r="AKD668" s="21"/>
      <c r="AKE668" s="21"/>
      <c r="AKF668" s="21"/>
      <c r="AKG668" s="21"/>
      <c r="AKH668" s="21"/>
      <c r="AKI668" s="21"/>
      <c r="AKJ668" s="21"/>
      <c r="AKK668" s="21"/>
      <c r="AKL668" s="21"/>
    </row>
    <row r="669" spans="1:974" ht="14.75">
      <c r="A669" s="23">
        <v>44089</v>
      </c>
      <c r="B669" s="68">
        <v>1250</v>
      </c>
      <c r="C669" s="15"/>
      <c r="D669" s="16"/>
      <c r="E669" s="17">
        <f t="shared" si="20"/>
        <v>1250</v>
      </c>
      <c r="F669" s="18"/>
      <c r="G669" s="18"/>
      <c r="H669" s="19"/>
      <c r="I669" s="19"/>
      <c r="L669" s="18"/>
      <c r="M669" s="18"/>
      <c r="S669" s="18">
        <f t="shared" si="21"/>
        <v>0</v>
      </c>
      <c r="T669" s="20"/>
      <c r="U669" s="20"/>
      <c r="W669" s="21"/>
      <c r="X669"/>
      <c r="Y669"/>
    </row>
    <row r="670" spans="1:974" ht="14.75">
      <c r="A670" s="23">
        <v>44054</v>
      </c>
      <c r="B670" s="16">
        <v>2163.65</v>
      </c>
      <c r="C670" s="15"/>
      <c r="D670" s="16"/>
      <c r="E670" s="17">
        <f t="shared" si="20"/>
        <v>2163.65</v>
      </c>
      <c r="F670" s="18"/>
      <c r="G670" s="18"/>
      <c r="H670" s="19"/>
      <c r="I670" s="19"/>
      <c r="L670" s="18"/>
      <c r="M670" s="18"/>
      <c r="S670" s="18">
        <f t="shared" si="21"/>
        <v>0</v>
      </c>
      <c r="T670" s="20"/>
      <c r="U670" s="20"/>
      <c r="W670" s="21"/>
      <c r="X670"/>
      <c r="Y670"/>
    </row>
    <row r="671" spans="1:974" ht="11.3" customHeight="1">
      <c r="A671" s="23">
        <v>44032</v>
      </c>
      <c r="B671" s="68">
        <v>3450</v>
      </c>
      <c r="C671" s="15"/>
      <c r="D671" s="16"/>
      <c r="E671" s="17">
        <f t="shared" si="20"/>
        <v>3450</v>
      </c>
      <c r="F671" s="18"/>
      <c r="G671" s="18"/>
      <c r="H671" s="19"/>
      <c r="I671" s="19"/>
      <c r="L671" s="18"/>
      <c r="M671" s="18"/>
      <c r="S671" s="18">
        <f t="shared" si="21"/>
        <v>0</v>
      </c>
      <c r="T671" s="20"/>
      <c r="U671" s="20"/>
      <c r="W671" s="21"/>
      <c r="X671"/>
      <c r="Y671"/>
    </row>
    <row r="672" spans="1:974" ht="11.3" customHeight="1">
      <c r="A672" s="13">
        <v>44178</v>
      </c>
      <c r="B672" s="84">
        <v>4061.01</v>
      </c>
      <c r="C672" s="15"/>
      <c r="D672" s="16"/>
      <c r="E672" s="17">
        <f t="shared" si="20"/>
        <v>4061.01</v>
      </c>
      <c r="F672" s="18"/>
      <c r="G672" s="18"/>
      <c r="H672" s="19"/>
      <c r="I672" s="19"/>
      <c r="L672" s="18"/>
      <c r="M672" s="18"/>
      <c r="S672" s="18">
        <f t="shared" si="21"/>
        <v>0</v>
      </c>
      <c r="T672" s="20"/>
      <c r="U672" s="20"/>
      <c r="W672" s="21"/>
      <c r="X672"/>
      <c r="Y672"/>
    </row>
    <row r="673" spans="1:974" ht="11.3" customHeight="1">
      <c r="A673" s="23">
        <v>44015</v>
      </c>
      <c r="B673" s="16">
        <v>5857.05</v>
      </c>
      <c r="C673" s="15"/>
      <c r="D673" s="16"/>
      <c r="E673" s="17">
        <f t="shared" si="20"/>
        <v>5857.05</v>
      </c>
      <c r="F673" s="18"/>
      <c r="G673" s="18"/>
      <c r="H673" s="19"/>
      <c r="I673" s="19"/>
      <c r="L673" s="18"/>
      <c r="M673" s="18"/>
      <c r="S673" s="18">
        <f t="shared" si="21"/>
        <v>0</v>
      </c>
      <c r="T673" s="20"/>
      <c r="U673" s="20"/>
      <c r="W673" s="21"/>
      <c r="X673"/>
      <c r="Y673"/>
    </row>
    <row r="674" spans="1:974" ht="33.549999999999997" customHeight="1">
      <c r="A674" s="23">
        <v>44042</v>
      </c>
      <c r="B674" s="71"/>
      <c r="C674" s="15"/>
      <c r="D674" s="16"/>
      <c r="E674" s="17">
        <f t="shared" si="20"/>
        <v>0</v>
      </c>
      <c r="F674" s="18"/>
      <c r="G674" s="18"/>
      <c r="H674" s="19"/>
      <c r="I674" s="19"/>
      <c r="L674" s="18"/>
      <c r="M674" s="18"/>
      <c r="S674" s="18">
        <f t="shared" si="21"/>
        <v>0</v>
      </c>
      <c r="T674" s="20"/>
      <c r="U674" s="20"/>
      <c r="W674" s="21"/>
      <c r="X674"/>
      <c r="Y674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  <c r="ID674" s="21"/>
      <c r="IE674" s="21"/>
      <c r="IF674" s="21"/>
      <c r="IG674" s="21"/>
      <c r="IH674" s="21"/>
      <c r="II674" s="21"/>
      <c r="IJ674" s="21"/>
      <c r="IK674" s="21"/>
      <c r="IL674" s="21"/>
      <c r="IM674" s="21"/>
      <c r="IN674" s="21"/>
      <c r="IO674" s="21"/>
      <c r="IP674" s="21"/>
      <c r="IQ674" s="21"/>
      <c r="IR674" s="21"/>
      <c r="IS674" s="21"/>
      <c r="IT674" s="21"/>
      <c r="IU674" s="21"/>
      <c r="IV674" s="21"/>
      <c r="IW674" s="21"/>
      <c r="IX674" s="21"/>
      <c r="IY674" s="21"/>
      <c r="IZ674" s="21"/>
      <c r="JA674" s="21"/>
      <c r="JB674" s="21"/>
      <c r="JC674" s="21"/>
      <c r="JD674" s="21"/>
      <c r="JE674" s="21"/>
      <c r="JF674" s="21"/>
      <c r="JG674" s="21"/>
      <c r="JH674" s="21"/>
      <c r="JI674" s="21"/>
      <c r="JJ674" s="21"/>
      <c r="JK674" s="21"/>
      <c r="JL674" s="21"/>
      <c r="JM674" s="21"/>
      <c r="JN674" s="21"/>
      <c r="JO674" s="21"/>
      <c r="JP674" s="21"/>
      <c r="JQ674" s="21"/>
      <c r="JR674" s="21"/>
      <c r="JS674" s="21"/>
      <c r="JT674" s="21"/>
      <c r="JU674" s="21"/>
      <c r="JV674" s="21"/>
      <c r="JW674" s="21"/>
      <c r="JX674" s="21"/>
      <c r="JY674" s="21"/>
      <c r="JZ674" s="21"/>
      <c r="KA674" s="21"/>
      <c r="KB674" s="21"/>
      <c r="KC674" s="21"/>
      <c r="KD674" s="21"/>
      <c r="KE674" s="21"/>
      <c r="KF674" s="21"/>
      <c r="KG674" s="21"/>
      <c r="KH674" s="21"/>
      <c r="KI674" s="21"/>
      <c r="KJ674" s="21"/>
      <c r="KK674" s="21"/>
      <c r="KL674" s="21"/>
      <c r="KM674" s="21"/>
      <c r="KN674" s="21"/>
      <c r="KO674" s="21"/>
      <c r="KP674" s="21"/>
      <c r="KQ674" s="21"/>
      <c r="KR674" s="21"/>
      <c r="KS674" s="21"/>
      <c r="KT674" s="21"/>
      <c r="KU674" s="21"/>
      <c r="KV674" s="21"/>
      <c r="KW674" s="21"/>
      <c r="KX674" s="21"/>
      <c r="KY674" s="21"/>
      <c r="KZ674" s="21"/>
      <c r="LA674" s="21"/>
      <c r="LB674" s="21"/>
      <c r="LC674" s="21"/>
      <c r="LD674" s="21"/>
      <c r="LE674" s="21"/>
      <c r="LF674" s="21"/>
      <c r="LG674" s="21"/>
      <c r="LH674" s="21"/>
      <c r="LI674" s="21"/>
      <c r="LJ674" s="21"/>
      <c r="LK674" s="21"/>
      <c r="LL674" s="21"/>
      <c r="LM674" s="21"/>
      <c r="LN674" s="21"/>
      <c r="LO674" s="21"/>
      <c r="LP674" s="21"/>
      <c r="LQ674" s="21"/>
      <c r="LR674" s="21"/>
      <c r="LS674" s="21"/>
      <c r="LT674" s="21"/>
      <c r="LU674" s="21"/>
      <c r="LV674" s="21"/>
      <c r="LW674" s="21"/>
      <c r="LX674" s="21"/>
      <c r="LY674" s="21"/>
      <c r="LZ674" s="21"/>
      <c r="MA674" s="21"/>
      <c r="MB674" s="21"/>
      <c r="MC674" s="21"/>
      <c r="MD674" s="21"/>
      <c r="ME674" s="21"/>
      <c r="MF674" s="21"/>
      <c r="MG674" s="21"/>
      <c r="MH674" s="21"/>
      <c r="MI674" s="21"/>
      <c r="MJ674" s="21"/>
      <c r="MK674" s="21"/>
      <c r="ML674" s="21"/>
      <c r="MM674" s="21"/>
      <c r="MN674" s="21"/>
      <c r="MO674" s="21"/>
      <c r="MP674" s="21"/>
      <c r="MQ674" s="21"/>
      <c r="MR674" s="21"/>
      <c r="MS674" s="21"/>
      <c r="MT674" s="21"/>
      <c r="MU674" s="21"/>
      <c r="MV674" s="21"/>
      <c r="MW674" s="21"/>
      <c r="MX674" s="21"/>
      <c r="MY674" s="21"/>
      <c r="MZ674" s="21"/>
      <c r="NA674" s="21"/>
      <c r="NB674" s="21"/>
      <c r="NC674" s="21"/>
      <c r="ND674" s="21"/>
      <c r="NE674" s="21"/>
      <c r="NF674" s="21"/>
      <c r="NG674" s="21"/>
      <c r="NH674" s="21"/>
      <c r="NI674" s="21"/>
      <c r="NJ674" s="21"/>
      <c r="NK674" s="21"/>
      <c r="NL674" s="21"/>
      <c r="NM674" s="21"/>
      <c r="NN674" s="21"/>
      <c r="NO674" s="21"/>
      <c r="NP674" s="21"/>
      <c r="NQ674" s="21"/>
      <c r="NR674" s="21"/>
      <c r="NS674" s="21"/>
      <c r="NT674" s="21"/>
      <c r="NU674" s="21"/>
      <c r="NV674" s="21"/>
      <c r="NW674" s="21"/>
      <c r="NX674" s="21"/>
      <c r="NY674" s="21"/>
      <c r="NZ674" s="21"/>
      <c r="OA674" s="21"/>
      <c r="OB674" s="21"/>
      <c r="OC674" s="21"/>
      <c r="OD674" s="21"/>
      <c r="OE674" s="21"/>
      <c r="OF674" s="21"/>
      <c r="OG674" s="21"/>
      <c r="OH674" s="21"/>
      <c r="OI674" s="21"/>
      <c r="OJ674" s="21"/>
      <c r="OK674" s="21"/>
      <c r="OL674" s="21"/>
      <c r="OM674" s="21"/>
      <c r="ON674" s="21"/>
      <c r="OO674" s="21"/>
      <c r="OP674" s="21"/>
      <c r="OQ674" s="21"/>
      <c r="OR674" s="21"/>
      <c r="OS674" s="21"/>
      <c r="OT674" s="21"/>
      <c r="OU674" s="21"/>
      <c r="OV674" s="21"/>
      <c r="OW674" s="21"/>
      <c r="OX674" s="21"/>
      <c r="OY674" s="21"/>
      <c r="OZ674" s="21"/>
      <c r="PA674" s="21"/>
      <c r="PB674" s="21"/>
      <c r="PC674" s="21"/>
      <c r="PD674" s="21"/>
      <c r="PE674" s="21"/>
      <c r="PF674" s="21"/>
      <c r="PG674" s="21"/>
      <c r="PH674" s="21"/>
      <c r="PI674" s="21"/>
      <c r="PJ674" s="21"/>
      <c r="PK674" s="21"/>
      <c r="PL674" s="21"/>
      <c r="PM674" s="21"/>
      <c r="PN674" s="21"/>
      <c r="PO674" s="21"/>
      <c r="PP674" s="21"/>
      <c r="PQ674" s="21"/>
      <c r="PR674" s="21"/>
      <c r="PS674" s="21"/>
      <c r="PT674" s="21"/>
      <c r="PU674" s="21"/>
      <c r="PV674" s="21"/>
      <c r="PW674" s="21"/>
      <c r="PX674" s="21"/>
      <c r="PY674" s="21"/>
      <c r="PZ674" s="21"/>
      <c r="QA674" s="21"/>
      <c r="QB674" s="21"/>
      <c r="QC674" s="21"/>
      <c r="QD674" s="21"/>
      <c r="QE674" s="21"/>
      <c r="QF674" s="21"/>
      <c r="QG674" s="21"/>
      <c r="QH674" s="21"/>
      <c r="QI674" s="21"/>
      <c r="QJ674" s="21"/>
      <c r="QK674" s="21"/>
      <c r="QL674" s="21"/>
      <c r="QM674" s="21"/>
      <c r="QN674" s="21"/>
      <c r="QO674" s="21"/>
      <c r="QP674" s="21"/>
      <c r="QQ674" s="21"/>
      <c r="QR674" s="21"/>
      <c r="QS674" s="21"/>
      <c r="QT674" s="21"/>
      <c r="QU674" s="21"/>
      <c r="QV674" s="21"/>
      <c r="QW674" s="21"/>
      <c r="QX674" s="21"/>
      <c r="QY674" s="21"/>
      <c r="QZ674" s="21"/>
      <c r="RA674" s="21"/>
      <c r="RB674" s="21"/>
      <c r="RC674" s="21"/>
      <c r="RD674" s="21"/>
      <c r="RE674" s="21"/>
      <c r="RF674" s="21"/>
      <c r="RG674" s="21"/>
      <c r="RH674" s="21"/>
      <c r="RI674" s="21"/>
      <c r="RJ674" s="21"/>
      <c r="RK674" s="21"/>
      <c r="RL674" s="21"/>
      <c r="RM674" s="21"/>
      <c r="RN674" s="21"/>
      <c r="RO674" s="21"/>
      <c r="RP674" s="21"/>
      <c r="RQ674" s="21"/>
      <c r="RR674" s="21"/>
      <c r="RS674" s="21"/>
      <c r="RT674" s="21"/>
      <c r="RU674" s="21"/>
      <c r="RV674" s="21"/>
      <c r="RW674" s="21"/>
      <c r="RX674" s="21"/>
      <c r="RY674" s="21"/>
      <c r="RZ674" s="21"/>
      <c r="SA674" s="21"/>
      <c r="SB674" s="21"/>
      <c r="SC674" s="21"/>
      <c r="SD674" s="21"/>
      <c r="SE674" s="21"/>
      <c r="SF674" s="21"/>
      <c r="SG674" s="21"/>
      <c r="SH674" s="21"/>
      <c r="SI674" s="21"/>
      <c r="SJ674" s="21"/>
      <c r="SK674" s="21"/>
      <c r="SL674" s="21"/>
      <c r="SM674" s="21"/>
      <c r="SN674" s="21"/>
      <c r="SO674" s="21"/>
      <c r="SP674" s="21"/>
      <c r="SQ674" s="21"/>
      <c r="SR674" s="21"/>
      <c r="SS674" s="21"/>
      <c r="ST674" s="21"/>
      <c r="SU674" s="21"/>
      <c r="SV674" s="21"/>
      <c r="SW674" s="21"/>
      <c r="SX674" s="21"/>
      <c r="SY674" s="21"/>
      <c r="SZ674" s="21"/>
      <c r="TA674" s="21"/>
      <c r="TB674" s="21"/>
      <c r="TC674" s="21"/>
      <c r="TD674" s="21"/>
      <c r="TE674" s="21"/>
      <c r="TF674" s="21"/>
      <c r="TG674" s="21"/>
      <c r="TH674" s="21"/>
      <c r="TI674" s="21"/>
      <c r="TJ674" s="21"/>
      <c r="TK674" s="21"/>
      <c r="TL674" s="21"/>
      <c r="TM674" s="21"/>
      <c r="TN674" s="21"/>
      <c r="TO674" s="21"/>
      <c r="TP674" s="21"/>
      <c r="TQ674" s="21"/>
      <c r="TR674" s="21"/>
      <c r="TS674" s="21"/>
      <c r="TT674" s="21"/>
      <c r="TU674" s="21"/>
      <c r="TV674" s="21"/>
      <c r="TW674" s="21"/>
      <c r="TX674" s="21"/>
      <c r="TY674" s="21"/>
      <c r="TZ674" s="21"/>
      <c r="UA674" s="21"/>
      <c r="UB674" s="21"/>
      <c r="UC674" s="21"/>
      <c r="UD674" s="21"/>
      <c r="UE674" s="21"/>
      <c r="UF674" s="21"/>
      <c r="UG674" s="21"/>
      <c r="UH674" s="21"/>
      <c r="UI674" s="21"/>
      <c r="UJ674" s="21"/>
      <c r="UK674" s="21"/>
      <c r="UL674" s="21"/>
      <c r="UM674" s="21"/>
      <c r="UN674" s="21"/>
      <c r="UO674" s="21"/>
      <c r="UP674" s="21"/>
      <c r="UQ674" s="21"/>
      <c r="UR674" s="21"/>
      <c r="US674" s="21"/>
      <c r="UT674" s="21"/>
      <c r="UU674" s="21"/>
      <c r="UV674" s="21"/>
      <c r="UW674" s="21"/>
      <c r="UX674" s="21"/>
      <c r="UY674" s="21"/>
      <c r="UZ674" s="21"/>
      <c r="VA674" s="21"/>
      <c r="VB674" s="21"/>
      <c r="VC674" s="21"/>
      <c r="VD674" s="21"/>
      <c r="VE674" s="21"/>
      <c r="VF674" s="21"/>
      <c r="VG674" s="21"/>
      <c r="VH674" s="21"/>
      <c r="VI674" s="21"/>
      <c r="VJ674" s="21"/>
      <c r="VK674" s="21"/>
      <c r="VL674" s="21"/>
      <c r="VM674" s="21"/>
      <c r="VN674" s="21"/>
      <c r="VO674" s="21"/>
      <c r="VP674" s="21"/>
      <c r="VQ674" s="21"/>
      <c r="VR674" s="21"/>
      <c r="VS674" s="21"/>
      <c r="VT674" s="21"/>
      <c r="VU674" s="21"/>
      <c r="VV674" s="21"/>
      <c r="VW674" s="21"/>
      <c r="VX674" s="21"/>
      <c r="VY674" s="21"/>
      <c r="VZ674" s="21"/>
      <c r="WA674" s="21"/>
      <c r="WB674" s="21"/>
      <c r="WC674" s="21"/>
      <c r="WD674" s="21"/>
      <c r="WE674" s="21"/>
      <c r="WF674" s="21"/>
      <c r="WG674" s="21"/>
      <c r="WH674" s="21"/>
      <c r="WI674" s="21"/>
      <c r="WJ674" s="21"/>
      <c r="WK674" s="21"/>
      <c r="WL674" s="21"/>
      <c r="WM674" s="21"/>
      <c r="WN674" s="21"/>
      <c r="WO674" s="21"/>
      <c r="WP674" s="21"/>
      <c r="WQ674" s="21"/>
      <c r="WR674" s="21"/>
      <c r="WS674" s="21"/>
      <c r="WT674" s="21"/>
      <c r="WU674" s="21"/>
      <c r="WV674" s="21"/>
      <c r="WW674" s="21"/>
      <c r="WX674" s="21"/>
      <c r="WY674" s="21"/>
      <c r="WZ674" s="21"/>
      <c r="XA674" s="21"/>
      <c r="XB674" s="21"/>
      <c r="XC674" s="21"/>
      <c r="XD674" s="21"/>
      <c r="XE674" s="21"/>
      <c r="XF674" s="21"/>
      <c r="XG674" s="21"/>
      <c r="XH674" s="21"/>
      <c r="XI674" s="21"/>
      <c r="XJ674" s="21"/>
      <c r="XK674" s="21"/>
      <c r="XL674" s="21"/>
      <c r="XM674" s="21"/>
      <c r="XN674" s="21"/>
      <c r="XO674" s="21"/>
      <c r="XP674" s="21"/>
      <c r="XQ674" s="21"/>
      <c r="XR674" s="21"/>
      <c r="XS674" s="21"/>
      <c r="XT674" s="21"/>
      <c r="XU674" s="21"/>
      <c r="XV674" s="21"/>
      <c r="XW674" s="21"/>
      <c r="XX674" s="21"/>
      <c r="XY674" s="21"/>
      <c r="XZ674" s="21"/>
      <c r="YA674" s="21"/>
      <c r="YB674" s="21"/>
      <c r="YC674" s="21"/>
      <c r="YD674" s="21"/>
      <c r="YE674" s="21"/>
      <c r="YF674" s="21"/>
      <c r="YG674" s="21"/>
      <c r="YH674" s="21"/>
      <c r="YI674" s="21"/>
      <c r="YJ674" s="21"/>
      <c r="YK674" s="21"/>
      <c r="YL674" s="21"/>
      <c r="YM674" s="21"/>
      <c r="YN674" s="21"/>
      <c r="YO674" s="21"/>
      <c r="YP674" s="21"/>
      <c r="YQ674" s="21"/>
      <c r="YR674" s="21"/>
      <c r="YS674" s="21"/>
      <c r="YT674" s="21"/>
      <c r="YU674" s="21"/>
      <c r="YV674" s="21"/>
      <c r="YW674" s="21"/>
      <c r="YX674" s="21"/>
      <c r="YY674" s="21"/>
      <c r="YZ674" s="21"/>
      <c r="ZA674" s="21"/>
      <c r="ZB674" s="21"/>
      <c r="ZC674" s="21"/>
      <c r="ZD674" s="21"/>
      <c r="ZE674" s="21"/>
      <c r="ZF674" s="21"/>
      <c r="ZG674" s="21"/>
      <c r="ZH674" s="21"/>
      <c r="ZI674" s="21"/>
      <c r="ZJ674" s="21"/>
      <c r="ZK674" s="21"/>
      <c r="ZL674" s="21"/>
      <c r="ZM674" s="21"/>
      <c r="ZN674" s="21"/>
      <c r="ZO674" s="21"/>
      <c r="ZP674" s="21"/>
      <c r="ZQ674" s="21"/>
      <c r="ZR674" s="21"/>
      <c r="ZS674" s="21"/>
      <c r="ZT674" s="21"/>
      <c r="ZU674" s="21"/>
      <c r="ZV674" s="21"/>
      <c r="ZW674" s="21"/>
      <c r="ZX674" s="21"/>
      <c r="ZY674" s="21"/>
      <c r="ZZ674" s="21"/>
      <c r="AAA674" s="21"/>
      <c r="AAB674" s="21"/>
      <c r="AAC674" s="21"/>
      <c r="AAD674" s="21"/>
      <c r="AAE674" s="21"/>
      <c r="AAF674" s="21"/>
      <c r="AAG674" s="21"/>
      <c r="AAH674" s="21"/>
      <c r="AAI674" s="21"/>
      <c r="AAJ674" s="21"/>
      <c r="AAK674" s="21"/>
      <c r="AAL674" s="21"/>
      <c r="AAM674" s="21"/>
      <c r="AAN674" s="21"/>
      <c r="AAO674" s="21"/>
      <c r="AAP674" s="21"/>
      <c r="AAQ674" s="21"/>
      <c r="AAR674" s="21"/>
      <c r="AAS674" s="21"/>
      <c r="AAT674" s="21"/>
      <c r="AAU674" s="21"/>
      <c r="AAV674" s="21"/>
      <c r="AAW674" s="21"/>
      <c r="AAX674" s="21"/>
      <c r="AAY674" s="21"/>
      <c r="AAZ674" s="21"/>
      <c r="ABA674" s="21"/>
      <c r="ABB674" s="21"/>
      <c r="ABC674" s="21"/>
      <c r="ABD674" s="21"/>
      <c r="ABE674" s="21"/>
      <c r="ABF674" s="21"/>
      <c r="ABG674" s="21"/>
      <c r="ABH674" s="21"/>
      <c r="ABI674" s="21"/>
      <c r="ABJ674" s="21"/>
      <c r="ABK674" s="21"/>
      <c r="ABL674" s="21"/>
      <c r="ABM674" s="21"/>
      <c r="ABN674" s="21"/>
      <c r="ABO674" s="21"/>
      <c r="ABP674" s="21"/>
      <c r="ABQ674" s="21"/>
      <c r="ABR674" s="21"/>
      <c r="ABS674" s="21"/>
      <c r="ABT674" s="21"/>
      <c r="ABU674" s="21"/>
      <c r="ABV674" s="21"/>
      <c r="ABW674" s="21"/>
      <c r="ABX674" s="21"/>
      <c r="ABY674" s="21"/>
      <c r="ABZ674" s="21"/>
      <c r="ACA674" s="21"/>
      <c r="ACB674" s="21"/>
      <c r="ACC674" s="21"/>
      <c r="ACD674" s="21"/>
      <c r="ACE674" s="21"/>
      <c r="ACF674" s="21"/>
      <c r="ACG674" s="21"/>
      <c r="ACH674" s="21"/>
      <c r="ACI674" s="21"/>
      <c r="ACJ674" s="21"/>
      <c r="ACK674" s="21"/>
      <c r="ACL674" s="21"/>
      <c r="ACM674" s="21"/>
      <c r="ACN674" s="21"/>
      <c r="ACO674" s="21"/>
      <c r="ACP674" s="21"/>
      <c r="ACQ674" s="21"/>
      <c r="ACR674" s="21"/>
      <c r="ACS674" s="21"/>
      <c r="ACT674" s="21"/>
      <c r="ACU674" s="21"/>
      <c r="ACV674" s="21"/>
      <c r="ACW674" s="21"/>
      <c r="ACX674" s="21"/>
      <c r="ACY674" s="21"/>
      <c r="ACZ674" s="21"/>
      <c r="ADA674" s="21"/>
      <c r="ADB674" s="21"/>
      <c r="ADC674" s="21"/>
      <c r="ADD674" s="21"/>
      <c r="ADE674" s="21"/>
      <c r="ADF674" s="21"/>
      <c r="ADG674" s="21"/>
      <c r="ADH674" s="21"/>
      <c r="ADI674" s="21"/>
      <c r="ADJ674" s="21"/>
      <c r="ADK674" s="21"/>
      <c r="ADL674" s="21"/>
      <c r="ADM674" s="21"/>
      <c r="ADN674" s="21"/>
      <c r="ADO674" s="21"/>
      <c r="ADP674" s="21"/>
      <c r="ADQ674" s="21"/>
      <c r="ADR674" s="21"/>
      <c r="ADS674" s="21"/>
      <c r="ADT674" s="21"/>
      <c r="ADU674" s="21"/>
      <c r="ADV674" s="21"/>
      <c r="ADW674" s="21"/>
      <c r="ADX674" s="21"/>
      <c r="ADY674" s="21"/>
      <c r="ADZ674" s="21"/>
      <c r="AEA674" s="21"/>
      <c r="AEB674" s="21"/>
      <c r="AEC674" s="21"/>
      <c r="AED674" s="21"/>
      <c r="AEE674" s="21"/>
      <c r="AEF674" s="21"/>
      <c r="AEG674" s="21"/>
      <c r="AEH674" s="21"/>
      <c r="AEI674" s="21"/>
      <c r="AEJ674" s="21"/>
      <c r="AEK674" s="21"/>
      <c r="AEL674" s="21"/>
      <c r="AEM674" s="21"/>
      <c r="AEN674" s="21"/>
      <c r="AEO674" s="21"/>
      <c r="AEP674" s="21"/>
      <c r="AEQ674" s="21"/>
      <c r="AER674" s="21"/>
      <c r="AES674" s="21"/>
      <c r="AET674" s="21"/>
      <c r="AEU674" s="21"/>
      <c r="AEV674" s="21"/>
      <c r="AEW674" s="21"/>
      <c r="AEX674" s="21"/>
      <c r="AEY674" s="21"/>
      <c r="AEZ674" s="21"/>
      <c r="AFA674" s="21"/>
      <c r="AFB674" s="21"/>
      <c r="AFC674" s="21"/>
      <c r="AFD674" s="21"/>
      <c r="AFE674" s="21"/>
      <c r="AFF674" s="21"/>
      <c r="AFG674" s="21"/>
      <c r="AFH674" s="21"/>
      <c r="AFI674" s="21"/>
      <c r="AFJ674" s="21"/>
      <c r="AFK674" s="21"/>
      <c r="AFL674" s="21"/>
      <c r="AFM674" s="21"/>
      <c r="AFN674" s="21"/>
      <c r="AFO674" s="21"/>
      <c r="AFP674" s="21"/>
      <c r="AFQ674" s="21"/>
      <c r="AFR674" s="21"/>
      <c r="AFS674" s="21"/>
      <c r="AFT674" s="21"/>
      <c r="AFU674" s="21"/>
      <c r="AFV674" s="21"/>
      <c r="AFW674" s="21"/>
      <c r="AFX674" s="21"/>
      <c r="AFY674" s="21"/>
      <c r="AFZ674" s="21"/>
      <c r="AGA674" s="21"/>
      <c r="AGB674" s="21"/>
      <c r="AGC674" s="21"/>
      <c r="AGD674" s="21"/>
      <c r="AGE674" s="21"/>
      <c r="AGF674" s="21"/>
      <c r="AGG674" s="21"/>
      <c r="AGH674" s="21"/>
      <c r="AGI674" s="21"/>
      <c r="AGJ674" s="21"/>
      <c r="AGK674" s="21"/>
      <c r="AGL674" s="21"/>
      <c r="AGM674" s="21"/>
      <c r="AGN674" s="21"/>
      <c r="AGO674" s="21"/>
      <c r="AGP674" s="21"/>
      <c r="AGQ674" s="21"/>
      <c r="AGR674" s="21"/>
      <c r="AGS674" s="21"/>
      <c r="AGT674" s="21"/>
      <c r="AGU674" s="21"/>
      <c r="AGV674" s="21"/>
      <c r="AGW674" s="21"/>
      <c r="AGX674" s="21"/>
      <c r="AGY674" s="21"/>
      <c r="AGZ674" s="21"/>
      <c r="AHA674" s="21"/>
      <c r="AHB674" s="21"/>
      <c r="AHC674" s="21"/>
      <c r="AHD674" s="21"/>
      <c r="AHE674" s="21"/>
      <c r="AHF674" s="21"/>
      <c r="AHG674" s="21"/>
      <c r="AHH674" s="21"/>
      <c r="AHI674" s="21"/>
      <c r="AHJ674" s="21"/>
      <c r="AHK674" s="21"/>
      <c r="AHL674" s="21"/>
      <c r="AHM674" s="21"/>
      <c r="AHN674" s="21"/>
      <c r="AHO674" s="21"/>
      <c r="AHP674" s="21"/>
      <c r="AHQ674" s="21"/>
      <c r="AHR674" s="21"/>
      <c r="AHS674" s="21"/>
      <c r="AHT674" s="21"/>
      <c r="AHU674" s="21"/>
      <c r="AHV674" s="21"/>
      <c r="AHW674" s="21"/>
      <c r="AHX674" s="21"/>
      <c r="AHY674" s="21"/>
      <c r="AHZ674" s="21"/>
      <c r="AIA674" s="21"/>
      <c r="AIB674" s="21"/>
      <c r="AIC674" s="21"/>
      <c r="AID674" s="21"/>
      <c r="AIE674" s="21"/>
      <c r="AIF674" s="21"/>
      <c r="AIG674" s="21"/>
      <c r="AIH674" s="21"/>
      <c r="AII674" s="21"/>
      <c r="AIJ674" s="21"/>
      <c r="AIK674" s="21"/>
      <c r="AIL674" s="21"/>
      <c r="AIM674" s="21"/>
      <c r="AIN674" s="21"/>
      <c r="AIO674" s="21"/>
      <c r="AIP674" s="21"/>
      <c r="AIQ674" s="21"/>
      <c r="AIR674" s="21"/>
      <c r="AIS674" s="21"/>
      <c r="AIT674" s="21"/>
      <c r="AIU674" s="21"/>
      <c r="AIV674" s="21"/>
      <c r="AIW674" s="21"/>
      <c r="AIX674" s="21"/>
      <c r="AIY674" s="21"/>
      <c r="AIZ674" s="21"/>
      <c r="AJA674" s="21"/>
      <c r="AJB674" s="21"/>
      <c r="AJC674" s="21"/>
      <c r="AJD674" s="21"/>
      <c r="AJE674" s="21"/>
      <c r="AJF674" s="21"/>
      <c r="AJG674" s="21"/>
      <c r="AJH674" s="21"/>
      <c r="AJI674" s="21"/>
      <c r="AJJ674" s="21"/>
      <c r="AJK674" s="21"/>
      <c r="AJL674" s="21"/>
      <c r="AJM674" s="21"/>
      <c r="AJN674" s="21"/>
      <c r="AJO674" s="21"/>
      <c r="AJP674" s="21"/>
      <c r="AJQ674" s="21"/>
      <c r="AJR674" s="21"/>
      <c r="AJS674" s="21"/>
      <c r="AJT674" s="21"/>
      <c r="AJU674" s="21"/>
      <c r="AJV674" s="21"/>
      <c r="AJW674" s="21"/>
      <c r="AJX674" s="21"/>
      <c r="AJY674" s="21"/>
      <c r="AJZ674" s="21"/>
      <c r="AKA674" s="21"/>
      <c r="AKB674" s="21"/>
      <c r="AKC674" s="21"/>
      <c r="AKD674" s="21"/>
      <c r="AKE674" s="21"/>
      <c r="AKF674" s="21"/>
      <c r="AKG674" s="21"/>
      <c r="AKH674" s="21"/>
      <c r="AKI674" s="21"/>
      <c r="AKJ674" s="21"/>
      <c r="AKK674" s="21"/>
      <c r="AKL674" s="21"/>
    </row>
    <row r="675" spans="1:974" ht="14.75">
      <c r="A675" s="23">
        <v>44073</v>
      </c>
      <c r="B675" s="71"/>
      <c r="C675" s="15"/>
      <c r="D675" s="16"/>
      <c r="E675" s="17">
        <f t="shared" si="20"/>
        <v>0</v>
      </c>
      <c r="F675" s="18"/>
      <c r="G675" s="18"/>
      <c r="H675" s="19"/>
      <c r="I675" s="19"/>
      <c r="L675" s="18"/>
      <c r="M675" s="18"/>
      <c r="S675" s="18">
        <f t="shared" si="21"/>
        <v>0</v>
      </c>
      <c r="T675" s="20"/>
      <c r="U675" s="20"/>
      <c r="W675" s="21"/>
      <c r="X675"/>
      <c r="Y675"/>
    </row>
    <row r="676" spans="1:974" ht="11.3" customHeight="1">
      <c r="A676" s="23">
        <v>43898</v>
      </c>
      <c r="B676" s="16">
        <v>1377.71</v>
      </c>
      <c r="C676" s="15"/>
      <c r="D676" s="16"/>
      <c r="E676" s="17">
        <f t="shared" si="20"/>
        <v>1377.71</v>
      </c>
      <c r="F676" s="18"/>
      <c r="G676" s="18"/>
      <c r="H676" s="19"/>
      <c r="I676" s="19"/>
      <c r="L676" s="18"/>
      <c r="M676" s="18"/>
      <c r="S676" s="18">
        <f t="shared" si="21"/>
        <v>0</v>
      </c>
      <c r="T676" s="20"/>
      <c r="U676" s="20"/>
      <c r="W676" s="21"/>
      <c r="X676"/>
      <c r="Y676"/>
    </row>
    <row r="677" spans="1:974" ht="11.3" customHeight="1">
      <c r="A677" s="23">
        <v>44015</v>
      </c>
      <c r="B677" s="16">
        <v>1858.87</v>
      </c>
      <c r="C677" s="15"/>
      <c r="D677" s="16"/>
      <c r="E677" s="17">
        <f t="shared" si="20"/>
        <v>1858.87</v>
      </c>
      <c r="F677" s="18"/>
      <c r="G677" s="18"/>
      <c r="H677" s="19"/>
      <c r="I677" s="19"/>
      <c r="L677" s="18"/>
      <c r="M677" s="18"/>
      <c r="S677" s="18">
        <f t="shared" si="21"/>
        <v>0</v>
      </c>
      <c r="T677" s="20"/>
      <c r="U677" s="20"/>
      <c r="W677" s="21"/>
      <c r="X677"/>
      <c r="Y677"/>
    </row>
    <row r="678" spans="1:974" ht="14.75">
      <c r="A678" s="23">
        <v>44041</v>
      </c>
      <c r="B678" s="71"/>
      <c r="C678" s="15" t="s">
        <v>23</v>
      </c>
      <c r="D678" s="16">
        <v>12182.35</v>
      </c>
      <c r="E678" s="17">
        <f t="shared" si="20"/>
        <v>12182.35</v>
      </c>
      <c r="F678" s="18"/>
      <c r="G678" s="18"/>
      <c r="H678" s="19"/>
      <c r="I678" s="19"/>
      <c r="L678" s="18"/>
      <c r="M678" s="18"/>
      <c r="S678" s="18">
        <f t="shared" si="21"/>
        <v>0</v>
      </c>
      <c r="T678" s="20"/>
      <c r="U678" s="20"/>
      <c r="W678" s="21"/>
      <c r="X678"/>
      <c r="Y678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IR678" s="11"/>
      <c r="IS678" s="11"/>
      <c r="IT678" s="11"/>
      <c r="IU678" s="11"/>
      <c r="IV678" s="11"/>
      <c r="IW678" s="11"/>
      <c r="IX678" s="11"/>
      <c r="IY678" s="11"/>
      <c r="IZ678" s="11"/>
      <c r="JA678" s="11"/>
      <c r="JB678" s="11"/>
      <c r="JC678" s="11"/>
      <c r="JD678" s="11"/>
      <c r="JE678" s="11"/>
      <c r="JF678" s="11"/>
      <c r="JG678" s="11"/>
      <c r="JH678" s="11"/>
      <c r="JI678" s="11"/>
      <c r="JJ678" s="11"/>
      <c r="JK678" s="11"/>
      <c r="JL678" s="11"/>
      <c r="JM678" s="11"/>
      <c r="JN678" s="11"/>
      <c r="JO678" s="11"/>
      <c r="JP678" s="11"/>
      <c r="JQ678" s="11"/>
      <c r="JR678" s="11"/>
      <c r="JS678" s="11"/>
      <c r="JT678" s="11"/>
      <c r="JU678" s="11"/>
      <c r="JV678" s="11"/>
      <c r="JW678" s="11"/>
      <c r="JX678" s="11"/>
      <c r="JY678" s="11"/>
      <c r="JZ678" s="11"/>
      <c r="KA678" s="11"/>
      <c r="KB678" s="11"/>
      <c r="KC678" s="11"/>
      <c r="KD678" s="11"/>
      <c r="KE678" s="11"/>
      <c r="KF678" s="11"/>
      <c r="KG678" s="11"/>
      <c r="KH678" s="11"/>
      <c r="KI678" s="11"/>
      <c r="KJ678" s="11"/>
      <c r="KK678" s="11"/>
      <c r="KL678" s="11"/>
      <c r="KM678" s="11"/>
      <c r="KN678" s="11"/>
      <c r="KO678" s="11"/>
      <c r="KP678" s="11"/>
      <c r="KQ678" s="11"/>
      <c r="KR678" s="11"/>
      <c r="KS678" s="11"/>
      <c r="KT678" s="11"/>
      <c r="KU678" s="11"/>
      <c r="KV678" s="11"/>
      <c r="KW678" s="11"/>
      <c r="KX678" s="11"/>
      <c r="KY678" s="11"/>
      <c r="KZ678" s="11"/>
      <c r="LA678" s="11"/>
      <c r="LB678" s="11"/>
      <c r="LC678" s="11"/>
      <c r="LD678" s="11"/>
      <c r="LE678" s="11"/>
      <c r="LF678" s="11"/>
      <c r="LG678" s="11"/>
      <c r="LH678" s="11"/>
      <c r="LI678" s="11"/>
      <c r="LJ678" s="11"/>
      <c r="LK678" s="11"/>
      <c r="LL678" s="11"/>
      <c r="LM678" s="11"/>
      <c r="LN678" s="11"/>
      <c r="LO678" s="11"/>
      <c r="LP678" s="11"/>
      <c r="LQ678" s="11"/>
      <c r="LR678" s="11"/>
      <c r="LS678" s="11"/>
      <c r="LT678" s="11"/>
      <c r="LU678" s="11"/>
      <c r="LV678" s="11"/>
      <c r="LW678" s="11"/>
      <c r="LX678" s="11"/>
      <c r="LY678" s="11"/>
      <c r="LZ678" s="11"/>
      <c r="MA678" s="11"/>
      <c r="MB678" s="11"/>
      <c r="MC678" s="11"/>
      <c r="MD678" s="11"/>
      <c r="ME678" s="11"/>
      <c r="MF678" s="11"/>
      <c r="MG678" s="11"/>
      <c r="MH678" s="11"/>
      <c r="MI678" s="11"/>
      <c r="MJ678" s="11"/>
      <c r="MK678" s="11"/>
      <c r="ML678" s="11"/>
      <c r="MM678" s="11"/>
      <c r="MN678" s="11"/>
      <c r="MO678" s="11"/>
      <c r="MP678" s="11"/>
      <c r="MQ678" s="11"/>
      <c r="MR678" s="11"/>
      <c r="MS678" s="11"/>
      <c r="MT678" s="11"/>
      <c r="MU678" s="11"/>
      <c r="MV678" s="11"/>
      <c r="MW678" s="11"/>
      <c r="MX678" s="11"/>
      <c r="MY678" s="11"/>
      <c r="MZ678" s="11"/>
      <c r="NA678" s="11"/>
      <c r="NB678" s="11"/>
      <c r="NC678" s="11"/>
      <c r="ND678" s="11"/>
      <c r="NE678" s="11"/>
      <c r="NF678" s="11"/>
      <c r="NG678" s="11"/>
      <c r="NH678" s="11"/>
      <c r="NI678" s="11"/>
      <c r="NJ678" s="11"/>
      <c r="NK678" s="11"/>
      <c r="NL678" s="11"/>
      <c r="NM678" s="11"/>
      <c r="NN678" s="11"/>
      <c r="NO678" s="11"/>
      <c r="NP678" s="11"/>
      <c r="NQ678" s="11"/>
      <c r="NR678" s="11"/>
      <c r="NS678" s="11"/>
      <c r="NT678" s="11"/>
      <c r="NU678" s="11"/>
      <c r="NV678" s="11"/>
      <c r="NW678" s="11"/>
      <c r="NX678" s="11"/>
      <c r="NY678" s="11"/>
      <c r="NZ678" s="11"/>
      <c r="OA678" s="11"/>
      <c r="OB678" s="11"/>
      <c r="OC678" s="11"/>
      <c r="OD678" s="11"/>
      <c r="OE678" s="11"/>
      <c r="OF678" s="11"/>
      <c r="OG678" s="11"/>
      <c r="OH678" s="11"/>
      <c r="OI678" s="11"/>
      <c r="OJ678" s="11"/>
      <c r="OK678" s="11"/>
      <c r="OL678" s="11"/>
      <c r="OM678" s="11"/>
      <c r="ON678" s="11"/>
      <c r="OO678" s="11"/>
      <c r="OP678" s="11"/>
      <c r="OQ678" s="11"/>
      <c r="OR678" s="11"/>
      <c r="OS678" s="11"/>
      <c r="OT678" s="11"/>
      <c r="OU678" s="11"/>
      <c r="OV678" s="11"/>
      <c r="OW678" s="11"/>
      <c r="OX678" s="11"/>
      <c r="OY678" s="11"/>
      <c r="OZ678" s="11"/>
      <c r="PA678" s="11"/>
      <c r="PB678" s="11"/>
      <c r="PC678" s="11"/>
      <c r="PD678" s="11"/>
      <c r="PE678" s="11"/>
      <c r="PF678" s="11"/>
      <c r="PG678" s="11"/>
      <c r="PH678" s="11"/>
      <c r="PI678" s="11"/>
      <c r="PJ678" s="11"/>
      <c r="PK678" s="11"/>
      <c r="PL678" s="11"/>
      <c r="PM678" s="11"/>
      <c r="PN678" s="11"/>
      <c r="PO678" s="11"/>
      <c r="PP678" s="11"/>
      <c r="PQ678" s="11"/>
      <c r="PR678" s="11"/>
      <c r="PS678" s="11"/>
      <c r="PT678" s="11"/>
      <c r="PU678" s="11"/>
      <c r="PV678" s="11"/>
      <c r="PW678" s="11"/>
      <c r="PX678" s="11"/>
      <c r="PY678" s="11"/>
      <c r="PZ678" s="11"/>
      <c r="QA678" s="11"/>
      <c r="QB678" s="11"/>
      <c r="QC678" s="11"/>
      <c r="QD678" s="11"/>
      <c r="QE678" s="11"/>
      <c r="QF678" s="11"/>
      <c r="QG678" s="11"/>
      <c r="QH678" s="11"/>
      <c r="QI678" s="11"/>
      <c r="QJ678" s="11"/>
      <c r="QK678" s="11"/>
      <c r="QL678" s="11"/>
      <c r="QM678" s="11"/>
      <c r="QN678" s="11"/>
      <c r="QO678" s="11"/>
      <c r="QP678" s="11"/>
      <c r="QQ678" s="11"/>
      <c r="QR678" s="11"/>
      <c r="QS678" s="11"/>
      <c r="QT678" s="11"/>
      <c r="QU678" s="11"/>
      <c r="QV678" s="11"/>
      <c r="QW678" s="11"/>
      <c r="QX678" s="11"/>
      <c r="QY678" s="11"/>
      <c r="QZ678" s="11"/>
      <c r="RA678" s="11"/>
      <c r="RB678" s="11"/>
      <c r="RC678" s="11"/>
      <c r="RD678" s="11"/>
      <c r="RE678" s="11"/>
      <c r="RF678" s="11"/>
      <c r="RG678" s="11"/>
      <c r="RH678" s="11"/>
      <c r="RI678" s="11"/>
      <c r="RJ678" s="11"/>
      <c r="RK678" s="11"/>
      <c r="RL678" s="11"/>
      <c r="RM678" s="11"/>
      <c r="RN678" s="11"/>
      <c r="RO678" s="11"/>
      <c r="RP678" s="11"/>
      <c r="RQ678" s="11"/>
      <c r="RR678" s="11"/>
      <c r="RS678" s="11"/>
      <c r="RT678" s="11"/>
      <c r="RU678" s="11"/>
      <c r="RV678" s="11"/>
      <c r="RW678" s="11"/>
      <c r="RX678" s="11"/>
      <c r="RY678" s="11"/>
      <c r="RZ678" s="11"/>
      <c r="SA678" s="11"/>
      <c r="SB678" s="11"/>
      <c r="SC678" s="11"/>
      <c r="SD678" s="11"/>
      <c r="SE678" s="11"/>
      <c r="SF678" s="11"/>
      <c r="SG678" s="11"/>
      <c r="SH678" s="11"/>
      <c r="SI678" s="11"/>
      <c r="SJ678" s="11"/>
      <c r="SK678" s="11"/>
      <c r="SL678" s="11"/>
      <c r="SM678" s="11"/>
      <c r="SN678" s="11"/>
      <c r="SO678" s="11"/>
      <c r="SP678" s="11"/>
      <c r="SQ678" s="11"/>
      <c r="SR678" s="11"/>
      <c r="SS678" s="11"/>
      <c r="ST678" s="11"/>
      <c r="SU678" s="11"/>
      <c r="SV678" s="11"/>
      <c r="SW678" s="11"/>
      <c r="SX678" s="11"/>
      <c r="SY678" s="11"/>
      <c r="SZ678" s="11"/>
      <c r="TA678" s="11"/>
      <c r="TB678" s="11"/>
      <c r="TC678" s="11"/>
      <c r="TD678" s="11"/>
      <c r="TE678" s="11"/>
      <c r="TF678" s="11"/>
      <c r="TG678" s="11"/>
      <c r="TH678" s="11"/>
      <c r="TI678" s="11"/>
      <c r="TJ678" s="11"/>
      <c r="TK678" s="11"/>
      <c r="TL678" s="11"/>
      <c r="TM678" s="11"/>
      <c r="TN678" s="11"/>
      <c r="TO678" s="11"/>
      <c r="TP678" s="11"/>
      <c r="TQ678" s="11"/>
      <c r="TR678" s="11"/>
      <c r="TS678" s="11"/>
      <c r="TT678" s="11"/>
      <c r="TU678" s="11"/>
      <c r="TV678" s="11"/>
      <c r="TW678" s="11"/>
      <c r="TX678" s="11"/>
      <c r="TY678" s="11"/>
      <c r="TZ678" s="11"/>
      <c r="UA678" s="11"/>
      <c r="UB678" s="11"/>
      <c r="UC678" s="11"/>
      <c r="UD678" s="11"/>
      <c r="UE678" s="11"/>
      <c r="UF678" s="11"/>
      <c r="UG678" s="11"/>
      <c r="UH678" s="11"/>
      <c r="UI678" s="11"/>
      <c r="UJ678" s="11"/>
      <c r="UK678" s="11"/>
      <c r="UL678" s="11"/>
      <c r="UM678" s="11"/>
      <c r="UN678" s="11"/>
      <c r="UO678" s="11"/>
      <c r="UP678" s="11"/>
      <c r="UQ678" s="11"/>
      <c r="UR678" s="11"/>
      <c r="US678" s="11"/>
      <c r="UT678" s="11"/>
      <c r="UU678" s="11"/>
      <c r="UV678" s="11"/>
      <c r="UW678" s="11"/>
      <c r="UX678" s="11"/>
      <c r="UY678" s="11"/>
      <c r="UZ678" s="11"/>
      <c r="VA678" s="11"/>
      <c r="VB678" s="11"/>
      <c r="VC678" s="11"/>
      <c r="VD678" s="11"/>
      <c r="VE678" s="11"/>
      <c r="VF678" s="11"/>
      <c r="VG678" s="11"/>
      <c r="VH678" s="11"/>
      <c r="VI678" s="11"/>
      <c r="VJ678" s="11"/>
      <c r="VK678" s="11"/>
      <c r="VL678" s="11"/>
      <c r="VM678" s="11"/>
      <c r="VN678" s="11"/>
      <c r="VO678" s="11"/>
      <c r="VP678" s="11"/>
      <c r="VQ678" s="11"/>
      <c r="VR678" s="11"/>
      <c r="VS678" s="11"/>
      <c r="VT678" s="11"/>
      <c r="VU678" s="11"/>
      <c r="VV678" s="11"/>
      <c r="VW678" s="11"/>
      <c r="VX678" s="11"/>
      <c r="VY678" s="11"/>
      <c r="VZ678" s="11"/>
      <c r="WA678" s="11"/>
      <c r="WB678" s="11"/>
      <c r="WC678" s="11"/>
      <c r="WD678" s="11"/>
      <c r="WE678" s="11"/>
      <c r="WF678" s="11"/>
      <c r="WG678" s="11"/>
      <c r="WH678" s="11"/>
      <c r="WI678" s="11"/>
      <c r="WJ678" s="11"/>
      <c r="WK678" s="11"/>
      <c r="WL678" s="11"/>
      <c r="WM678" s="11"/>
      <c r="WN678" s="11"/>
      <c r="WO678" s="11"/>
      <c r="WP678" s="11"/>
      <c r="WQ678" s="11"/>
      <c r="WR678" s="11"/>
      <c r="WS678" s="11"/>
      <c r="WT678" s="11"/>
      <c r="WU678" s="11"/>
      <c r="WV678" s="11"/>
      <c r="WW678" s="11"/>
      <c r="WX678" s="11"/>
      <c r="WY678" s="11"/>
      <c r="WZ678" s="11"/>
      <c r="XA678" s="11"/>
      <c r="XB678" s="11"/>
      <c r="XC678" s="11"/>
      <c r="XD678" s="11"/>
      <c r="XE678" s="11"/>
      <c r="XF678" s="11"/>
      <c r="XG678" s="11"/>
      <c r="XH678" s="11"/>
      <c r="XI678" s="11"/>
      <c r="XJ678" s="11"/>
      <c r="XK678" s="11"/>
      <c r="XL678" s="11"/>
      <c r="XM678" s="11"/>
      <c r="XN678" s="11"/>
      <c r="XO678" s="11"/>
      <c r="XP678" s="11"/>
      <c r="XQ678" s="11"/>
      <c r="XR678" s="11"/>
      <c r="XS678" s="11"/>
      <c r="XT678" s="11"/>
      <c r="XU678" s="11"/>
      <c r="XV678" s="11"/>
      <c r="XW678" s="11"/>
      <c r="XX678" s="11"/>
      <c r="XY678" s="11"/>
      <c r="XZ678" s="11"/>
      <c r="YA678" s="11"/>
      <c r="YB678" s="11"/>
      <c r="YC678" s="11"/>
      <c r="YD678" s="11"/>
      <c r="YE678" s="11"/>
      <c r="YF678" s="11"/>
      <c r="YG678" s="11"/>
      <c r="YH678" s="11"/>
      <c r="YI678" s="11"/>
      <c r="YJ678" s="11"/>
      <c r="YK678" s="11"/>
      <c r="YL678" s="11"/>
      <c r="YM678" s="11"/>
      <c r="YN678" s="11"/>
      <c r="YO678" s="11"/>
      <c r="YP678" s="11"/>
      <c r="YQ678" s="11"/>
      <c r="YR678" s="11"/>
      <c r="YS678" s="11"/>
      <c r="YT678" s="11"/>
      <c r="YU678" s="11"/>
      <c r="YV678" s="11"/>
      <c r="YW678" s="11"/>
      <c r="YX678" s="11"/>
      <c r="YY678" s="11"/>
      <c r="YZ678" s="11"/>
      <c r="ZA678" s="11"/>
      <c r="ZB678" s="11"/>
      <c r="ZC678" s="11"/>
      <c r="ZD678" s="11"/>
      <c r="ZE678" s="11"/>
      <c r="ZF678" s="11"/>
      <c r="ZG678" s="11"/>
      <c r="ZH678" s="11"/>
      <c r="ZI678" s="11"/>
      <c r="ZJ678" s="11"/>
      <c r="ZK678" s="11"/>
      <c r="ZL678" s="11"/>
      <c r="ZM678" s="11"/>
      <c r="ZN678" s="11"/>
      <c r="ZO678" s="11"/>
      <c r="ZP678" s="11"/>
      <c r="ZQ678" s="11"/>
      <c r="ZR678" s="11"/>
      <c r="ZS678" s="11"/>
      <c r="ZT678" s="11"/>
      <c r="ZU678" s="11"/>
      <c r="ZV678" s="11"/>
      <c r="ZW678" s="11"/>
      <c r="ZX678" s="11"/>
      <c r="ZY678" s="11"/>
      <c r="ZZ678" s="11"/>
      <c r="AAA678" s="11"/>
      <c r="AAB678" s="11"/>
      <c r="AAC678" s="11"/>
      <c r="AAD678" s="11"/>
      <c r="AAE678" s="11"/>
      <c r="AAF678" s="11"/>
      <c r="AAG678" s="11"/>
      <c r="AAH678" s="11"/>
      <c r="AAI678" s="11"/>
      <c r="AAJ678" s="11"/>
      <c r="AAK678" s="11"/>
      <c r="AAL678" s="11"/>
      <c r="AAM678" s="11"/>
      <c r="AAN678" s="11"/>
      <c r="AAO678" s="11"/>
      <c r="AAP678" s="11"/>
      <c r="AAQ678" s="11"/>
      <c r="AAR678" s="11"/>
      <c r="AAS678" s="11"/>
      <c r="AAT678" s="11"/>
      <c r="AAU678" s="11"/>
      <c r="AAV678" s="11"/>
      <c r="AAW678" s="11"/>
      <c r="AAX678" s="11"/>
      <c r="AAY678" s="11"/>
      <c r="AAZ678" s="11"/>
      <c r="ABA678" s="11"/>
      <c r="ABB678" s="11"/>
      <c r="ABC678" s="11"/>
      <c r="ABD678" s="11"/>
      <c r="ABE678" s="11"/>
      <c r="ABF678" s="11"/>
      <c r="ABG678" s="11"/>
      <c r="ABH678" s="11"/>
      <c r="ABI678" s="11"/>
      <c r="ABJ678" s="11"/>
      <c r="ABK678" s="11"/>
      <c r="ABL678" s="11"/>
      <c r="ABM678" s="11"/>
      <c r="ABN678" s="11"/>
      <c r="ABO678" s="11"/>
      <c r="ABP678" s="11"/>
      <c r="ABQ678" s="11"/>
      <c r="ABR678" s="11"/>
      <c r="ABS678" s="11"/>
      <c r="ABT678" s="11"/>
      <c r="ABU678" s="11"/>
      <c r="ABV678" s="11"/>
      <c r="ABW678" s="11"/>
      <c r="ABX678" s="11"/>
      <c r="ABY678" s="11"/>
      <c r="ABZ678" s="11"/>
      <c r="ACA678" s="11"/>
      <c r="ACB678" s="11"/>
      <c r="ACC678" s="11"/>
      <c r="ACD678" s="11"/>
      <c r="ACE678" s="11"/>
      <c r="ACF678" s="11"/>
      <c r="ACG678" s="11"/>
      <c r="ACH678" s="11"/>
      <c r="ACI678" s="11"/>
      <c r="ACJ678" s="11"/>
      <c r="ACK678" s="11"/>
      <c r="ACL678" s="11"/>
      <c r="ACM678" s="11"/>
      <c r="ACN678" s="11"/>
      <c r="ACO678" s="11"/>
      <c r="ACP678" s="11"/>
      <c r="ACQ678" s="11"/>
      <c r="ACR678" s="11"/>
      <c r="ACS678" s="11"/>
      <c r="ACT678" s="11"/>
      <c r="ACU678" s="11"/>
      <c r="ACV678" s="11"/>
      <c r="ACW678" s="11"/>
      <c r="ACX678" s="11"/>
      <c r="ACY678" s="11"/>
      <c r="ACZ678" s="11"/>
      <c r="ADA678" s="11"/>
      <c r="ADB678" s="11"/>
      <c r="ADC678" s="11"/>
      <c r="ADD678" s="11"/>
      <c r="ADE678" s="11"/>
      <c r="ADF678" s="11"/>
      <c r="ADG678" s="11"/>
      <c r="ADH678" s="11"/>
      <c r="ADI678" s="11"/>
      <c r="ADJ678" s="11"/>
      <c r="ADK678" s="11"/>
      <c r="ADL678" s="11"/>
      <c r="ADM678" s="11"/>
      <c r="ADN678" s="11"/>
      <c r="ADO678" s="11"/>
      <c r="ADP678" s="11"/>
      <c r="ADQ678" s="11"/>
      <c r="ADR678" s="11"/>
      <c r="ADS678" s="11"/>
      <c r="ADT678" s="11"/>
      <c r="ADU678" s="11"/>
      <c r="ADV678" s="11"/>
      <c r="ADW678" s="11"/>
      <c r="ADX678" s="11"/>
      <c r="ADY678" s="11"/>
      <c r="ADZ678" s="11"/>
      <c r="AEA678" s="11"/>
      <c r="AEB678" s="11"/>
      <c r="AEC678" s="11"/>
      <c r="AED678" s="11"/>
      <c r="AEE678" s="11"/>
      <c r="AEF678" s="11"/>
      <c r="AEG678" s="11"/>
      <c r="AEH678" s="11"/>
      <c r="AEI678" s="11"/>
      <c r="AEJ678" s="11"/>
      <c r="AEK678" s="11"/>
      <c r="AEL678" s="11"/>
      <c r="AEM678" s="11"/>
      <c r="AEN678" s="11"/>
      <c r="AEO678" s="11"/>
      <c r="AEP678" s="11"/>
      <c r="AEQ678" s="11"/>
      <c r="AER678" s="11"/>
      <c r="AES678" s="11"/>
      <c r="AET678" s="11"/>
      <c r="AEU678" s="11"/>
      <c r="AEV678" s="11"/>
      <c r="AEW678" s="11"/>
      <c r="AEX678" s="11"/>
      <c r="AEY678" s="11"/>
      <c r="AEZ678" s="11"/>
      <c r="AFA678" s="11"/>
      <c r="AFB678" s="11"/>
      <c r="AFC678" s="11"/>
      <c r="AFD678" s="11"/>
      <c r="AFE678" s="11"/>
      <c r="AFF678" s="11"/>
      <c r="AFG678" s="11"/>
      <c r="AFH678" s="11"/>
      <c r="AFI678" s="11"/>
      <c r="AFJ678" s="11"/>
      <c r="AFK678" s="11"/>
      <c r="AFL678" s="11"/>
      <c r="AFM678" s="11"/>
      <c r="AFN678" s="11"/>
      <c r="AFO678" s="11"/>
      <c r="AFP678" s="11"/>
      <c r="AFQ678" s="11"/>
      <c r="AFR678" s="11"/>
      <c r="AFS678" s="11"/>
      <c r="AFT678" s="11"/>
      <c r="AFU678" s="11"/>
      <c r="AFV678" s="11"/>
      <c r="AFW678" s="11"/>
      <c r="AFX678" s="11"/>
      <c r="AFY678" s="11"/>
      <c r="AFZ678" s="11"/>
      <c r="AGA678" s="11"/>
      <c r="AGB678" s="11"/>
      <c r="AGC678" s="11"/>
      <c r="AGD678" s="11"/>
      <c r="AGE678" s="11"/>
      <c r="AGF678" s="11"/>
      <c r="AGG678" s="11"/>
      <c r="AGH678" s="11"/>
      <c r="AGI678" s="11"/>
      <c r="AGJ678" s="11"/>
      <c r="AGK678" s="11"/>
      <c r="AGL678" s="11"/>
      <c r="AGM678" s="11"/>
      <c r="AGN678" s="11"/>
      <c r="AGO678" s="11"/>
      <c r="AGP678" s="11"/>
      <c r="AGQ678" s="11"/>
      <c r="AGR678" s="11"/>
      <c r="AGS678" s="11"/>
      <c r="AGT678" s="11"/>
      <c r="AGU678" s="11"/>
      <c r="AGV678" s="11"/>
      <c r="AGW678" s="11"/>
      <c r="AGX678" s="11"/>
      <c r="AGY678" s="11"/>
      <c r="AGZ678" s="11"/>
      <c r="AHA678" s="11"/>
      <c r="AHB678" s="11"/>
      <c r="AHC678" s="11"/>
      <c r="AHD678" s="11"/>
      <c r="AHE678" s="11"/>
      <c r="AHF678" s="11"/>
      <c r="AHG678" s="11"/>
      <c r="AHH678" s="11"/>
      <c r="AHI678" s="11"/>
      <c r="AHJ678" s="11"/>
      <c r="AHK678" s="11"/>
      <c r="AHL678" s="11"/>
      <c r="AHM678" s="11"/>
      <c r="AHN678" s="11"/>
      <c r="AHO678" s="11"/>
      <c r="AHP678" s="11"/>
      <c r="AHQ678" s="11"/>
      <c r="AHR678" s="11"/>
      <c r="AHS678" s="11"/>
      <c r="AHT678" s="11"/>
      <c r="AHU678" s="11"/>
      <c r="AHV678" s="11"/>
      <c r="AHW678" s="11"/>
      <c r="AHX678" s="11"/>
      <c r="AHY678" s="11"/>
      <c r="AHZ678" s="11"/>
      <c r="AIA678" s="11"/>
      <c r="AIB678" s="11"/>
      <c r="AIC678" s="11"/>
      <c r="AID678" s="11"/>
      <c r="AIE678" s="11"/>
      <c r="AIF678" s="11"/>
      <c r="AIG678" s="11"/>
      <c r="AIH678" s="11"/>
      <c r="AII678" s="11"/>
      <c r="AIJ678" s="11"/>
      <c r="AIK678" s="11"/>
      <c r="AIL678" s="11"/>
      <c r="AIM678" s="11"/>
      <c r="AIN678" s="11"/>
      <c r="AIO678" s="11"/>
      <c r="AIP678" s="11"/>
      <c r="AIQ678" s="11"/>
      <c r="AIR678" s="11"/>
      <c r="AIS678" s="11"/>
      <c r="AIT678" s="11"/>
      <c r="AIU678" s="11"/>
      <c r="AIV678" s="11"/>
      <c r="AIW678" s="11"/>
      <c r="AIX678" s="11"/>
      <c r="AIY678" s="11"/>
      <c r="AIZ678" s="11"/>
      <c r="AJA678" s="11"/>
      <c r="AJB678" s="11"/>
      <c r="AJC678" s="11"/>
      <c r="AJD678" s="11"/>
      <c r="AJE678" s="11"/>
      <c r="AJF678" s="11"/>
      <c r="AJG678" s="11"/>
      <c r="AJH678" s="11"/>
      <c r="AJI678" s="11"/>
      <c r="AJJ678" s="11"/>
      <c r="AJK678" s="11"/>
      <c r="AJL678" s="11"/>
      <c r="AJM678" s="11"/>
      <c r="AJN678" s="11"/>
      <c r="AJO678" s="11"/>
      <c r="AJP678" s="11"/>
      <c r="AJQ678" s="11"/>
      <c r="AJR678" s="11"/>
      <c r="AJS678" s="11"/>
      <c r="AJT678" s="11"/>
      <c r="AJU678" s="11"/>
      <c r="AJV678" s="11"/>
      <c r="AJW678" s="11"/>
      <c r="AJX678" s="11"/>
      <c r="AJY678" s="11"/>
      <c r="AJZ678" s="11"/>
      <c r="AKA678" s="11"/>
      <c r="AKB678" s="11"/>
      <c r="AKC678" s="11"/>
      <c r="AKD678" s="11"/>
      <c r="AKE678" s="11"/>
      <c r="AKF678" s="11"/>
      <c r="AKG678" s="11"/>
      <c r="AKH678" s="11"/>
      <c r="AKI678" s="11"/>
      <c r="AKJ678" s="11"/>
      <c r="AKK678" s="11"/>
      <c r="AKL678" s="11"/>
    </row>
    <row r="679" spans="1:974" ht="14.75">
      <c r="A679" s="23">
        <v>44087</v>
      </c>
      <c r="B679" s="16">
        <v>35000</v>
      </c>
      <c r="C679" s="15" t="s">
        <v>23</v>
      </c>
      <c r="D679" s="14"/>
      <c r="E679" s="17">
        <f t="shared" si="20"/>
        <v>35000</v>
      </c>
      <c r="F679" s="18"/>
      <c r="G679" s="18"/>
      <c r="H679" s="19"/>
      <c r="I679" s="19"/>
      <c r="L679" s="18"/>
      <c r="M679" s="18"/>
      <c r="S679" s="18">
        <f t="shared" si="21"/>
        <v>0</v>
      </c>
      <c r="T679" s="20"/>
      <c r="U679" s="20"/>
      <c r="W679" s="21"/>
      <c r="X679"/>
      <c r="Y679"/>
    </row>
    <row r="680" spans="1:974" ht="14.75">
      <c r="A680" s="23">
        <v>43890</v>
      </c>
      <c r="B680" s="46"/>
      <c r="C680" s="15"/>
      <c r="D680" s="16"/>
      <c r="E680" s="17">
        <f t="shared" si="20"/>
        <v>0</v>
      </c>
      <c r="F680" s="18"/>
      <c r="G680" s="18"/>
      <c r="H680" s="19"/>
      <c r="I680" s="19"/>
      <c r="L680" s="18"/>
      <c r="M680" s="18"/>
      <c r="S680" s="18">
        <f t="shared" si="21"/>
        <v>0</v>
      </c>
      <c r="T680" s="20"/>
      <c r="U680" s="20"/>
      <c r="W680" s="21"/>
      <c r="X680"/>
      <c r="Y680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  <c r="IK680" s="11"/>
      <c r="IL680" s="11"/>
      <c r="IM680" s="11"/>
      <c r="IN680" s="11"/>
      <c r="IO680" s="11"/>
      <c r="IP680" s="11"/>
      <c r="IQ680" s="11"/>
      <c r="IR680" s="11"/>
      <c r="IS680" s="11"/>
      <c r="IT680" s="11"/>
      <c r="IU680" s="11"/>
      <c r="IV680" s="11"/>
      <c r="IW680" s="11"/>
      <c r="IX680" s="11"/>
      <c r="IY680" s="11"/>
      <c r="IZ680" s="11"/>
      <c r="JA680" s="11"/>
      <c r="JB680" s="11"/>
      <c r="JC680" s="11"/>
      <c r="JD680" s="11"/>
      <c r="JE680" s="11"/>
      <c r="JF680" s="11"/>
      <c r="JG680" s="11"/>
      <c r="JH680" s="11"/>
      <c r="JI680" s="11"/>
      <c r="JJ680" s="11"/>
      <c r="JK680" s="11"/>
      <c r="JL680" s="11"/>
      <c r="JM680" s="11"/>
      <c r="JN680" s="11"/>
      <c r="JO680" s="11"/>
      <c r="JP680" s="11"/>
      <c r="JQ680" s="11"/>
      <c r="JR680" s="11"/>
      <c r="JS680" s="11"/>
      <c r="JT680" s="11"/>
      <c r="JU680" s="11"/>
      <c r="JV680" s="11"/>
      <c r="JW680" s="11"/>
      <c r="JX680" s="11"/>
      <c r="JY680" s="11"/>
      <c r="JZ680" s="11"/>
      <c r="KA680" s="11"/>
      <c r="KB680" s="11"/>
      <c r="KC680" s="11"/>
      <c r="KD680" s="11"/>
      <c r="KE680" s="11"/>
      <c r="KF680" s="11"/>
      <c r="KG680" s="11"/>
      <c r="KH680" s="11"/>
      <c r="KI680" s="11"/>
      <c r="KJ680" s="11"/>
      <c r="KK680" s="11"/>
      <c r="KL680" s="11"/>
      <c r="KM680" s="11"/>
      <c r="KN680" s="11"/>
      <c r="KO680" s="11"/>
      <c r="KP680" s="11"/>
      <c r="KQ680" s="11"/>
      <c r="KR680" s="11"/>
      <c r="KS680" s="11"/>
      <c r="KT680" s="11"/>
      <c r="KU680" s="11"/>
      <c r="KV680" s="11"/>
      <c r="KW680" s="11"/>
      <c r="KX680" s="11"/>
      <c r="KY680" s="11"/>
      <c r="KZ680" s="11"/>
      <c r="LA680" s="11"/>
      <c r="LB680" s="11"/>
      <c r="LC680" s="11"/>
      <c r="LD680" s="11"/>
      <c r="LE680" s="11"/>
      <c r="LF680" s="11"/>
      <c r="LG680" s="11"/>
      <c r="LH680" s="11"/>
      <c r="LI680" s="11"/>
      <c r="LJ680" s="11"/>
      <c r="LK680" s="11"/>
      <c r="LL680" s="11"/>
      <c r="LM680" s="11"/>
      <c r="LN680" s="11"/>
      <c r="LO680" s="11"/>
      <c r="LP680" s="11"/>
      <c r="LQ680" s="11"/>
      <c r="LR680" s="11"/>
      <c r="LS680" s="11"/>
      <c r="LT680" s="11"/>
      <c r="LU680" s="11"/>
      <c r="LV680" s="11"/>
      <c r="LW680" s="11"/>
      <c r="LX680" s="11"/>
      <c r="LY680" s="11"/>
      <c r="LZ680" s="11"/>
      <c r="MA680" s="11"/>
      <c r="MB680" s="11"/>
      <c r="MC680" s="11"/>
      <c r="MD680" s="11"/>
      <c r="ME680" s="11"/>
      <c r="MF680" s="11"/>
      <c r="MG680" s="11"/>
      <c r="MH680" s="11"/>
      <c r="MI680" s="11"/>
      <c r="MJ680" s="11"/>
      <c r="MK680" s="11"/>
      <c r="ML680" s="11"/>
      <c r="MM680" s="11"/>
      <c r="MN680" s="11"/>
      <c r="MO680" s="11"/>
      <c r="MP680" s="11"/>
      <c r="MQ680" s="11"/>
      <c r="MR680" s="11"/>
      <c r="MS680" s="11"/>
      <c r="MT680" s="11"/>
      <c r="MU680" s="11"/>
      <c r="MV680" s="11"/>
      <c r="MW680" s="11"/>
      <c r="MX680" s="11"/>
      <c r="MY680" s="11"/>
      <c r="MZ680" s="11"/>
      <c r="NA680" s="11"/>
      <c r="NB680" s="11"/>
      <c r="NC680" s="11"/>
      <c r="ND680" s="11"/>
      <c r="NE680" s="11"/>
      <c r="NF680" s="11"/>
      <c r="NG680" s="11"/>
      <c r="NH680" s="11"/>
      <c r="NI680" s="11"/>
      <c r="NJ680" s="11"/>
      <c r="NK680" s="11"/>
      <c r="NL680" s="11"/>
      <c r="NM680" s="11"/>
      <c r="NN680" s="11"/>
      <c r="NO680" s="11"/>
      <c r="NP680" s="11"/>
      <c r="NQ680" s="11"/>
      <c r="NR680" s="11"/>
      <c r="NS680" s="11"/>
      <c r="NT680" s="11"/>
      <c r="NU680" s="11"/>
      <c r="NV680" s="11"/>
      <c r="NW680" s="11"/>
      <c r="NX680" s="11"/>
      <c r="NY680" s="11"/>
      <c r="NZ680" s="11"/>
      <c r="OA680" s="11"/>
      <c r="OB680" s="11"/>
      <c r="OC680" s="11"/>
      <c r="OD680" s="11"/>
      <c r="OE680" s="11"/>
      <c r="OF680" s="11"/>
      <c r="OG680" s="11"/>
      <c r="OH680" s="11"/>
      <c r="OI680" s="11"/>
      <c r="OJ680" s="11"/>
      <c r="OK680" s="11"/>
      <c r="OL680" s="11"/>
      <c r="OM680" s="11"/>
      <c r="ON680" s="11"/>
      <c r="OO680" s="11"/>
      <c r="OP680" s="11"/>
      <c r="OQ680" s="11"/>
      <c r="OR680" s="11"/>
      <c r="OS680" s="11"/>
      <c r="OT680" s="11"/>
      <c r="OU680" s="11"/>
      <c r="OV680" s="11"/>
      <c r="OW680" s="11"/>
      <c r="OX680" s="11"/>
      <c r="OY680" s="11"/>
      <c r="OZ680" s="11"/>
      <c r="PA680" s="11"/>
      <c r="PB680" s="11"/>
      <c r="PC680" s="11"/>
      <c r="PD680" s="11"/>
      <c r="PE680" s="11"/>
      <c r="PF680" s="11"/>
      <c r="PG680" s="11"/>
      <c r="PH680" s="11"/>
      <c r="PI680" s="11"/>
      <c r="PJ680" s="11"/>
      <c r="PK680" s="11"/>
      <c r="PL680" s="11"/>
      <c r="PM680" s="11"/>
      <c r="PN680" s="11"/>
      <c r="PO680" s="11"/>
      <c r="PP680" s="11"/>
      <c r="PQ680" s="11"/>
      <c r="PR680" s="11"/>
      <c r="PS680" s="11"/>
      <c r="PT680" s="11"/>
      <c r="PU680" s="11"/>
      <c r="PV680" s="11"/>
      <c r="PW680" s="11"/>
      <c r="PX680" s="11"/>
      <c r="PY680" s="11"/>
      <c r="PZ680" s="11"/>
      <c r="QA680" s="11"/>
      <c r="QB680" s="11"/>
      <c r="QC680" s="11"/>
      <c r="QD680" s="11"/>
      <c r="QE680" s="11"/>
      <c r="QF680" s="11"/>
      <c r="QG680" s="11"/>
      <c r="QH680" s="11"/>
      <c r="QI680" s="11"/>
      <c r="QJ680" s="11"/>
      <c r="QK680" s="11"/>
      <c r="QL680" s="11"/>
      <c r="QM680" s="11"/>
      <c r="QN680" s="11"/>
      <c r="QO680" s="11"/>
      <c r="QP680" s="11"/>
      <c r="QQ680" s="11"/>
      <c r="QR680" s="11"/>
      <c r="QS680" s="11"/>
      <c r="QT680" s="11"/>
      <c r="QU680" s="11"/>
      <c r="QV680" s="11"/>
      <c r="QW680" s="11"/>
      <c r="QX680" s="11"/>
      <c r="QY680" s="11"/>
      <c r="QZ680" s="11"/>
      <c r="RA680" s="11"/>
      <c r="RB680" s="11"/>
      <c r="RC680" s="11"/>
      <c r="RD680" s="11"/>
      <c r="RE680" s="11"/>
      <c r="RF680" s="11"/>
      <c r="RG680" s="11"/>
      <c r="RH680" s="11"/>
      <c r="RI680" s="11"/>
      <c r="RJ680" s="11"/>
      <c r="RK680" s="11"/>
      <c r="RL680" s="11"/>
      <c r="RM680" s="11"/>
      <c r="RN680" s="11"/>
      <c r="RO680" s="11"/>
      <c r="RP680" s="11"/>
      <c r="RQ680" s="11"/>
      <c r="RR680" s="11"/>
      <c r="RS680" s="11"/>
      <c r="RT680" s="11"/>
      <c r="RU680" s="11"/>
      <c r="RV680" s="11"/>
      <c r="RW680" s="11"/>
      <c r="RX680" s="11"/>
      <c r="RY680" s="11"/>
      <c r="RZ680" s="11"/>
      <c r="SA680" s="11"/>
      <c r="SB680" s="11"/>
      <c r="SC680" s="11"/>
      <c r="SD680" s="11"/>
      <c r="SE680" s="11"/>
      <c r="SF680" s="11"/>
      <c r="SG680" s="11"/>
      <c r="SH680" s="11"/>
      <c r="SI680" s="11"/>
      <c r="SJ680" s="11"/>
      <c r="SK680" s="11"/>
      <c r="SL680" s="11"/>
      <c r="SM680" s="11"/>
      <c r="SN680" s="11"/>
      <c r="SO680" s="11"/>
      <c r="SP680" s="11"/>
      <c r="SQ680" s="11"/>
      <c r="SR680" s="11"/>
      <c r="SS680" s="11"/>
      <c r="ST680" s="11"/>
      <c r="SU680" s="11"/>
      <c r="SV680" s="11"/>
      <c r="SW680" s="11"/>
      <c r="SX680" s="11"/>
      <c r="SY680" s="11"/>
      <c r="SZ680" s="11"/>
      <c r="TA680" s="11"/>
      <c r="TB680" s="11"/>
      <c r="TC680" s="11"/>
      <c r="TD680" s="11"/>
      <c r="TE680" s="11"/>
      <c r="TF680" s="11"/>
      <c r="TG680" s="11"/>
      <c r="TH680" s="11"/>
      <c r="TI680" s="11"/>
      <c r="TJ680" s="11"/>
      <c r="TK680" s="11"/>
      <c r="TL680" s="11"/>
      <c r="TM680" s="11"/>
      <c r="TN680" s="11"/>
      <c r="TO680" s="11"/>
      <c r="TP680" s="11"/>
      <c r="TQ680" s="11"/>
      <c r="TR680" s="11"/>
      <c r="TS680" s="11"/>
      <c r="TT680" s="11"/>
      <c r="TU680" s="11"/>
      <c r="TV680" s="11"/>
      <c r="TW680" s="11"/>
      <c r="TX680" s="11"/>
      <c r="TY680" s="11"/>
      <c r="TZ680" s="11"/>
      <c r="UA680" s="11"/>
      <c r="UB680" s="11"/>
      <c r="UC680" s="11"/>
      <c r="UD680" s="11"/>
      <c r="UE680" s="11"/>
      <c r="UF680" s="11"/>
      <c r="UG680" s="11"/>
      <c r="UH680" s="11"/>
      <c r="UI680" s="11"/>
      <c r="UJ680" s="11"/>
      <c r="UK680" s="11"/>
      <c r="UL680" s="11"/>
      <c r="UM680" s="11"/>
      <c r="UN680" s="11"/>
      <c r="UO680" s="11"/>
      <c r="UP680" s="11"/>
      <c r="UQ680" s="11"/>
      <c r="UR680" s="11"/>
      <c r="US680" s="11"/>
      <c r="UT680" s="11"/>
      <c r="UU680" s="11"/>
      <c r="UV680" s="11"/>
      <c r="UW680" s="11"/>
      <c r="UX680" s="11"/>
      <c r="UY680" s="11"/>
      <c r="UZ680" s="11"/>
      <c r="VA680" s="11"/>
      <c r="VB680" s="11"/>
      <c r="VC680" s="11"/>
      <c r="VD680" s="11"/>
      <c r="VE680" s="11"/>
      <c r="VF680" s="11"/>
      <c r="VG680" s="11"/>
      <c r="VH680" s="11"/>
      <c r="VI680" s="11"/>
      <c r="VJ680" s="11"/>
      <c r="VK680" s="11"/>
      <c r="VL680" s="11"/>
      <c r="VM680" s="11"/>
      <c r="VN680" s="11"/>
      <c r="VO680" s="11"/>
      <c r="VP680" s="11"/>
      <c r="VQ680" s="11"/>
      <c r="VR680" s="11"/>
      <c r="VS680" s="11"/>
      <c r="VT680" s="11"/>
      <c r="VU680" s="11"/>
      <c r="VV680" s="11"/>
      <c r="VW680" s="11"/>
      <c r="VX680" s="11"/>
      <c r="VY680" s="11"/>
      <c r="VZ680" s="11"/>
      <c r="WA680" s="11"/>
      <c r="WB680" s="11"/>
      <c r="WC680" s="11"/>
      <c r="WD680" s="11"/>
      <c r="WE680" s="11"/>
      <c r="WF680" s="11"/>
      <c r="WG680" s="11"/>
      <c r="WH680" s="11"/>
      <c r="WI680" s="11"/>
      <c r="WJ680" s="11"/>
      <c r="WK680" s="11"/>
      <c r="WL680" s="11"/>
      <c r="WM680" s="11"/>
      <c r="WN680" s="11"/>
      <c r="WO680" s="11"/>
      <c r="WP680" s="11"/>
      <c r="WQ680" s="11"/>
      <c r="WR680" s="11"/>
      <c r="WS680" s="11"/>
      <c r="WT680" s="11"/>
      <c r="WU680" s="11"/>
      <c r="WV680" s="11"/>
      <c r="WW680" s="11"/>
      <c r="WX680" s="11"/>
      <c r="WY680" s="11"/>
      <c r="WZ680" s="11"/>
      <c r="XA680" s="11"/>
      <c r="XB680" s="11"/>
      <c r="XC680" s="11"/>
      <c r="XD680" s="11"/>
      <c r="XE680" s="11"/>
      <c r="XF680" s="11"/>
      <c r="XG680" s="11"/>
      <c r="XH680" s="11"/>
      <c r="XI680" s="11"/>
      <c r="XJ680" s="11"/>
      <c r="XK680" s="11"/>
      <c r="XL680" s="11"/>
      <c r="XM680" s="11"/>
      <c r="XN680" s="11"/>
      <c r="XO680" s="11"/>
      <c r="XP680" s="11"/>
      <c r="XQ680" s="11"/>
      <c r="XR680" s="11"/>
      <c r="XS680" s="11"/>
      <c r="XT680" s="11"/>
      <c r="XU680" s="11"/>
      <c r="XV680" s="11"/>
      <c r="XW680" s="11"/>
      <c r="XX680" s="11"/>
      <c r="XY680" s="11"/>
      <c r="XZ680" s="11"/>
      <c r="YA680" s="11"/>
      <c r="YB680" s="11"/>
      <c r="YC680" s="11"/>
      <c r="YD680" s="11"/>
      <c r="YE680" s="11"/>
      <c r="YF680" s="11"/>
      <c r="YG680" s="11"/>
      <c r="YH680" s="11"/>
      <c r="YI680" s="11"/>
      <c r="YJ680" s="11"/>
      <c r="YK680" s="11"/>
      <c r="YL680" s="11"/>
      <c r="YM680" s="11"/>
      <c r="YN680" s="11"/>
      <c r="YO680" s="11"/>
      <c r="YP680" s="11"/>
      <c r="YQ680" s="11"/>
      <c r="YR680" s="11"/>
      <c r="YS680" s="11"/>
      <c r="YT680" s="11"/>
      <c r="YU680" s="11"/>
      <c r="YV680" s="11"/>
      <c r="YW680" s="11"/>
      <c r="YX680" s="11"/>
      <c r="YY680" s="11"/>
      <c r="YZ680" s="11"/>
      <c r="ZA680" s="11"/>
      <c r="ZB680" s="11"/>
      <c r="ZC680" s="11"/>
      <c r="ZD680" s="11"/>
      <c r="ZE680" s="11"/>
      <c r="ZF680" s="11"/>
      <c r="ZG680" s="11"/>
      <c r="ZH680" s="11"/>
      <c r="ZI680" s="11"/>
      <c r="ZJ680" s="11"/>
      <c r="ZK680" s="11"/>
      <c r="ZL680" s="11"/>
      <c r="ZM680" s="11"/>
      <c r="ZN680" s="11"/>
      <c r="ZO680" s="11"/>
      <c r="ZP680" s="11"/>
      <c r="ZQ680" s="11"/>
      <c r="ZR680" s="11"/>
      <c r="ZS680" s="11"/>
      <c r="ZT680" s="11"/>
      <c r="ZU680" s="11"/>
      <c r="ZV680" s="11"/>
      <c r="ZW680" s="11"/>
      <c r="ZX680" s="11"/>
      <c r="ZY680" s="11"/>
      <c r="ZZ680" s="11"/>
      <c r="AAA680" s="11"/>
      <c r="AAB680" s="11"/>
      <c r="AAC680" s="11"/>
      <c r="AAD680" s="11"/>
      <c r="AAE680" s="11"/>
      <c r="AAF680" s="11"/>
      <c r="AAG680" s="11"/>
      <c r="AAH680" s="11"/>
      <c r="AAI680" s="11"/>
      <c r="AAJ680" s="11"/>
      <c r="AAK680" s="11"/>
      <c r="AAL680" s="11"/>
      <c r="AAM680" s="11"/>
      <c r="AAN680" s="11"/>
      <c r="AAO680" s="11"/>
      <c r="AAP680" s="11"/>
      <c r="AAQ680" s="11"/>
      <c r="AAR680" s="11"/>
      <c r="AAS680" s="11"/>
      <c r="AAT680" s="11"/>
      <c r="AAU680" s="11"/>
      <c r="AAV680" s="11"/>
      <c r="AAW680" s="11"/>
      <c r="AAX680" s="11"/>
      <c r="AAY680" s="11"/>
      <c r="AAZ680" s="11"/>
      <c r="ABA680" s="11"/>
      <c r="ABB680" s="11"/>
      <c r="ABC680" s="11"/>
      <c r="ABD680" s="11"/>
      <c r="ABE680" s="11"/>
      <c r="ABF680" s="11"/>
      <c r="ABG680" s="11"/>
      <c r="ABH680" s="11"/>
      <c r="ABI680" s="11"/>
      <c r="ABJ680" s="11"/>
      <c r="ABK680" s="11"/>
      <c r="ABL680" s="11"/>
      <c r="ABM680" s="11"/>
      <c r="ABN680" s="11"/>
      <c r="ABO680" s="11"/>
      <c r="ABP680" s="11"/>
      <c r="ABQ680" s="11"/>
      <c r="ABR680" s="11"/>
      <c r="ABS680" s="11"/>
      <c r="ABT680" s="11"/>
      <c r="ABU680" s="11"/>
      <c r="ABV680" s="11"/>
      <c r="ABW680" s="11"/>
      <c r="ABX680" s="11"/>
      <c r="ABY680" s="11"/>
      <c r="ABZ680" s="11"/>
      <c r="ACA680" s="11"/>
      <c r="ACB680" s="11"/>
      <c r="ACC680" s="11"/>
      <c r="ACD680" s="11"/>
      <c r="ACE680" s="11"/>
      <c r="ACF680" s="11"/>
      <c r="ACG680" s="11"/>
      <c r="ACH680" s="11"/>
      <c r="ACI680" s="11"/>
      <c r="ACJ680" s="11"/>
      <c r="ACK680" s="11"/>
      <c r="ACL680" s="11"/>
      <c r="ACM680" s="11"/>
      <c r="ACN680" s="11"/>
      <c r="ACO680" s="11"/>
      <c r="ACP680" s="11"/>
      <c r="ACQ680" s="11"/>
      <c r="ACR680" s="11"/>
      <c r="ACS680" s="11"/>
      <c r="ACT680" s="11"/>
      <c r="ACU680" s="11"/>
      <c r="ACV680" s="11"/>
      <c r="ACW680" s="11"/>
      <c r="ACX680" s="11"/>
      <c r="ACY680" s="11"/>
      <c r="ACZ680" s="11"/>
      <c r="ADA680" s="11"/>
      <c r="ADB680" s="11"/>
      <c r="ADC680" s="11"/>
      <c r="ADD680" s="11"/>
      <c r="ADE680" s="11"/>
      <c r="ADF680" s="11"/>
      <c r="ADG680" s="11"/>
      <c r="ADH680" s="11"/>
      <c r="ADI680" s="11"/>
      <c r="ADJ680" s="11"/>
      <c r="ADK680" s="11"/>
      <c r="ADL680" s="11"/>
      <c r="ADM680" s="11"/>
      <c r="ADN680" s="11"/>
      <c r="ADO680" s="11"/>
      <c r="ADP680" s="11"/>
      <c r="ADQ680" s="11"/>
      <c r="ADR680" s="11"/>
      <c r="ADS680" s="11"/>
      <c r="ADT680" s="11"/>
      <c r="ADU680" s="11"/>
      <c r="ADV680" s="11"/>
      <c r="ADW680" s="11"/>
      <c r="ADX680" s="11"/>
      <c r="ADY680" s="11"/>
      <c r="ADZ680" s="11"/>
      <c r="AEA680" s="11"/>
      <c r="AEB680" s="11"/>
      <c r="AEC680" s="11"/>
      <c r="AED680" s="11"/>
      <c r="AEE680" s="11"/>
      <c r="AEF680" s="11"/>
      <c r="AEG680" s="11"/>
      <c r="AEH680" s="11"/>
      <c r="AEI680" s="11"/>
      <c r="AEJ680" s="11"/>
      <c r="AEK680" s="11"/>
      <c r="AEL680" s="11"/>
      <c r="AEM680" s="11"/>
      <c r="AEN680" s="11"/>
      <c r="AEO680" s="11"/>
      <c r="AEP680" s="11"/>
      <c r="AEQ680" s="11"/>
      <c r="AER680" s="11"/>
      <c r="AES680" s="11"/>
      <c r="AET680" s="11"/>
      <c r="AEU680" s="11"/>
      <c r="AEV680" s="11"/>
      <c r="AEW680" s="11"/>
      <c r="AEX680" s="11"/>
      <c r="AEY680" s="11"/>
      <c r="AEZ680" s="11"/>
      <c r="AFA680" s="11"/>
      <c r="AFB680" s="11"/>
      <c r="AFC680" s="11"/>
      <c r="AFD680" s="11"/>
      <c r="AFE680" s="11"/>
      <c r="AFF680" s="11"/>
      <c r="AFG680" s="11"/>
      <c r="AFH680" s="11"/>
      <c r="AFI680" s="11"/>
      <c r="AFJ680" s="11"/>
      <c r="AFK680" s="11"/>
      <c r="AFL680" s="11"/>
      <c r="AFM680" s="11"/>
      <c r="AFN680" s="11"/>
      <c r="AFO680" s="11"/>
      <c r="AFP680" s="11"/>
      <c r="AFQ680" s="11"/>
      <c r="AFR680" s="11"/>
      <c r="AFS680" s="11"/>
      <c r="AFT680" s="11"/>
      <c r="AFU680" s="11"/>
      <c r="AFV680" s="11"/>
      <c r="AFW680" s="11"/>
      <c r="AFX680" s="11"/>
      <c r="AFY680" s="11"/>
      <c r="AFZ680" s="11"/>
      <c r="AGA680" s="11"/>
      <c r="AGB680" s="11"/>
      <c r="AGC680" s="11"/>
      <c r="AGD680" s="11"/>
      <c r="AGE680" s="11"/>
      <c r="AGF680" s="11"/>
      <c r="AGG680" s="11"/>
      <c r="AGH680" s="11"/>
      <c r="AGI680" s="11"/>
      <c r="AGJ680" s="11"/>
      <c r="AGK680" s="11"/>
      <c r="AGL680" s="11"/>
      <c r="AGM680" s="11"/>
      <c r="AGN680" s="11"/>
      <c r="AGO680" s="11"/>
      <c r="AGP680" s="11"/>
      <c r="AGQ680" s="11"/>
      <c r="AGR680" s="11"/>
      <c r="AGS680" s="11"/>
      <c r="AGT680" s="11"/>
      <c r="AGU680" s="11"/>
      <c r="AGV680" s="11"/>
      <c r="AGW680" s="11"/>
      <c r="AGX680" s="11"/>
      <c r="AGY680" s="11"/>
      <c r="AGZ680" s="11"/>
      <c r="AHA680" s="11"/>
      <c r="AHB680" s="11"/>
      <c r="AHC680" s="11"/>
      <c r="AHD680" s="11"/>
      <c r="AHE680" s="11"/>
      <c r="AHF680" s="11"/>
      <c r="AHG680" s="11"/>
      <c r="AHH680" s="11"/>
      <c r="AHI680" s="11"/>
      <c r="AHJ680" s="11"/>
      <c r="AHK680" s="11"/>
      <c r="AHL680" s="11"/>
      <c r="AHM680" s="11"/>
      <c r="AHN680" s="11"/>
      <c r="AHO680" s="11"/>
      <c r="AHP680" s="11"/>
      <c r="AHQ680" s="11"/>
      <c r="AHR680" s="11"/>
      <c r="AHS680" s="11"/>
      <c r="AHT680" s="11"/>
      <c r="AHU680" s="11"/>
      <c r="AHV680" s="11"/>
      <c r="AHW680" s="11"/>
      <c r="AHX680" s="11"/>
      <c r="AHY680" s="11"/>
      <c r="AHZ680" s="11"/>
      <c r="AIA680" s="11"/>
      <c r="AIB680" s="11"/>
      <c r="AIC680" s="11"/>
      <c r="AID680" s="11"/>
      <c r="AIE680" s="11"/>
      <c r="AIF680" s="11"/>
      <c r="AIG680" s="11"/>
      <c r="AIH680" s="11"/>
      <c r="AII680" s="11"/>
      <c r="AIJ680" s="11"/>
      <c r="AIK680" s="11"/>
      <c r="AIL680" s="11"/>
      <c r="AIM680" s="11"/>
      <c r="AIN680" s="11"/>
      <c r="AIO680" s="11"/>
      <c r="AIP680" s="11"/>
      <c r="AIQ680" s="11"/>
      <c r="AIR680" s="11"/>
      <c r="AIS680" s="11"/>
      <c r="AIT680" s="11"/>
      <c r="AIU680" s="11"/>
      <c r="AIV680" s="11"/>
      <c r="AIW680" s="11"/>
      <c r="AIX680" s="11"/>
      <c r="AIY680" s="11"/>
      <c r="AIZ680" s="11"/>
      <c r="AJA680" s="11"/>
      <c r="AJB680" s="11"/>
      <c r="AJC680" s="11"/>
      <c r="AJD680" s="11"/>
      <c r="AJE680" s="11"/>
      <c r="AJF680" s="11"/>
      <c r="AJG680" s="11"/>
      <c r="AJH680" s="11"/>
      <c r="AJI680" s="11"/>
      <c r="AJJ680" s="11"/>
      <c r="AJK680" s="11"/>
      <c r="AJL680" s="11"/>
      <c r="AJM680" s="11"/>
      <c r="AJN680" s="11"/>
      <c r="AJO680" s="11"/>
      <c r="AJP680" s="11"/>
      <c r="AJQ680" s="11"/>
      <c r="AJR680" s="11"/>
      <c r="AJS680" s="11"/>
      <c r="AJT680" s="11"/>
      <c r="AJU680" s="11"/>
      <c r="AJV680" s="11"/>
      <c r="AJW680" s="11"/>
      <c r="AJX680" s="11"/>
      <c r="AJY680" s="11"/>
      <c r="AJZ680" s="11"/>
      <c r="AKA680" s="11"/>
      <c r="AKB680" s="11"/>
      <c r="AKC680" s="11"/>
      <c r="AKD680" s="11"/>
      <c r="AKE680" s="11"/>
      <c r="AKF680" s="11"/>
      <c r="AKG680" s="11"/>
      <c r="AKH680" s="11"/>
      <c r="AKI680" s="11"/>
      <c r="AKJ680" s="11"/>
      <c r="AKK680" s="11"/>
      <c r="AKL680" s="11"/>
    </row>
    <row r="681" spans="1:974" ht="11.3" customHeight="1">
      <c r="A681" s="23">
        <v>43862</v>
      </c>
      <c r="B681" s="16">
        <v>4709.8999999999996</v>
      </c>
      <c r="C681" s="15"/>
      <c r="D681" s="16"/>
      <c r="E681" s="17">
        <f t="shared" si="20"/>
        <v>4709.8999999999996</v>
      </c>
      <c r="F681" s="18"/>
      <c r="G681" s="18"/>
      <c r="H681" s="19"/>
      <c r="I681" s="19"/>
      <c r="L681" s="18"/>
      <c r="M681" s="18"/>
      <c r="S681" s="18">
        <f t="shared" si="21"/>
        <v>0</v>
      </c>
      <c r="T681" s="20"/>
      <c r="U681" s="20"/>
      <c r="W681" s="21"/>
      <c r="X681"/>
      <c r="Y681"/>
    </row>
    <row r="682" spans="1:974" ht="11.3" customHeight="1">
      <c r="A682" s="23">
        <v>43921</v>
      </c>
      <c r="B682" s="46"/>
      <c r="C682" s="15"/>
      <c r="D682" s="16"/>
      <c r="E682" s="17">
        <f t="shared" si="20"/>
        <v>0</v>
      </c>
      <c r="F682" s="18"/>
      <c r="G682" s="18"/>
      <c r="H682" s="19"/>
      <c r="I682" s="19"/>
      <c r="L682" s="18"/>
      <c r="M682" s="18"/>
      <c r="S682" s="18">
        <f t="shared" si="21"/>
        <v>0</v>
      </c>
      <c r="T682" s="20"/>
      <c r="U682" s="20"/>
      <c r="W682" s="21"/>
      <c r="X682"/>
      <c r="Y682"/>
    </row>
    <row r="683" spans="1:974" ht="32.1" customHeight="1">
      <c r="A683" s="47">
        <v>43979</v>
      </c>
      <c r="B683" s="73">
        <v>4242.46</v>
      </c>
      <c r="C683" s="49"/>
      <c r="D683" s="48"/>
      <c r="E683" s="30">
        <f t="shared" si="20"/>
        <v>4242.46</v>
      </c>
      <c r="F683" s="73">
        <v>4242.46</v>
      </c>
      <c r="G683" s="73">
        <v>4242.46</v>
      </c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18">
        <f t="shared" si="21"/>
        <v>0</v>
      </c>
      <c r="T683" s="26" t="s">
        <v>28</v>
      </c>
      <c r="U683" s="26" t="s">
        <v>63</v>
      </c>
      <c r="V683" s="26"/>
      <c r="W683" s="21"/>
      <c r="X683"/>
      <c r="Y683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  <c r="IK683" s="11"/>
      <c r="IL683" s="11"/>
      <c r="IM683" s="11"/>
      <c r="IN683" s="11"/>
      <c r="IO683" s="11"/>
      <c r="IP683" s="11"/>
      <c r="IQ683" s="11"/>
      <c r="IR683" s="11"/>
      <c r="IS683" s="11"/>
      <c r="IT683" s="11"/>
      <c r="IU683" s="11"/>
      <c r="IV683" s="11"/>
      <c r="IW683" s="11"/>
      <c r="IX683" s="11"/>
      <c r="IY683" s="11"/>
      <c r="IZ683" s="11"/>
      <c r="JA683" s="11"/>
      <c r="JB683" s="11"/>
      <c r="JC683" s="11"/>
      <c r="JD683" s="11"/>
      <c r="JE683" s="11"/>
      <c r="JF683" s="11"/>
      <c r="JG683" s="11"/>
      <c r="JH683" s="11"/>
      <c r="JI683" s="11"/>
      <c r="JJ683" s="11"/>
      <c r="JK683" s="11"/>
      <c r="JL683" s="11"/>
      <c r="JM683" s="11"/>
      <c r="JN683" s="11"/>
      <c r="JO683" s="11"/>
      <c r="JP683" s="11"/>
      <c r="JQ683" s="11"/>
      <c r="JR683" s="11"/>
      <c r="JS683" s="11"/>
      <c r="JT683" s="11"/>
      <c r="JU683" s="11"/>
      <c r="JV683" s="11"/>
      <c r="JW683" s="11"/>
      <c r="JX683" s="11"/>
      <c r="JY683" s="11"/>
      <c r="JZ683" s="11"/>
      <c r="KA683" s="11"/>
      <c r="KB683" s="11"/>
      <c r="KC683" s="11"/>
      <c r="KD683" s="11"/>
      <c r="KE683" s="11"/>
      <c r="KF683" s="11"/>
      <c r="KG683" s="11"/>
      <c r="KH683" s="11"/>
      <c r="KI683" s="11"/>
      <c r="KJ683" s="11"/>
      <c r="KK683" s="11"/>
      <c r="KL683" s="11"/>
      <c r="KM683" s="11"/>
      <c r="KN683" s="11"/>
      <c r="KO683" s="11"/>
      <c r="KP683" s="11"/>
      <c r="KQ683" s="11"/>
      <c r="KR683" s="11"/>
      <c r="KS683" s="11"/>
      <c r="KT683" s="11"/>
      <c r="KU683" s="11"/>
      <c r="KV683" s="11"/>
      <c r="KW683" s="11"/>
      <c r="KX683" s="11"/>
      <c r="KY683" s="11"/>
      <c r="KZ683" s="11"/>
      <c r="LA683" s="11"/>
      <c r="LB683" s="11"/>
      <c r="LC683" s="11"/>
      <c r="LD683" s="11"/>
      <c r="LE683" s="11"/>
      <c r="LF683" s="11"/>
      <c r="LG683" s="11"/>
      <c r="LH683" s="11"/>
      <c r="LI683" s="11"/>
      <c r="LJ683" s="11"/>
      <c r="LK683" s="11"/>
      <c r="LL683" s="11"/>
      <c r="LM683" s="11"/>
      <c r="LN683" s="11"/>
      <c r="LO683" s="11"/>
      <c r="LP683" s="11"/>
      <c r="LQ683" s="11"/>
      <c r="LR683" s="11"/>
      <c r="LS683" s="11"/>
      <c r="LT683" s="11"/>
      <c r="LU683" s="11"/>
      <c r="LV683" s="11"/>
      <c r="LW683" s="11"/>
      <c r="LX683" s="11"/>
      <c r="LY683" s="11"/>
      <c r="LZ683" s="11"/>
      <c r="MA683" s="11"/>
      <c r="MB683" s="11"/>
      <c r="MC683" s="11"/>
      <c r="MD683" s="11"/>
      <c r="ME683" s="11"/>
      <c r="MF683" s="11"/>
      <c r="MG683" s="11"/>
      <c r="MH683" s="11"/>
      <c r="MI683" s="11"/>
      <c r="MJ683" s="11"/>
      <c r="MK683" s="11"/>
      <c r="ML683" s="11"/>
      <c r="MM683" s="11"/>
      <c r="MN683" s="11"/>
      <c r="MO683" s="11"/>
      <c r="MP683" s="11"/>
      <c r="MQ683" s="11"/>
      <c r="MR683" s="11"/>
      <c r="MS683" s="11"/>
      <c r="MT683" s="11"/>
      <c r="MU683" s="11"/>
      <c r="MV683" s="11"/>
      <c r="MW683" s="11"/>
      <c r="MX683" s="11"/>
      <c r="MY683" s="11"/>
      <c r="MZ683" s="11"/>
      <c r="NA683" s="11"/>
      <c r="NB683" s="11"/>
      <c r="NC683" s="11"/>
      <c r="ND683" s="11"/>
      <c r="NE683" s="11"/>
      <c r="NF683" s="11"/>
      <c r="NG683" s="11"/>
      <c r="NH683" s="11"/>
      <c r="NI683" s="11"/>
      <c r="NJ683" s="11"/>
      <c r="NK683" s="11"/>
      <c r="NL683" s="11"/>
      <c r="NM683" s="11"/>
      <c r="NN683" s="11"/>
      <c r="NO683" s="11"/>
      <c r="NP683" s="11"/>
      <c r="NQ683" s="11"/>
      <c r="NR683" s="11"/>
      <c r="NS683" s="11"/>
      <c r="NT683" s="11"/>
      <c r="NU683" s="11"/>
      <c r="NV683" s="11"/>
      <c r="NW683" s="11"/>
      <c r="NX683" s="11"/>
      <c r="NY683" s="11"/>
      <c r="NZ683" s="11"/>
      <c r="OA683" s="11"/>
      <c r="OB683" s="11"/>
      <c r="OC683" s="11"/>
      <c r="OD683" s="11"/>
      <c r="OE683" s="11"/>
      <c r="OF683" s="11"/>
      <c r="OG683" s="11"/>
      <c r="OH683" s="11"/>
      <c r="OI683" s="11"/>
      <c r="OJ683" s="11"/>
      <c r="OK683" s="11"/>
      <c r="OL683" s="11"/>
      <c r="OM683" s="11"/>
      <c r="ON683" s="11"/>
      <c r="OO683" s="11"/>
      <c r="OP683" s="11"/>
      <c r="OQ683" s="11"/>
      <c r="OR683" s="11"/>
      <c r="OS683" s="11"/>
      <c r="OT683" s="11"/>
      <c r="OU683" s="11"/>
      <c r="OV683" s="11"/>
      <c r="OW683" s="11"/>
      <c r="OX683" s="11"/>
      <c r="OY683" s="11"/>
      <c r="OZ683" s="11"/>
      <c r="PA683" s="11"/>
      <c r="PB683" s="11"/>
      <c r="PC683" s="11"/>
      <c r="PD683" s="11"/>
      <c r="PE683" s="11"/>
      <c r="PF683" s="11"/>
      <c r="PG683" s="11"/>
      <c r="PH683" s="11"/>
      <c r="PI683" s="11"/>
      <c r="PJ683" s="11"/>
      <c r="PK683" s="11"/>
      <c r="PL683" s="11"/>
      <c r="PM683" s="11"/>
      <c r="PN683" s="11"/>
      <c r="PO683" s="11"/>
      <c r="PP683" s="11"/>
      <c r="PQ683" s="11"/>
      <c r="PR683" s="11"/>
      <c r="PS683" s="11"/>
      <c r="PT683" s="11"/>
      <c r="PU683" s="11"/>
      <c r="PV683" s="11"/>
      <c r="PW683" s="11"/>
      <c r="PX683" s="11"/>
      <c r="PY683" s="11"/>
      <c r="PZ683" s="11"/>
      <c r="QA683" s="11"/>
      <c r="QB683" s="11"/>
      <c r="QC683" s="11"/>
      <c r="QD683" s="11"/>
      <c r="QE683" s="11"/>
      <c r="QF683" s="11"/>
      <c r="QG683" s="11"/>
      <c r="QH683" s="11"/>
      <c r="QI683" s="11"/>
      <c r="QJ683" s="11"/>
      <c r="QK683" s="11"/>
      <c r="QL683" s="11"/>
      <c r="QM683" s="11"/>
      <c r="QN683" s="11"/>
      <c r="QO683" s="11"/>
      <c r="QP683" s="11"/>
      <c r="QQ683" s="11"/>
      <c r="QR683" s="11"/>
      <c r="QS683" s="11"/>
      <c r="QT683" s="11"/>
      <c r="QU683" s="11"/>
      <c r="QV683" s="11"/>
      <c r="QW683" s="11"/>
      <c r="QX683" s="11"/>
      <c r="QY683" s="11"/>
      <c r="QZ683" s="11"/>
      <c r="RA683" s="11"/>
      <c r="RB683" s="11"/>
      <c r="RC683" s="11"/>
      <c r="RD683" s="11"/>
      <c r="RE683" s="11"/>
      <c r="RF683" s="11"/>
      <c r="RG683" s="11"/>
      <c r="RH683" s="11"/>
      <c r="RI683" s="11"/>
      <c r="RJ683" s="11"/>
      <c r="RK683" s="11"/>
      <c r="RL683" s="11"/>
      <c r="RM683" s="11"/>
      <c r="RN683" s="11"/>
      <c r="RO683" s="11"/>
      <c r="RP683" s="11"/>
      <c r="RQ683" s="11"/>
      <c r="RR683" s="11"/>
      <c r="RS683" s="11"/>
      <c r="RT683" s="11"/>
      <c r="RU683" s="11"/>
      <c r="RV683" s="11"/>
      <c r="RW683" s="11"/>
      <c r="RX683" s="11"/>
      <c r="RY683" s="11"/>
      <c r="RZ683" s="11"/>
      <c r="SA683" s="11"/>
      <c r="SB683" s="11"/>
      <c r="SC683" s="11"/>
      <c r="SD683" s="11"/>
      <c r="SE683" s="11"/>
      <c r="SF683" s="11"/>
      <c r="SG683" s="11"/>
      <c r="SH683" s="11"/>
      <c r="SI683" s="11"/>
      <c r="SJ683" s="11"/>
      <c r="SK683" s="11"/>
      <c r="SL683" s="11"/>
      <c r="SM683" s="11"/>
      <c r="SN683" s="11"/>
      <c r="SO683" s="11"/>
      <c r="SP683" s="11"/>
      <c r="SQ683" s="11"/>
      <c r="SR683" s="11"/>
      <c r="SS683" s="11"/>
      <c r="ST683" s="11"/>
      <c r="SU683" s="11"/>
      <c r="SV683" s="11"/>
      <c r="SW683" s="11"/>
      <c r="SX683" s="11"/>
      <c r="SY683" s="11"/>
      <c r="SZ683" s="11"/>
      <c r="TA683" s="11"/>
      <c r="TB683" s="11"/>
      <c r="TC683" s="11"/>
      <c r="TD683" s="11"/>
      <c r="TE683" s="11"/>
      <c r="TF683" s="11"/>
      <c r="TG683" s="11"/>
      <c r="TH683" s="11"/>
      <c r="TI683" s="11"/>
      <c r="TJ683" s="11"/>
      <c r="TK683" s="11"/>
      <c r="TL683" s="11"/>
      <c r="TM683" s="11"/>
      <c r="TN683" s="11"/>
      <c r="TO683" s="11"/>
      <c r="TP683" s="11"/>
      <c r="TQ683" s="11"/>
      <c r="TR683" s="11"/>
      <c r="TS683" s="11"/>
      <c r="TT683" s="11"/>
      <c r="TU683" s="11"/>
      <c r="TV683" s="11"/>
      <c r="TW683" s="11"/>
      <c r="TX683" s="11"/>
      <c r="TY683" s="11"/>
      <c r="TZ683" s="11"/>
      <c r="UA683" s="11"/>
      <c r="UB683" s="11"/>
      <c r="UC683" s="11"/>
      <c r="UD683" s="11"/>
      <c r="UE683" s="11"/>
      <c r="UF683" s="11"/>
      <c r="UG683" s="11"/>
      <c r="UH683" s="11"/>
      <c r="UI683" s="11"/>
      <c r="UJ683" s="11"/>
      <c r="UK683" s="11"/>
      <c r="UL683" s="11"/>
      <c r="UM683" s="11"/>
      <c r="UN683" s="11"/>
      <c r="UO683" s="11"/>
      <c r="UP683" s="11"/>
      <c r="UQ683" s="11"/>
      <c r="UR683" s="11"/>
      <c r="US683" s="11"/>
      <c r="UT683" s="11"/>
      <c r="UU683" s="11"/>
      <c r="UV683" s="11"/>
      <c r="UW683" s="11"/>
      <c r="UX683" s="11"/>
      <c r="UY683" s="11"/>
      <c r="UZ683" s="11"/>
      <c r="VA683" s="11"/>
      <c r="VB683" s="11"/>
      <c r="VC683" s="11"/>
      <c r="VD683" s="11"/>
      <c r="VE683" s="11"/>
      <c r="VF683" s="11"/>
      <c r="VG683" s="11"/>
      <c r="VH683" s="11"/>
      <c r="VI683" s="11"/>
      <c r="VJ683" s="11"/>
      <c r="VK683" s="11"/>
      <c r="VL683" s="11"/>
      <c r="VM683" s="11"/>
      <c r="VN683" s="11"/>
      <c r="VO683" s="11"/>
      <c r="VP683" s="11"/>
      <c r="VQ683" s="11"/>
      <c r="VR683" s="11"/>
      <c r="VS683" s="11"/>
      <c r="VT683" s="11"/>
      <c r="VU683" s="11"/>
      <c r="VV683" s="11"/>
      <c r="VW683" s="11"/>
      <c r="VX683" s="11"/>
      <c r="VY683" s="11"/>
      <c r="VZ683" s="11"/>
      <c r="WA683" s="11"/>
      <c r="WB683" s="11"/>
      <c r="WC683" s="11"/>
      <c r="WD683" s="11"/>
      <c r="WE683" s="11"/>
      <c r="WF683" s="11"/>
      <c r="WG683" s="11"/>
      <c r="WH683" s="11"/>
      <c r="WI683" s="11"/>
      <c r="WJ683" s="11"/>
      <c r="WK683" s="11"/>
      <c r="WL683" s="11"/>
      <c r="WM683" s="11"/>
      <c r="WN683" s="11"/>
      <c r="WO683" s="11"/>
      <c r="WP683" s="11"/>
      <c r="WQ683" s="11"/>
      <c r="WR683" s="11"/>
      <c r="WS683" s="11"/>
      <c r="WT683" s="11"/>
      <c r="WU683" s="11"/>
      <c r="WV683" s="11"/>
      <c r="WW683" s="11"/>
      <c r="WX683" s="11"/>
      <c r="WY683" s="11"/>
      <c r="WZ683" s="11"/>
      <c r="XA683" s="11"/>
      <c r="XB683" s="11"/>
      <c r="XC683" s="11"/>
      <c r="XD683" s="11"/>
      <c r="XE683" s="11"/>
      <c r="XF683" s="11"/>
      <c r="XG683" s="11"/>
      <c r="XH683" s="11"/>
      <c r="XI683" s="11"/>
      <c r="XJ683" s="11"/>
      <c r="XK683" s="11"/>
      <c r="XL683" s="11"/>
      <c r="XM683" s="11"/>
      <c r="XN683" s="11"/>
      <c r="XO683" s="11"/>
      <c r="XP683" s="11"/>
      <c r="XQ683" s="11"/>
      <c r="XR683" s="11"/>
      <c r="XS683" s="11"/>
      <c r="XT683" s="11"/>
      <c r="XU683" s="11"/>
      <c r="XV683" s="11"/>
      <c r="XW683" s="11"/>
      <c r="XX683" s="11"/>
      <c r="XY683" s="11"/>
      <c r="XZ683" s="11"/>
      <c r="YA683" s="11"/>
      <c r="YB683" s="11"/>
      <c r="YC683" s="11"/>
      <c r="YD683" s="11"/>
      <c r="YE683" s="11"/>
      <c r="YF683" s="11"/>
      <c r="YG683" s="11"/>
      <c r="YH683" s="11"/>
      <c r="YI683" s="11"/>
      <c r="YJ683" s="11"/>
      <c r="YK683" s="11"/>
      <c r="YL683" s="11"/>
      <c r="YM683" s="11"/>
      <c r="YN683" s="11"/>
      <c r="YO683" s="11"/>
      <c r="YP683" s="11"/>
      <c r="YQ683" s="11"/>
      <c r="YR683" s="11"/>
      <c r="YS683" s="11"/>
      <c r="YT683" s="11"/>
      <c r="YU683" s="11"/>
      <c r="YV683" s="11"/>
      <c r="YW683" s="11"/>
      <c r="YX683" s="11"/>
      <c r="YY683" s="11"/>
      <c r="YZ683" s="11"/>
      <c r="ZA683" s="11"/>
      <c r="ZB683" s="11"/>
      <c r="ZC683" s="11"/>
      <c r="ZD683" s="11"/>
      <c r="ZE683" s="11"/>
      <c r="ZF683" s="11"/>
      <c r="ZG683" s="11"/>
      <c r="ZH683" s="11"/>
      <c r="ZI683" s="11"/>
      <c r="ZJ683" s="11"/>
      <c r="ZK683" s="11"/>
      <c r="ZL683" s="11"/>
      <c r="ZM683" s="11"/>
      <c r="ZN683" s="11"/>
      <c r="ZO683" s="11"/>
      <c r="ZP683" s="11"/>
      <c r="ZQ683" s="11"/>
      <c r="ZR683" s="11"/>
      <c r="ZS683" s="11"/>
      <c r="ZT683" s="11"/>
      <c r="ZU683" s="11"/>
      <c r="ZV683" s="11"/>
      <c r="ZW683" s="11"/>
      <c r="ZX683" s="11"/>
      <c r="ZY683" s="11"/>
      <c r="ZZ683" s="11"/>
      <c r="AAA683" s="11"/>
      <c r="AAB683" s="11"/>
      <c r="AAC683" s="11"/>
      <c r="AAD683" s="11"/>
      <c r="AAE683" s="11"/>
      <c r="AAF683" s="11"/>
      <c r="AAG683" s="11"/>
      <c r="AAH683" s="11"/>
      <c r="AAI683" s="11"/>
      <c r="AAJ683" s="11"/>
      <c r="AAK683" s="11"/>
      <c r="AAL683" s="11"/>
      <c r="AAM683" s="11"/>
      <c r="AAN683" s="11"/>
      <c r="AAO683" s="11"/>
      <c r="AAP683" s="11"/>
      <c r="AAQ683" s="11"/>
      <c r="AAR683" s="11"/>
      <c r="AAS683" s="11"/>
      <c r="AAT683" s="11"/>
      <c r="AAU683" s="11"/>
      <c r="AAV683" s="11"/>
      <c r="AAW683" s="11"/>
      <c r="AAX683" s="11"/>
      <c r="AAY683" s="11"/>
      <c r="AAZ683" s="11"/>
      <c r="ABA683" s="11"/>
      <c r="ABB683" s="11"/>
      <c r="ABC683" s="11"/>
      <c r="ABD683" s="11"/>
      <c r="ABE683" s="11"/>
      <c r="ABF683" s="11"/>
      <c r="ABG683" s="11"/>
      <c r="ABH683" s="11"/>
      <c r="ABI683" s="11"/>
      <c r="ABJ683" s="11"/>
      <c r="ABK683" s="11"/>
      <c r="ABL683" s="11"/>
      <c r="ABM683" s="11"/>
      <c r="ABN683" s="11"/>
      <c r="ABO683" s="11"/>
      <c r="ABP683" s="11"/>
      <c r="ABQ683" s="11"/>
      <c r="ABR683" s="11"/>
      <c r="ABS683" s="11"/>
      <c r="ABT683" s="11"/>
      <c r="ABU683" s="11"/>
      <c r="ABV683" s="11"/>
      <c r="ABW683" s="11"/>
      <c r="ABX683" s="11"/>
      <c r="ABY683" s="11"/>
      <c r="ABZ683" s="11"/>
      <c r="ACA683" s="11"/>
      <c r="ACB683" s="11"/>
      <c r="ACC683" s="11"/>
      <c r="ACD683" s="11"/>
      <c r="ACE683" s="11"/>
      <c r="ACF683" s="11"/>
      <c r="ACG683" s="11"/>
      <c r="ACH683" s="11"/>
      <c r="ACI683" s="11"/>
      <c r="ACJ683" s="11"/>
      <c r="ACK683" s="11"/>
      <c r="ACL683" s="11"/>
      <c r="ACM683" s="11"/>
      <c r="ACN683" s="11"/>
      <c r="ACO683" s="11"/>
      <c r="ACP683" s="11"/>
      <c r="ACQ683" s="11"/>
      <c r="ACR683" s="11"/>
      <c r="ACS683" s="11"/>
      <c r="ACT683" s="11"/>
      <c r="ACU683" s="11"/>
      <c r="ACV683" s="11"/>
      <c r="ACW683" s="11"/>
      <c r="ACX683" s="11"/>
      <c r="ACY683" s="11"/>
      <c r="ACZ683" s="11"/>
      <c r="ADA683" s="11"/>
      <c r="ADB683" s="11"/>
      <c r="ADC683" s="11"/>
      <c r="ADD683" s="11"/>
      <c r="ADE683" s="11"/>
      <c r="ADF683" s="11"/>
      <c r="ADG683" s="11"/>
      <c r="ADH683" s="11"/>
      <c r="ADI683" s="11"/>
      <c r="ADJ683" s="11"/>
      <c r="ADK683" s="11"/>
      <c r="ADL683" s="11"/>
      <c r="ADM683" s="11"/>
      <c r="ADN683" s="11"/>
      <c r="ADO683" s="11"/>
      <c r="ADP683" s="11"/>
      <c r="ADQ683" s="11"/>
      <c r="ADR683" s="11"/>
      <c r="ADS683" s="11"/>
      <c r="ADT683" s="11"/>
      <c r="ADU683" s="11"/>
      <c r="ADV683" s="11"/>
      <c r="ADW683" s="11"/>
      <c r="ADX683" s="11"/>
      <c r="ADY683" s="11"/>
      <c r="ADZ683" s="11"/>
      <c r="AEA683" s="11"/>
      <c r="AEB683" s="11"/>
      <c r="AEC683" s="11"/>
      <c r="AED683" s="11"/>
      <c r="AEE683" s="11"/>
      <c r="AEF683" s="11"/>
      <c r="AEG683" s="11"/>
      <c r="AEH683" s="11"/>
      <c r="AEI683" s="11"/>
      <c r="AEJ683" s="11"/>
      <c r="AEK683" s="11"/>
      <c r="AEL683" s="11"/>
      <c r="AEM683" s="11"/>
      <c r="AEN683" s="11"/>
      <c r="AEO683" s="11"/>
      <c r="AEP683" s="11"/>
      <c r="AEQ683" s="11"/>
      <c r="AER683" s="11"/>
      <c r="AES683" s="11"/>
      <c r="AET683" s="11"/>
      <c r="AEU683" s="11"/>
      <c r="AEV683" s="11"/>
      <c r="AEW683" s="11"/>
      <c r="AEX683" s="11"/>
      <c r="AEY683" s="11"/>
      <c r="AEZ683" s="11"/>
      <c r="AFA683" s="11"/>
      <c r="AFB683" s="11"/>
      <c r="AFC683" s="11"/>
      <c r="AFD683" s="11"/>
      <c r="AFE683" s="11"/>
      <c r="AFF683" s="11"/>
      <c r="AFG683" s="11"/>
      <c r="AFH683" s="11"/>
      <c r="AFI683" s="11"/>
      <c r="AFJ683" s="11"/>
      <c r="AFK683" s="11"/>
      <c r="AFL683" s="11"/>
      <c r="AFM683" s="11"/>
      <c r="AFN683" s="11"/>
      <c r="AFO683" s="11"/>
      <c r="AFP683" s="11"/>
      <c r="AFQ683" s="11"/>
      <c r="AFR683" s="11"/>
      <c r="AFS683" s="11"/>
      <c r="AFT683" s="11"/>
      <c r="AFU683" s="11"/>
      <c r="AFV683" s="11"/>
      <c r="AFW683" s="11"/>
      <c r="AFX683" s="11"/>
      <c r="AFY683" s="11"/>
      <c r="AFZ683" s="11"/>
      <c r="AGA683" s="11"/>
      <c r="AGB683" s="11"/>
      <c r="AGC683" s="11"/>
      <c r="AGD683" s="11"/>
      <c r="AGE683" s="11"/>
      <c r="AGF683" s="11"/>
      <c r="AGG683" s="11"/>
      <c r="AGH683" s="11"/>
      <c r="AGI683" s="11"/>
      <c r="AGJ683" s="11"/>
      <c r="AGK683" s="11"/>
      <c r="AGL683" s="11"/>
      <c r="AGM683" s="11"/>
      <c r="AGN683" s="11"/>
      <c r="AGO683" s="11"/>
      <c r="AGP683" s="11"/>
      <c r="AGQ683" s="11"/>
      <c r="AGR683" s="11"/>
      <c r="AGS683" s="11"/>
      <c r="AGT683" s="11"/>
      <c r="AGU683" s="11"/>
      <c r="AGV683" s="11"/>
      <c r="AGW683" s="11"/>
      <c r="AGX683" s="11"/>
      <c r="AGY683" s="11"/>
      <c r="AGZ683" s="11"/>
      <c r="AHA683" s="11"/>
      <c r="AHB683" s="11"/>
      <c r="AHC683" s="11"/>
      <c r="AHD683" s="11"/>
      <c r="AHE683" s="11"/>
      <c r="AHF683" s="11"/>
      <c r="AHG683" s="11"/>
      <c r="AHH683" s="11"/>
      <c r="AHI683" s="11"/>
      <c r="AHJ683" s="11"/>
      <c r="AHK683" s="11"/>
      <c r="AHL683" s="11"/>
      <c r="AHM683" s="11"/>
      <c r="AHN683" s="11"/>
      <c r="AHO683" s="11"/>
      <c r="AHP683" s="11"/>
      <c r="AHQ683" s="11"/>
      <c r="AHR683" s="11"/>
      <c r="AHS683" s="11"/>
      <c r="AHT683" s="11"/>
      <c r="AHU683" s="11"/>
      <c r="AHV683" s="11"/>
      <c r="AHW683" s="11"/>
      <c r="AHX683" s="11"/>
      <c r="AHY683" s="11"/>
      <c r="AHZ683" s="11"/>
      <c r="AIA683" s="11"/>
      <c r="AIB683" s="11"/>
      <c r="AIC683" s="11"/>
      <c r="AID683" s="11"/>
      <c r="AIE683" s="11"/>
      <c r="AIF683" s="11"/>
      <c r="AIG683" s="11"/>
      <c r="AIH683" s="11"/>
      <c r="AII683" s="11"/>
      <c r="AIJ683" s="11"/>
      <c r="AIK683" s="11"/>
      <c r="AIL683" s="11"/>
      <c r="AIM683" s="11"/>
      <c r="AIN683" s="11"/>
      <c r="AIO683" s="11"/>
      <c r="AIP683" s="11"/>
      <c r="AIQ683" s="11"/>
      <c r="AIR683" s="11"/>
      <c r="AIS683" s="11"/>
      <c r="AIT683" s="11"/>
      <c r="AIU683" s="11"/>
      <c r="AIV683" s="11"/>
      <c r="AIW683" s="11"/>
      <c r="AIX683" s="11"/>
      <c r="AIY683" s="11"/>
      <c r="AIZ683" s="11"/>
      <c r="AJA683" s="11"/>
      <c r="AJB683" s="11"/>
      <c r="AJC683" s="11"/>
      <c r="AJD683" s="11"/>
      <c r="AJE683" s="11"/>
      <c r="AJF683" s="11"/>
      <c r="AJG683" s="11"/>
      <c r="AJH683" s="11"/>
      <c r="AJI683" s="11"/>
      <c r="AJJ683" s="11"/>
      <c r="AJK683" s="11"/>
      <c r="AJL683" s="11"/>
      <c r="AJM683" s="11"/>
      <c r="AJN683" s="11"/>
      <c r="AJO683" s="11"/>
      <c r="AJP683" s="11"/>
      <c r="AJQ683" s="11"/>
      <c r="AJR683" s="11"/>
      <c r="AJS683" s="11"/>
      <c r="AJT683" s="11"/>
      <c r="AJU683" s="11"/>
      <c r="AJV683" s="11"/>
      <c r="AJW683" s="11"/>
      <c r="AJX683" s="11"/>
      <c r="AJY683" s="11"/>
      <c r="AJZ683" s="11"/>
      <c r="AKA683" s="11"/>
      <c r="AKB683" s="11"/>
      <c r="AKC683" s="11"/>
      <c r="AKD683" s="11"/>
      <c r="AKE683" s="11"/>
      <c r="AKF683" s="11"/>
      <c r="AKG683" s="11"/>
      <c r="AKH683" s="11"/>
      <c r="AKI683" s="11"/>
      <c r="AKJ683" s="11"/>
      <c r="AKK683" s="11"/>
      <c r="AKL683" s="11"/>
    </row>
    <row r="684" spans="1:974" ht="14.75">
      <c r="A684" s="23">
        <v>44029</v>
      </c>
      <c r="B684" s="16">
        <v>4259.5</v>
      </c>
      <c r="C684" s="15"/>
      <c r="D684" s="16"/>
      <c r="E684" s="17">
        <f t="shared" si="20"/>
        <v>4259.5</v>
      </c>
      <c r="F684" s="18"/>
      <c r="G684" s="18"/>
      <c r="H684" s="19"/>
      <c r="I684" s="19"/>
      <c r="L684" s="18"/>
      <c r="M684" s="18"/>
      <c r="S684" s="18">
        <f t="shared" si="21"/>
        <v>0</v>
      </c>
      <c r="T684" s="20"/>
      <c r="U684" s="20"/>
      <c r="W684" s="21"/>
      <c r="X684"/>
      <c r="Y684"/>
    </row>
    <row r="685" spans="1:974" ht="14.75">
      <c r="A685" s="23">
        <v>44101</v>
      </c>
      <c r="B685" s="16">
        <v>2645.45</v>
      </c>
      <c r="C685" s="15"/>
      <c r="D685" s="16"/>
      <c r="E685" s="17">
        <f t="shared" si="20"/>
        <v>2645.45</v>
      </c>
      <c r="F685" s="18"/>
      <c r="G685" s="18"/>
      <c r="H685" s="19"/>
      <c r="I685" s="19"/>
      <c r="L685" s="18"/>
      <c r="M685" s="18"/>
      <c r="S685" s="18">
        <f t="shared" si="21"/>
        <v>0</v>
      </c>
      <c r="T685" s="20"/>
      <c r="U685" s="20"/>
      <c r="W685" s="21"/>
      <c r="X685"/>
      <c r="Y685"/>
    </row>
    <row r="686" spans="1:974" ht="14.75">
      <c r="A686" s="23">
        <v>43894</v>
      </c>
      <c r="B686" s="46"/>
      <c r="C686" s="15" t="s">
        <v>23</v>
      </c>
      <c r="D686" s="14"/>
      <c r="E686" s="17">
        <f t="shared" si="20"/>
        <v>0</v>
      </c>
      <c r="F686" s="18"/>
      <c r="G686" s="18"/>
      <c r="H686" s="19"/>
      <c r="I686" s="19"/>
      <c r="L686" s="18"/>
      <c r="M686" s="18"/>
      <c r="S686" s="18">
        <f t="shared" si="21"/>
        <v>0</v>
      </c>
      <c r="T686" s="20"/>
      <c r="U686" s="20"/>
      <c r="W686" s="21"/>
      <c r="X686"/>
      <c r="Y686"/>
    </row>
    <row r="687" spans="1:974" ht="14.75">
      <c r="A687" s="23">
        <v>44056</v>
      </c>
      <c r="B687" s="16">
        <v>1300</v>
      </c>
      <c r="C687" s="15"/>
      <c r="D687" s="16"/>
      <c r="E687" s="17">
        <f t="shared" si="20"/>
        <v>1300</v>
      </c>
      <c r="F687" s="18"/>
      <c r="G687" s="18"/>
      <c r="H687" s="19"/>
      <c r="I687" s="19"/>
      <c r="L687" s="18"/>
      <c r="M687" s="18"/>
      <c r="S687" s="18">
        <f t="shared" si="21"/>
        <v>0</v>
      </c>
      <c r="T687" s="20"/>
      <c r="U687" s="20"/>
      <c r="W687" s="21"/>
      <c r="X687"/>
      <c r="Y687"/>
    </row>
    <row r="688" spans="1:974" ht="14.75">
      <c r="A688" s="27">
        <v>43885</v>
      </c>
      <c r="B688" s="33"/>
      <c r="C688" s="29"/>
      <c r="D688" s="28"/>
      <c r="E688" s="30">
        <f t="shared" si="20"/>
        <v>0</v>
      </c>
      <c r="F688" s="28">
        <v>7453.61</v>
      </c>
      <c r="G688" s="28"/>
      <c r="H688" s="31"/>
      <c r="I688" s="31"/>
      <c r="J688" s="28">
        <v>7453.61</v>
      </c>
      <c r="K688" s="31"/>
      <c r="L688" s="31"/>
      <c r="M688" s="31"/>
      <c r="N688" s="31"/>
      <c r="O688" s="31"/>
      <c r="P688" s="31"/>
      <c r="Q688" s="31"/>
      <c r="R688" s="31"/>
      <c r="S688" s="18">
        <f t="shared" si="21"/>
        <v>0</v>
      </c>
      <c r="T688" s="11" t="s">
        <v>28</v>
      </c>
      <c r="U688" s="11" t="s">
        <v>64</v>
      </c>
      <c r="V688" s="11"/>
      <c r="W688" s="21"/>
      <c r="X688"/>
      <c r="Y688"/>
    </row>
    <row r="689" spans="1:975" ht="11.3" customHeight="1">
      <c r="A689" s="23">
        <v>43926</v>
      </c>
      <c r="B689" s="46"/>
      <c r="C689" s="15"/>
      <c r="D689" s="16"/>
      <c r="E689" s="17">
        <f t="shared" si="20"/>
        <v>0</v>
      </c>
      <c r="F689" s="18"/>
      <c r="G689" s="18"/>
      <c r="H689" s="19"/>
      <c r="I689" s="19"/>
      <c r="L689" s="18"/>
      <c r="M689" s="18"/>
      <c r="S689" s="18">
        <f t="shared" si="21"/>
        <v>0</v>
      </c>
      <c r="T689" s="20"/>
      <c r="U689" s="20"/>
      <c r="W689" s="21"/>
      <c r="X689"/>
      <c r="Y689"/>
    </row>
    <row r="690" spans="1:975" ht="11.3" customHeight="1">
      <c r="A690" s="23">
        <v>43930</v>
      </c>
      <c r="B690" s="71"/>
      <c r="C690" s="15"/>
      <c r="D690" s="16"/>
      <c r="E690" s="17">
        <f t="shared" si="20"/>
        <v>0</v>
      </c>
      <c r="F690" s="18"/>
      <c r="G690" s="18"/>
      <c r="H690" s="19"/>
      <c r="I690" s="19"/>
      <c r="L690" s="18"/>
      <c r="M690" s="18"/>
      <c r="S690" s="18">
        <f t="shared" si="21"/>
        <v>0</v>
      </c>
      <c r="T690" s="20"/>
      <c r="U690" s="20"/>
      <c r="W690" s="21"/>
      <c r="X690"/>
      <c r="Y690"/>
    </row>
    <row r="691" spans="1:975" ht="14.75">
      <c r="A691" s="23">
        <v>43937</v>
      </c>
      <c r="B691" s="46"/>
      <c r="C691" s="15"/>
      <c r="D691" s="16"/>
      <c r="E691" s="17">
        <f t="shared" si="20"/>
        <v>0</v>
      </c>
      <c r="F691" s="18"/>
      <c r="G691" s="18"/>
      <c r="H691" s="19"/>
      <c r="I691" s="19"/>
      <c r="L691" s="18"/>
      <c r="M691" s="18"/>
      <c r="S691" s="18">
        <f t="shared" si="21"/>
        <v>0</v>
      </c>
      <c r="T691" s="20"/>
      <c r="U691" s="20"/>
      <c r="W691" s="21"/>
      <c r="X691"/>
      <c r="Y69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  <c r="ID691" s="21"/>
      <c r="IE691" s="21"/>
      <c r="IF691" s="21"/>
      <c r="IG691" s="21"/>
      <c r="IH691" s="21"/>
      <c r="II691" s="21"/>
      <c r="IJ691" s="21"/>
      <c r="IK691" s="21"/>
      <c r="IL691" s="21"/>
      <c r="IM691" s="21"/>
      <c r="IN691" s="21"/>
      <c r="IO691" s="21"/>
      <c r="IP691" s="21"/>
      <c r="IQ691" s="21"/>
      <c r="IR691" s="21"/>
      <c r="IS691" s="21"/>
      <c r="IT691" s="21"/>
      <c r="IU691" s="21"/>
      <c r="IV691" s="21"/>
      <c r="IW691" s="21"/>
      <c r="IX691" s="21"/>
      <c r="IY691" s="21"/>
      <c r="IZ691" s="21"/>
      <c r="JA691" s="21"/>
      <c r="JB691" s="21"/>
      <c r="JC691" s="21"/>
      <c r="JD691" s="21"/>
      <c r="JE691" s="21"/>
      <c r="JF691" s="21"/>
      <c r="JG691" s="21"/>
      <c r="JH691" s="21"/>
      <c r="JI691" s="21"/>
      <c r="JJ691" s="21"/>
      <c r="JK691" s="21"/>
      <c r="JL691" s="21"/>
      <c r="JM691" s="21"/>
      <c r="JN691" s="21"/>
      <c r="JO691" s="21"/>
      <c r="JP691" s="21"/>
      <c r="JQ691" s="21"/>
      <c r="JR691" s="21"/>
      <c r="JS691" s="21"/>
      <c r="JT691" s="21"/>
      <c r="JU691" s="21"/>
      <c r="JV691" s="21"/>
      <c r="JW691" s="21"/>
      <c r="JX691" s="21"/>
      <c r="JY691" s="21"/>
      <c r="JZ691" s="21"/>
      <c r="KA691" s="21"/>
      <c r="KB691" s="21"/>
      <c r="KC691" s="21"/>
      <c r="KD691" s="21"/>
      <c r="KE691" s="21"/>
      <c r="KF691" s="21"/>
      <c r="KG691" s="21"/>
      <c r="KH691" s="21"/>
      <c r="KI691" s="21"/>
      <c r="KJ691" s="21"/>
      <c r="KK691" s="21"/>
      <c r="KL691" s="21"/>
      <c r="KM691" s="21"/>
      <c r="KN691" s="21"/>
      <c r="KO691" s="21"/>
      <c r="KP691" s="21"/>
      <c r="KQ691" s="21"/>
      <c r="KR691" s="21"/>
      <c r="KS691" s="21"/>
      <c r="KT691" s="21"/>
      <c r="KU691" s="21"/>
      <c r="KV691" s="21"/>
      <c r="KW691" s="21"/>
      <c r="KX691" s="21"/>
      <c r="KY691" s="21"/>
      <c r="KZ691" s="21"/>
      <c r="LA691" s="21"/>
      <c r="LB691" s="21"/>
      <c r="LC691" s="21"/>
      <c r="LD691" s="21"/>
      <c r="LE691" s="21"/>
      <c r="LF691" s="21"/>
      <c r="LG691" s="21"/>
      <c r="LH691" s="21"/>
      <c r="LI691" s="21"/>
      <c r="LJ691" s="21"/>
      <c r="LK691" s="21"/>
      <c r="LL691" s="21"/>
      <c r="LM691" s="21"/>
      <c r="LN691" s="21"/>
      <c r="LO691" s="21"/>
      <c r="LP691" s="21"/>
      <c r="LQ691" s="21"/>
      <c r="LR691" s="21"/>
      <c r="LS691" s="21"/>
      <c r="LT691" s="21"/>
      <c r="LU691" s="21"/>
      <c r="LV691" s="21"/>
      <c r="LW691" s="21"/>
      <c r="LX691" s="21"/>
      <c r="LY691" s="21"/>
      <c r="LZ691" s="21"/>
      <c r="MA691" s="21"/>
      <c r="MB691" s="21"/>
      <c r="MC691" s="21"/>
      <c r="MD691" s="21"/>
      <c r="ME691" s="21"/>
      <c r="MF691" s="21"/>
      <c r="MG691" s="21"/>
      <c r="MH691" s="21"/>
      <c r="MI691" s="21"/>
      <c r="MJ691" s="21"/>
      <c r="MK691" s="21"/>
      <c r="ML691" s="21"/>
      <c r="MM691" s="21"/>
      <c r="MN691" s="21"/>
      <c r="MO691" s="21"/>
      <c r="MP691" s="21"/>
      <c r="MQ691" s="21"/>
      <c r="MR691" s="21"/>
      <c r="MS691" s="21"/>
      <c r="MT691" s="21"/>
      <c r="MU691" s="21"/>
      <c r="MV691" s="21"/>
      <c r="MW691" s="21"/>
      <c r="MX691" s="21"/>
      <c r="MY691" s="21"/>
      <c r="MZ691" s="21"/>
      <c r="NA691" s="21"/>
      <c r="NB691" s="21"/>
      <c r="NC691" s="21"/>
      <c r="ND691" s="21"/>
      <c r="NE691" s="21"/>
      <c r="NF691" s="21"/>
      <c r="NG691" s="21"/>
      <c r="NH691" s="21"/>
      <c r="NI691" s="21"/>
      <c r="NJ691" s="21"/>
      <c r="NK691" s="21"/>
      <c r="NL691" s="21"/>
      <c r="NM691" s="21"/>
      <c r="NN691" s="21"/>
      <c r="NO691" s="21"/>
      <c r="NP691" s="21"/>
      <c r="NQ691" s="21"/>
      <c r="NR691" s="21"/>
      <c r="NS691" s="21"/>
      <c r="NT691" s="21"/>
      <c r="NU691" s="21"/>
      <c r="NV691" s="21"/>
      <c r="NW691" s="21"/>
      <c r="NX691" s="21"/>
      <c r="NY691" s="21"/>
      <c r="NZ691" s="21"/>
      <c r="OA691" s="21"/>
      <c r="OB691" s="21"/>
      <c r="OC691" s="21"/>
      <c r="OD691" s="21"/>
      <c r="OE691" s="21"/>
      <c r="OF691" s="21"/>
      <c r="OG691" s="21"/>
      <c r="OH691" s="21"/>
      <c r="OI691" s="21"/>
      <c r="OJ691" s="21"/>
      <c r="OK691" s="21"/>
      <c r="OL691" s="21"/>
      <c r="OM691" s="21"/>
      <c r="ON691" s="21"/>
      <c r="OO691" s="21"/>
      <c r="OP691" s="21"/>
      <c r="OQ691" s="21"/>
      <c r="OR691" s="21"/>
      <c r="OS691" s="21"/>
      <c r="OT691" s="21"/>
      <c r="OU691" s="21"/>
      <c r="OV691" s="21"/>
      <c r="OW691" s="21"/>
      <c r="OX691" s="21"/>
      <c r="OY691" s="21"/>
      <c r="OZ691" s="21"/>
      <c r="PA691" s="21"/>
      <c r="PB691" s="21"/>
      <c r="PC691" s="21"/>
      <c r="PD691" s="21"/>
      <c r="PE691" s="21"/>
      <c r="PF691" s="21"/>
      <c r="PG691" s="21"/>
      <c r="PH691" s="21"/>
      <c r="PI691" s="21"/>
      <c r="PJ691" s="21"/>
      <c r="PK691" s="21"/>
      <c r="PL691" s="21"/>
      <c r="PM691" s="21"/>
      <c r="PN691" s="21"/>
      <c r="PO691" s="21"/>
      <c r="PP691" s="21"/>
      <c r="PQ691" s="21"/>
      <c r="PR691" s="21"/>
      <c r="PS691" s="21"/>
      <c r="PT691" s="21"/>
      <c r="PU691" s="21"/>
      <c r="PV691" s="21"/>
      <c r="PW691" s="21"/>
      <c r="PX691" s="21"/>
      <c r="PY691" s="21"/>
      <c r="PZ691" s="21"/>
      <c r="QA691" s="21"/>
      <c r="QB691" s="21"/>
      <c r="QC691" s="21"/>
      <c r="QD691" s="21"/>
      <c r="QE691" s="21"/>
      <c r="QF691" s="21"/>
      <c r="QG691" s="21"/>
      <c r="QH691" s="21"/>
      <c r="QI691" s="21"/>
      <c r="QJ691" s="21"/>
      <c r="QK691" s="21"/>
      <c r="QL691" s="21"/>
      <c r="QM691" s="21"/>
      <c r="QN691" s="21"/>
      <c r="QO691" s="21"/>
      <c r="QP691" s="21"/>
      <c r="QQ691" s="21"/>
      <c r="QR691" s="21"/>
      <c r="QS691" s="21"/>
      <c r="QT691" s="21"/>
      <c r="QU691" s="21"/>
      <c r="QV691" s="21"/>
      <c r="QW691" s="21"/>
      <c r="QX691" s="21"/>
      <c r="QY691" s="21"/>
      <c r="QZ691" s="21"/>
      <c r="RA691" s="21"/>
      <c r="RB691" s="21"/>
      <c r="RC691" s="21"/>
      <c r="RD691" s="21"/>
      <c r="RE691" s="21"/>
      <c r="RF691" s="21"/>
      <c r="RG691" s="21"/>
      <c r="RH691" s="21"/>
      <c r="RI691" s="21"/>
      <c r="RJ691" s="21"/>
      <c r="RK691" s="21"/>
      <c r="RL691" s="21"/>
      <c r="RM691" s="21"/>
      <c r="RN691" s="21"/>
      <c r="RO691" s="21"/>
      <c r="RP691" s="21"/>
      <c r="RQ691" s="21"/>
      <c r="RR691" s="21"/>
      <c r="RS691" s="21"/>
      <c r="RT691" s="21"/>
      <c r="RU691" s="21"/>
      <c r="RV691" s="21"/>
      <c r="RW691" s="21"/>
      <c r="RX691" s="21"/>
      <c r="RY691" s="21"/>
      <c r="RZ691" s="21"/>
      <c r="SA691" s="21"/>
      <c r="SB691" s="21"/>
      <c r="SC691" s="21"/>
      <c r="SD691" s="21"/>
      <c r="SE691" s="21"/>
      <c r="SF691" s="21"/>
      <c r="SG691" s="21"/>
      <c r="SH691" s="21"/>
      <c r="SI691" s="21"/>
      <c r="SJ691" s="21"/>
      <c r="SK691" s="21"/>
      <c r="SL691" s="21"/>
      <c r="SM691" s="21"/>
      <c r="SN691" s="21"/>
      <c r="SO691" s="21"/>
      <c r="SP691" s="21"/>
      <c r="SQ691" s="21"/>
      <c r="SR691" s="21"/>
      <c r="SS691" s="21"/>
      <c r="ST691" s="21"/>
      <c r="SU691" s="21"/>
      <c r="SV691" s="21"/>
      <c r="SW691" s="21"/>
      <c r="SX691" s="21"/>
      <c r="SY691" s="21"/>
      <c r="SZ691" s="21"/>
      <c r="TA691" s="21"/>
      <c r="TB691" s="21"/>
      <c r="TC691" s="21"/>
      <c r="TD691" s="21"/>
      <c r="TE691" s="21"/>
      <c r="TF691" s="21"/>
      <c r="TG691" s="21"/>
      <c r="TH691" s="21"/>
      <c r="TI691" s="21"/>
      <c r="TJ691" s="21"/>
      <c r="TK691" s="21"/>
      <c r="TL691" s="21"/>
      <c r="TM691" s="21"/>
      <c r="TN691" s="21"/>
      <c r="TO691" s="21"/>
      <c r="TP691" s="21"/>
      <c r="TQ691" s="21"/>
      <c r="TR691" s="21"/>
      <c r="TS691" s="21"/>
      <c r="TT691" s="21"/>
      <c r="TU691" s="21"/>
      <c r="TV691" s="21"/>
      <c r="TW691" s="21"/>
      <c r="TX691" s="21"/>
      <c r="TY691" s="21"/>
      <c r="TZ691" s="21"/>
      <c r="UA691" s="21"/>
      <c r="UB691" s="21"/>
      <c r="UC691" s="21"/>
      <c r="UD691" s="21"/>
      <c r="UE691" s="21"/>
      <c r="UF691" s="21"/>
      <c r="UG691" s="21"/>
      <c r="UH691" s="21"/>
      <c r="UI691" s="21"/>
      <c r="UJ691" s="21"/>
      <c r="UK691" s="21"/>
      <c r="UL691" s="21"/>
      <c r="UM691" s="21"/>
      <c r="UN691" s="21"/>
      <c r="UO691" s="21"/>
      <c r="UP691" s="21"/>
      <c r="UQ691" s="21"/>
      <c r="UR691" s="21"/>
      <c r="US691" s="21"/>
      <c r="UT691" s="21"/>
      <c r="UU691" s="21"/>
      <c r="UV691" s="21"/>
      <c r="UW691" s="21"/>
      <c r="UX691" s="21"/>
      <c r="UY691" s="21"/>
      <c r="UZ691" s="21"/>
      <c r="VA691" s="21"/>
      <c r="VB691" s="21"/>
      <c r="VC691" s="21"/>
      <c r="VD691" s="21"/>
      <c r="VE691" s="21"/>
      <c r="VF691" s="21"/>
      <c r="VG691" s="21"/>
      <c r="VH691" s="21"/>
      <c r="VI691" s="21"/>
      <c r="VJ691" s="21"/>
      <c r="VK691" s="21"/>
      <c r="VL691" s="21"/>
      <c r="VM691" s="21"/>
      <c r="VN691" s="21"/>
      <c r="VO691" s="21"/>
      <c r="VP691" s="21"/>
      <c r="VQ691" s="21"/>
      <c r="VR691" s="21"/>
      <c r="VS691" s="21"/>
      <c r="VT691" s="21"/>
      <c r="VU691" s="21"/>
      <c r="VV691" s="21"/>
      <c r="VW691" s="21"/>
      <c r="VX691" s="21"/>
      <c r="VY691" s="21"/>
      <c r="VZ691" s="21"/>
      <c r="WA691" s="21"/>
      <c r="WB691" s="21"/>
      <c r="WC691" s="21"/>
      <c r="WD691" s="21"/>
      <c r="WE691" s="21"/>
      <c r="WF691" s="21"/>
      <c r="WG691" s="21"/>
      <c r="WH691" s="21"/>
      <c r="WI691" s="21"/>
      <c r="WJ691" s="21"/>
      <c r="WK691" s="21"/>
      <c r="WL691" s="21"/>
      <c r="WM691" s="21"/>
      <c r="WN691" s="21"/>
      <c r="WO691" s="21"/>
      <c r="WP691" s="21"/>
      <c r="WQ691" s="21"/>
      <c r="WR691" s="21"/>
      <c r="WS691" s="21"/>
      <c r="WT691" s="21"/>
      <c r="WU691" s="21"/>
      <c r="WV691" s="21"/>
      <c r="WW691" s="21"/>
      <c r="WX691" s="21"/>
      <c r="WY691" s="21"/>
      <c r="WZ691" s="21"/>
      <c r="XA691" s="21"/>
      <c r="XB691" s="21"/>
      <c r="XC691" s="21"/>
      <c r="XD691" s="21"/>
      <c r="XE691" s="21"/>
      <c r="XF691" s="21"/>
      <c r="XG691" s="21"/>
      <c r="XH691" s="21"/>
      <c r="XI691" s="21"/>
      <c r="XJ691" s="21"/>
      <c r="XK691" s="21"/>
      <c r="XL691" s="21"/>
      <c r="XM691" s="21"/>
      <c r="XN691" s="21"/>
      <c r="XO691" s="21"/>
      <c r="XP691" s="21"/>
      <c r="XQ691" s="21"/>
      <c r="XR691" s="21"/>
      <c r="XS691" s="21"/>
      <c r="XT691" s="21"/>
      <c r="XU691" s="21"/>
      <c r="XV691" s="21"/>
      <c r="XW691" s="21"/>
      <c r="XX691" s="21"/>
      <c r="XY691" s="21"/>
      <c r="XZ691" s="21"/>
      <c r="YA691" s="21"/>
      <c r="YB691" s="21"/>
      <c r="YC691" s="21"/>
      <c r="YD691" s="21"/>
      <c r="YE691" s="21"/>
      <c r="YF691" s="21"/>
      <c r="YG691" s="21"/>
      <c r="YH691" s="21"/>
      <c r="YI691" s="21"/>
      <c r="YJ691" s="21"/>
      <c r="YK691" s="21"/>
      <c r="YL691" s="21"/>
      <c r="YM691" s="21"/>
      <c r="YN691" s="21"/>
      <c r="YO691" s="21"/>
      <c r="YP691" s="21"/>
      <c r="YQ691" s="21"/>
      <c r="YR691" s="21"/>
      <c r="YS691" s="21"/>
      <c r="YT691" s="21"/>
      <c r="YU691" s="21"/>
      <c r="YV691" s="21"/>
      <c r="YW691" s="21"/>
      <c r="YX691" s="21"/>
      <c r="YY691" s="21"/>
      <c r="YZ691" s="21"/>
      <c r="ZA691" s="21"/>
      <c r="ZB691" s="21"/>
      <c r="ZC691" s="21"/>
      <c r="ZD691" s="21"/>
      <c r="ZE691" s="21"/>
      <c r="ZF691" s="21"/>
      <c r="ZG691" s="21"/>
      <c r="ZH691" s="21"/>
      <c r="ZI691" s="21"/>
      <c r="ZJ691" s="21"/>
      <c r="ZK691" s="21"/>
      <c r="ZL691" s="21"/>
      <c r="ZM691" s="21"/>
      <c r="ZN691" s="21"/>
      <c r="ZO691" s="21"/>
      <c r="ZP691" s="21"/>
      <c r="ZQ691" s="21"/>
      <c r="ZR691" s="21"/>
      <c r="ZS691" s="21"/>
      <c r="ZT691" s="21"/>
      <c r="ZU691" s="21"/>
      <c r="ZV691" s="21"/>
      <c r="ZW691" s="21"/>
      <c r="ZX691" s="21"/>
      <c r="ZY691" s="21"/>
      <c r="ZZ691" s="21"/>
      <c r="AAA691" s="21"/>
      <c r="AAB691" s="21"/>
      <c r="AAC691" s="21"/>
      <c r="AAD691" s="21"/>
      <c r="AAE691" s="21"/>
      <c r="AAF691" s="21"/>
      <c r="AAG691" s="21"/>
      <c r="AAH691" s="21"/>
      <c r="AAI691" s="21"/>
      <c r="AAJ691" s="21"/>
      <c r="AAK691" s="21"/>
      <c r="AAL691" s="21"/>
      <c r="AAM691" s="21"/>
      <c r="AAN691" s="21"/>
      <c r="AAO691" s="21"/>
      <c r="AAP691" s="21"/>
      <c r="AAQ691" s="21"/>
      <c r="AAR691" s="21"/>
      <c r="AAS691" s="21"/>
      <c r="AAT691" s="21"/>
      <c r="AAU691" s="21"/>
      <c r="AAV691" s="21"/>
      <c r="AAW691" s="21"/>
      <c r="AAX691" s="21"/>
      <c r="AAY691" s="21"/>
      <c r="AAZ691" s="21"/>
      <c r="ABA691" s="21"/>
      <c r="ABB691" s="21"/>
      <c r="ABC691" s="21"/>
      <c r="ABD691" s="21"/>
      <c r="ABE691" s="21"/>
      <c r="ABF691" s="21"/>
      <c r="ABG691" s="21"/>
      <c r="ABH691" s="21"/>
      <c r="ABI691" s="21"/>
      <c r="ABJ691" s="21"/>
      <c r="ABK691" s="21"/>
      <c r="ABL691" s="21"/>
      <c r="ABM691" s="21"/>
      <c r="ABN691" s="21"/>
      <c r="ABO691" s="21"/>
      <c r="ABP691" s="21"/>
      <c r="ABQ691" s="21"/>
      <c r="ABR691" s="21"/>
      <c r="ABS691" s="21"/>
      <c r="ABT691" s="21"/>
      <c r="ABU691" s="21"/>
      <c r="ABV691" s="21"/>
      <c r="ABW691" s="21"/>
      <c r="ABX691" s="21"/>
      <c r="ABY691" s="21"/>
      <c r="ABZ691" s="21"/>
      <c r="ACA691" s="21"/>
      <c r="ACB691" s="21"/>
      <c r="ACC691" s="21"/>
      <c r="ACD691" s="21"/>
      <c r="ACE691" s="21"/>
      <c r="ACF691" s="21"/>
      <c r="ACG691" s="21"/>
      <c r="ACH691" s="21"/>
      <c r="ACI691" s="21"/>
      <c r="ACJ691" s="21"/>
      <c r="ACK691" s="21"/>
      <c r="ACL691" s="21"/>
      <c r="ACM691" s="21"/>
      <c r="ACN691" s="21"/>
      <c r="ACO691" s="21"/>
      <c r="ACP691" s="21"/>
      <c r="ACQ691" s="21"/>
      <c r="ACR691" s="21"/>
      <c r="ACS691" s="21"/>
      <c r="ACT691" s="21"/>
      <c r="ACU691" s="21"/>
      <c r="ACV691" s="21"/>
      <c r="ACW691" s="21"/>
      <c r="ACX691" s="21"/>
      <c r="ACY691" s="21"/>
      <c r="ACZ691" s="21"/>
      <c r="ADA691" s="21"/>
      <c r="ADB691" s="21"/>
      <c r="ADC691" s="21"/>
      <c r="ADD691" s="21"/>
      <c r="ADE691" s="21"/>
      <c r="ADF691" s="21"/>
      <c r="ADG691" s="21"/>
      <c r="ADH691" s="21"/>
      <c r="ADI691" s="21"/>
      <c r="ADJ691" s="21"/>
      <c r="ADK691" s="21"/>
      <c r="ADL691" s="21"/>
      <c r="ADM691" s="21"/>
      <c r="ADN691" s="21"/>
      <c r="ADO691" s="21"/>
      <c r="ADP691" s="21"/>
      <c r="ADQ691" s="21"/>
      <c r="ADR691" s="21"/>
      <c r="ADS691" s="21"/>
      <c r="ADT691" s="21"/>
      <c r="ADU691" s="21"/>
      <c r="ADV691" s="21"/>
      <c r="ADW691" s="21"/>
      <c r="ADX691" s="21"/>
      <c r="ADY691" s="21"/>
      <c r="ADZ691" s="21"/>
      <c r="AEA691" s="21"/>
      <c r="AEB691" s="21"/>
      <c r="AEC691" s="21"/>
      <c r="AED691" s="21"/>
      <c r="AEE691" s="21"/>
      <c r="AEF691" s="21"/>
      <c r="AEG691" s="21"/>
      <c r="AEH691" s="21"/>
      <c r="AEI691" s="21"/>
      <c r="AEJ691" s="21"/>
      <c r="AEK691" s="21"/>
      <c r="AEL691" s="21"/>
      <c r="AEM691" s="21"/>
      <c r="AEN691" s="21"/>
      <c r="AEO691" s="21"/>
      <c r="AEP691" s="21"/>
      <c r="AEQ691" s="21"/>
      <c r="AER691" s="21"/>
      <c r="AES691" s="21"/>
      <c r="AET691" s="21"/>
      <c r="AEU691" s="21"/>
      <c r="AEV691" s="21"/>
      <c r="AEW691" s="21"/>
      <c r="AEX691" s="21"/>
      <c r="AEY691" s="21"/>
      <c r="AEZ691" s="21"/>
      <c r="AFA691" s="21"/>
      <c r="AFB691" s="21"/>
      <c r="AFC691" s="21"/>
      <c r="AFD691" s="21"/>
      <c r="AFE691" s="21"/>
      <c r="AFF691" s="21"/>
      <c r="AFG691" s="21"/>
      <c r="AFH691" s="21"/>
      <c r="AFI691" s="21"/>
      <c r="AFJ691" s="21"/>
      <c r="AFK691" s="21"/>
      <c r="AFL691" s="21"/>
      <c r="AFM691" s="21"/>
      <c r="AFN691" s="21"/>
      <c r="AFO691" s="21"/>
      <c r="AFP691" s="21"/>
      <c r="AFQ691" s="21"/>
      <c r="AFR691" s="21"/>
      <c r="AFS691" s="21"/>
      <c r="AFT691" s="21"/>
      <c r="AFU691" s="21"/>
      <c r="AFV691" s="21"/>
      <c r="AFW691" s="21"/>
      <c r="AFX691" s="21"/>
      <c r="AFY691" s="21"/>
      <c r="AFZ691" s="21"/>
      <c r="AGA691" s="21"/>
      <c r="AGB691" s="21"/>
      <c r="AGC691" s="21"/>
      <c r="AGD691" s="21"/>
      <c r="AGE691" s="21"/>
      <c r="AGF691" s="21"/>
      <c r="AGG691" s="21"/>
      <c r="AGH691" s="21"/>
      <c r="AGI691" s="21"/>
      <c r="AGJ691" s="21"/>
      <c r="AGK691" s="21"/>
      <c r="AGL691" s="21"/>
      <c r="AGM691" s="21"/>
      <c r="AGN691" s="21"/>
      <c r="AGO691" s="21"/>
      <c r="AGP691" s="21"/>
      <c r="AGQ691" s="21"/>
      <c r="AGR691" s="21"/>
      <c r="AGS691" s="21"/>
      <c r="AGT691" s="21"/>
      <c r="AGU691" s="21"/>
      <c r="AGV691" s="21"/>
      <c r="AGW691" s="21"/>
      <c r="AGX691" s="21"/>
      <c r="AGY691" s="21"/>
      <c r="AGZ691" s="21"/>
      <c r="AHA691" s="21"/>
      <c r="AHB691" s="21"/>
      <c r="AHC691" s="21"/>
      <c r="AHD691" s="21"/>
      <c r="AHE691" s="21"/>
      <c r="AHF691" s="21"/>
      <c r="AHG691" s="21"/>
      <c r="AHH691" s="21"/>
      <c r="AHI691" s="21"/>
      <c r="AHJ691" s="21"/>
      <c r="AHK691" s="21"/>
      <c r="AHL691" s="21"/>
      <c r="AHM691" s="21"/>
      <c r="AHN691" s="21"/>
      <c r="AHO691" s="21"/>
      <c r="AHP691" s="21"/>
      <c r="AHQ691" s="21"/>
      <c r="AHR691" s="21"/>
      <c r="AHS691" s="21"/>
      <c r="AHT691" s="21"/>
      <c r="AHU691" s="21"/>
      <c r="AHV691" s="21"/>
      <c r="AHW691" s="21"/>
      <c r="AHX691" s="21"/>
      <c r="AHY691" s="21"/>
      <c r="AHZ691" s="21"/>
      <c r="AIA691" s="21"/>
      <c r="AIB691" s="21"/>
      <c r="AIC691" s="21"/>
      <c r="AID691" s="21"/>
      <c r="AIE691" s="21"/>
      <c r="AIF691" s="21"/>
      <c r="AIG691" s="21"/>
      <c r="AIH691" s="21"/>
      <c r="AII691" s="21"/>
      <c r="AIJ691" s="21"/>
      <c r="AIK691" s="21"/>
      <c r="AIL691" s="21"/>
      <c r="AIM691" s="21"/>
      <c r="AIN691" s="21"/>
      <c r="AIO691" s="21"/>
      <c r="AIP691" s="21"/>
      <c r="AIQ691" s="21"/>
      <c r="AIR691" s="21"/>
      <c r="AIS691" s="21"/>
      <c r="AIT691" s="21"/>
      <c r="AIU691" s="21"/>
      <c r="AIV691" s="21"/>
      <c r="AIW691" s="21"/>
      <c r="AIX691" s="21"/>
      <c r="AIY691" s="21"/>
      <c r="AIZ691" s="21"/>
      <c r="AJA691" s="21"/>
      <c r="AJB691" s="21"/>
      <c r="AJC691" s="21"/>
      <c r="AJD691" s="21"/>
      <c r="AJE691" s="21"/>
      <c r="AJF691" s="21"/>
      <c r="AJG691" s="21"/>
      <c r="AJH691" s="21"/>
      <c r="AJI691" s="21"/>
      <c r="AJJ691" s="21"/>
      <c r="AJK691" s="21"/>
      <c r="AJL691" s="21"/>
      <c r="AJM691" s="21"/>
      <c r="AJN691" s="21"/>
      <c r="AJO691" s="21"/>
      <c r="AJP691" s="21"/>
      <c r="AJQ691" s="21"/>
      <c r="AJR691" s="21"/>
      <c r="AJS691" s="21"/>
      <c r="AJT691" s="21"/>
      <c r="AJU691" s="21"/>
      <c r="AJV691" s="21"/>
      <c r="AJW691" s="21"/>
      <c r="AJX691" s="21"/>
      <c r="AJY691" s="21"/>
      <c r="AJZ691" s="21"/>
      <c r="AKA691" s="21"/>
      <c r="AKB691" s="21"/>
      <c r="AKC691" s="21"/>
      <c r="AKD691" s="21"/>
      <c r="AKE691" s="21"/>
      <c r="AKF691" s="21"/>
      <c r="AKG691" s="21"/>
      <c r="AKH691" s="21"/>
      <c r="AKI691" s="21"/>
      <c r="AKJ691" s="21"/>
      <c r="AKK691" s="21"/>
      <c r="AKL691" s="21"/>
    </row>
    <row r="692" spans="1:975" ht="11.3" customHeight="1">
      <c r="A692" s="23">
        <v>43943</v>
      </c>
      <c r="B692" s="46"/>
      <c r="C692" s="15"/>
      <c r="D692" s="16"/>
      <c r="E692" s="17">
        <f t="shared" si="20"/>
        <v>0</v>
      </c>
      <c r="F692" s="18"/>
      <c r="G692" s="18"/>
      <c r="H692" s="19"/>
      <c r="I692" s="19"/>
      <c r="L692" s="18"/>
      <c r="M692" s="18"/>
      <c r="S692" s="18">
        <f t="shared" si="21"/>
        <v>0</v>
      </c>
      <c r="T692" s="20"/>
      <c r="U692" s="20"/>
      <c r="W692" s="21"/>
      <c r="X692"/>
      <c r="Y692"/>
    </row>
    <row r="693" spans="1:975" ht="14.75">
      <c r="A693" s="23">
        <v>43948</v>
      </c>
      <c r="B693" s="46"/>
      <c r="C693" s="15"/>
      <c r="D693" s="16"/>
      <c r="E693" s="17">
        <f t="shared" si="20"/>
        <v>0</v>
      </c>
      <c r="F693" s="18"/>
      <c r="G693" s="18"/>
      <c r="H693" s="19"/>
      <c r="I693" s="19"/>
      <c r="L693" s="18"/>
      <c r="M693" s="18"/>
      <c r="S693" s="18">
        <f t="shared" si="21"/>
        <v>0</v>
      </c>
      <c r="T693" s="20"/>
      <c r="U693" s="20"/>
      <c r="W693" s="21"/>
      <c r="X693"/>
      <c r="Y693"/>
    </row>
    <row r="694" spans="1:975" ht="14.75">
      <c r="A694" s="23">
        <v>43949</v>
      </c>
      <c r="B694" s="46"/>
      <c r="C694" s="15"/>
      <c r="D694" s="16"/>
      <c r="E694" s="17">
        <f t="shared" si="20"/>
        <v>0</v>
      </c>
      <c r="F694" s="18"/>
      <c r="G694" s="18"/>
      <c r="H694" s="19"/>
      <c r="I694" s="19"/>
      <c r="L694" s="18"/>
      <c r="M694" s="18"/>
      <c r="S694" s="18">
        <f t="shared" si="21"/>
        <v>0</v>
      </c>
      <c r="T694" s="20"/>
      <c r="U694" s="20"/>
      <c r="W694" s="21"/>
      <c r="X694"/>
      <c r="Y694"/>
    </row>
    <row r="695" spans="1:975" ht="14.75">
      <c r="A695" s="23">
        <v>43951</v>
      </c>
      <c r="B695" s="71"/>
      <c r="C695" s="15"/>
      <c r="D695" s="16"/>
      <c r="E695" s="17">
        <f t="shared" si="20"/>
        <v>0</v>
      </c>
      <c r="F695" s="18"/>
      <c r="G695" s="18"/>
      <c r="H695" s="19"/>
      <c r="I695" s="19"/>
      <c r="L695" s="18"/>
      <c r="M695" s="18"/>
      <c r="S695" s="18">
        <f t="shared" si="21"/>
        <v>0</v>
      </c>
      <c r="T695" s="20"/>
      <c r="U695" s="20"/>
      <c r="W695" s="21"/>
      <c r="X695"/>
      <c r="Y695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  <c r="HI695" s="11"/>
      <c r="HJ695" s="11"/>
      <c r="HK695" s="11"/>
      <c r="HL695" s="11"/>
      <c r="HM695" s="11"/>
      <c r="HN695" s="11"/>
      <c r="HO695" s="11"/>
      <c r="HP695" s="11"/>
      <c r="HQ695" s="11"/>
      <c r="HR695" s="11"/>
      <c r="HS695" s="11"/>
      <c r="HT695" s="11"/>
      <c r="HU695" s="11"/>
      <c r="HV695" s="11"/>
      <c r="HW695" s="11"/>
      <c r="HX695" s="11"/>
      <c r="HY695" s="11"/>
      <c r="HZ695" s="11"/>
      <c r="IA695" s="11"/>
      <c r="IB695" s="11"/>
      <c r="IC695" s="11"/>
      <c r="ID695" s="11"/>
      <c r="IE695" s="11"/>
      <c r="IF695" s="11"/>
      <c r="IG695" s="11"/>
      <c r="IH695" s="11"/>
      <c r="II695" s="11"/>
      <c r="IJ695" s="11"/>
      <c r="IK695" s="11"/>
      <c r="IL695" s="11"/>
      <c r="IM695" s="11"/>
      <c r="IN695" s="11"/>
      <c r="IO695" s="11"/>
      <c r="IP695" s="11"/>
      <c r="IQ695" s="11"/>
      <c r="IR695" s="11"/>
      <c r="IS695" s="11"/>
      <c r="IT695" s="11"/>
      <c r="IU695" s="11"/>
      <c r="IV695" s="11"/>
      <c r="IW695" s="11"/>
      <c r="IX695" s="11"/>
      <c r="IY695" s="11"/>
      <c r="IZ695" s="11"/>
      <c r="JA695" s="11"/>
      <c r="JB695" s="11"/>
      <c r="JC695" s="11"/>
      <c r="JD695" s="11"/>
      <c r="JE695" s="11"/>
      <c r="JF695" s="11"/>
      <c r="JG695" s="11"/>
      <c r="JH695" s="11"/>
      <c r="JI695" s="11"/>
      <c r="JJ695" s="11"/>
      <c r="JK695" s="11"/>
      <c r="JL695" s="11"/>
      <c r="JM695" s="11"/>
      <c r="JN695" s="11"/>
      <c r="JO695" s="11"/>
      <c r="JP695" s="11"/>
      <c r="JQ695" s="11"/>
      <c r="JR695" s="11"/>
      <c r="JS695" s="11"/>
      <c r="JT695" s="11"/>
      <c r="JU695" s="11"/>
      <c r="JV695" s="11"/>
      <c r="JW695" s="11"/>
      <c r="JX695" s="11"/>
      <c r="JY695" s="11"/>
      <c r="JZ695" s="11"/>
      <c r="KA695" s="11"/>
      <c r="KB695" s="11"/>
      <c r="KC695" s="11"/>
      <c r="KD695" s="11"/>
      <c r="KE695" s="11"/>
      <c r="KF695" s="11"/>
      <c r="KG695" s="11"/>
      <c r="KH695" s="11"/>
      <c r="KI695" s="11"/>
      <c r="KJ695" s="11"/>
      <c r="KK695" s="11"/>
      <c r="KL695" s="11"/>
      <c r="KM695" s="11"/>
      <c r="KN695" s="11"/>
      <c r="KO695" s="11"/>
      <c r="KP695" s="11"/>
      <c r="KQ695" s="11"/>
      <c r="KR695" s="11"/>
      <c r="KS695" s="11"/>
      <c r="KT695" s="11"/>
      <c r="KU695" s="11"/>
      <c r="KV695" s="11"/>
      <c r="KW695" s="11"/>
      <c r="KX695" s="11"/>
      <c r="KY695" s="11"/>
      <c r="KZ695" s="11"/>
      <c r="LA695" s="11"/>
      <c r="LB695" s="11"/>
      <c r="LC695" s="11"/>
      <c r="LD695" s="11"/>
      <c r="LE695" s="11"/>
      <c r="LF695" s="11"/>
      <c r="LG695" s="11"/>
      <c r="LH695" s="11"/>
      <c r="LI695" s="11"/>
      <c r="LJ695" s="11"/>
      <c r="LK695" s="11"/>
      <c r="LL695" s="11"/>
      <c r="LM695" s="11"/>
      <c r="LN695" s="11"/>
      <c r="LO695" s="11"/>
      <c r="LP695" s="11"/>
      <c r="LQ695" s="11"/>
      <c r="LR695" s="11"/>
      <c r="LS695" s="11"/>
      <c r="LT695" s="11"/>
      <c r="LU695" s="11"/>
      <c r="LV695" s="11"/>
      <c r="LW695" s="11"/>
      <c r="LX695" s="11"/>
      <c r="LY695" s="11"/>
      <c r="LZ695" s="11"/>
      <c r="MA695" s="11"/>
      <c r="MB695" s="11"/>
      <c r="MC695" s="11"/>
      <c r="MD695" s="11"/>
      <c r="ME695" s="11"/>
      <c r="MF695" s="11"/>
      <c r="MG695" s="11"/>
      <c r="MH695" s="11"/>
      <c r="MI695" s="11"/>
      <c r="MJ695" s="11"/>
      <c r="MK695" s="11"/>
      <c r="ML695" s="11"/>
      <c r="MM695" s="11"/>
      <c r="MN695" s="11"/>
      <c r="MO695" s="11"/>
      <c r="MP695" s="11"/>
      <c r="MQ695" s="11"/>
      <c r="MR695" s="11"/>
      <c r="MS695" s="11"/>
      <c r="MT695" s="11"/>
      <c r="MU695" s="11"/>
      <c r="MV695" s="11"/>
      <c r="MW695" s="11"/>
      <c r="MX695" s="11"/>
      <c r="MY695" s="11"/>
      <c r="MZ695" s="11"/>
      <c r="NA695" s="11"/>
      <c r="NB695" s="11"/>
      <c r="NC695" s="11"/>
      <c r="ND695" s="11"/>
      <c r="NE695" s="11"/>
      <c r="NF695" s="11"/>
      <c r="NG695" s="11"/>
      <c r="NH695" s="11"/>
      <c r="NI695" s="11"/>
      <c r="NJ695" s="11"/>
      <c r="NK695" s="11"/>
      <c r="NL695" s="11"/>
      <c r="NM695" s="11"/>
      <c r="NN695" s="11"/>
      <c r="NO695" s="11"/>
      <c r="NP695" s="11"/>
      <c r="NQ695" s="11"/>
      <c r="NR695" s="11"/>
      <c r="NS695" s="11"/>
      <c r="NT695" s="11"/>
      <c r="NU695" s="11"/>
      <c r="NV695" s="11"/>
      <c r="NW695" s="11"/>
      <c r="NX695" s="11"/>
      <c r="NY695" s="11"/>
      <c r="NZ695" s="11"/>
      <c r="OA695" s="11"/>
      <c r="OB695" s="11"/>
      <c r="OC695" s="11"/>
      <c r="OD695" s="11"/>
      <c r="OE695" s="11"/>
      <c r="OF695" s="11"/>
      <c r="OG695" s="11"/>
      <c r="OH695" s="11"/>
      <c r="OI695" s="11"/>
      <c r="OJ695" s="11"/>
      <c r="OK695" s="11"/>
      <c r="OL695" s="11"/>
      <c r="OM695" s="11"/>
      <c r="ON695" s="11"/>
      <c r="OO695" s="11"/>
      <c r="OP695" s="11"/>
      <c r="OQ695" s="11"/>
      <c r="OR695" s="11"/>
      <c r="OS695" s="11"/>
      <c r="OT695" s="11"/>
      <c r="OU695" s="11"/>
      <c r="OV695" s="11"/>
      <c r="OW695" s="11"/>
      <c r="OX695" s="11"/>
      <c r="OY695" s="11"/>
      <c r="OZ695" s="11"/>
      <c r="PA695" s="11"/>
      <c r="PB695" s="11"/>
      <c r="PC695" s="11"/>
      <c r="PD695" s="11"/>
      <c r="PE695" s="11"/>
      <c r="PF695" s="11"/>
      <c r="PG695" s="11"/>
      <c r="PH695" s="11"/>
      <c r="PI695" s="11"/>
      <c r="PJ695" s="11"/>
      <c r="PK695" s="11"/>
      <c r="PL695" s="11"/>
      <c r="PM695" s="11"/>
      <c r="PN695" s="11"/>
      <c r="PO695" s="11"/>
      <c r="PP695" s="11"/>
      <c r="PQ695" s="11"/>
      <c r="PR695" s="11"/>
      <c r="PS695" s="11"/>
      <c r="PT695" s="11"/>
      <c r="PU695" s="11"/>
      <c r="PV695" s="11"/>
      <c r="PW695" s="11"/>
      <c r="PX695" s="11"/>
      <c r="PY695" s="11"/>
      <c r="PZ695" s="11"/>
      <c r="QA695" s="11"/>
      <c r="QB695" s="11"/>
      <c r="QC695" s="11"/>
      <c r="QD695" s="11"/>
      <c r="QE695" s="11"/>
      <c r="QF695" s="11"/>
      <c r="QG695" s="11"/>
      <c r="QH695" s="11"/>
      <c r="QI695" s="11"/>
      <c r="QJ695" s="11"/>
      <c r="QK695" s="11"/>
      <c r="QL695" s="11"/>
      <c r="QM695" s="11"/>
      <c r="QN695" s="11"/>
      <c r="QO695" s="11"/>
      <c r="QP695" s="11"/>
      <c r="QQ695" s="11"/>
      <c r="QR695" s="11"/>
      <c r="QS695" s="11"/>
      <c r="QT695" s="11"/>
      <c r="QU695" s="11"/>
      <c r="QV695" s="11"/>
      <c r="QW695" s="11"/>
      <c r="QX695" s="11"/>
      <c r="QY695" s="11"/>
      <c r="QZ695" s="11"/>
      <c r="RA695" s="11"/>
      <c r="RB695" s="11"/>
      <c r="RC695" s="11"/>
      <c r="RD695" s="11"/>
      <c r="RE695" s="11"/>
      <c r="RF695" s="11"/>
      <c r="RG695" s="11"/>
      <c r="RH695" s="11"/>
      <c r="RI695" s="11"/>
      <c r="RJ695" s="11"/>
      <c r="RK695" s="11"/>
      <c r="RL695" s="11"/>
      <c r="RM695" s="11"/>
      <c r="RN695" s="11"/>
      <c r="RO695" s="11"/>
      <c r="RP695" s="11"/>
      <c r="RQ695" s="11"/>
      <c r="RR695" s="11"/>
      <c r="RS695" s="11"/>
      <c r="RT695" s="11"/>
      <c r="RU695" s="11"/>
      <c r="RV695" s="11"/>
      <c r="RW695" s="11"/>
      <c r="RX695" s="11"/>
      <c r="RY695" s="11"/>
      <c r="RZ695" s="11"/>
      <c r="SA695" s="11"/>
      <c r="SB695" s="11"/>
      <c r="SC695" s="11"/>
      <c r="SD695" s="11"/>
      <c r="SE695" s="11"/>
      <c r="SF695" s="11"/>
      <c r="SG695" s="11"/>
      <c r="SH695" s="11"/>
      <c r="SI695" s="11"/>
      <c r="SJ695" s="11"/>
      <c r="SK695" s="11"/>
      <c r="SL695" s="11"/>
      <c r="SM695" s="11"/>
      <c r="SN695" s="11"/>
      <c r="SO695" s="11"/>
      <c r="SP695" s="11"/>
      <c r="SQ695" s="11"/>
      <c r="SR695" s="11"/>
      <c r="SS695" s="11"/>
      <c r="ST695" s="11"/>
      <c r="SU695" s="11"/>
      <c r="SV695" s="11"/>
      <c r="SW695" s="11"/>
      <c r="SX695" s="11"/>
      <c r="SY695" s="11"/>
      <c r="SZ695" s="11"/>
      <c r="TA695" s="11"/>
      <c r="TB695" s="11"/>
      <c r="TC695" s="11"/>
      <c r="TD695" s="11"/>
      <c r="TE695" s="11"/>
      <c r="TF695" s="11"/>
      <c r="TG695" s="11"/>
      <c r="TH695" s="11"/>
      <c r="TI695" s="11"/>
      <c r="TJ695" s="11"/>
      <c r="TK695" s="11"/>
      <c r="TL695" s="11"/>
      <c r="TM695" s="11"/>
      <c r="TN695" s="11"/>
      <c r="TO695" s="11"/>
      <c r="TP695" s="11"/>
      <c r="TQ695" s="11"/>
      <c r="TR695" s="11"/>
      <c r="TS695" s="11"/>
      <c r="TT695" s="11"/>
      <c r="TU695" s="11"/>
      <c r="TV695" s="11"/>
      <c r="TW695" s="11"/>
      <c r="TX695" s="11"/>
      <c r="TY695" s="11"/>
      <c r="TZ695" s="11"/>
      <c r="UA695" s="11"/>
      <c r="UB695" s="11"/>
      <c r="UC695" s="11"/>
      <c r="UD695" s="11"/>
      <c r="UE695" s="11"/>
      <c r="UF695" s="11"/>
      <c r="UG695" s="11"/>
      <c r="UH695" s="11"/>
      <c r="UI695" s="11"/>
      <c r="UJ695" s="11"/>
      <c r="UK695" s="11"/>
      <c r="UL695" s="11"/>
      <c r="UM695" s="11"/>
      <c r="UN695" s="11"/>
      <c r="UO695" s="11"/>
      <c r="UP695" s="11"/>
      <c r="UQ695" s="11"/>
      <c r="UR695" s="11"/>
      <c r="US695" s="11"/>
      <c r="UT695" s="11"/>
      <c r="UU695" s="11"/>
      <c r="UV695" s="11"/>
      <c r="UW695" s="11"/>
      <c r="UX695" s="11"/>
      <c r="UY695" s="11"/>
      <c r="UZ695" s="11"/>
      <c r="VA695" s="11"/>
      <c r="VB695" s="11"/>
      <c r="VC695" s="11"/>
      <c r="VD695" s="11"/>
      <c r="VE695" s="11"/>
      <c r="VF695" s="11"/>
      <c r="VG695" s="11"/>
      <c r="VH695" s="11"/>
      <c r="VI695" s="11"/>
      <c r="VJ695" s="11"/>
      <c r="VK695" s="11"/>
      <c r="VL695" s="11"/>
      <c r="VM695" s="11"/>
      <c r="VN695" s="11"/>
      <c r="VO695" s="11"/>
      <c r="VP695" s="11"/>
      <c r="VQ695" s="11"/>
      <c r="VR695" s="11"/>
      <c r="VS695" s="11"/>
      <c r="VT695" s="11"/>
      <c r="VU695" s="11"/>
      <c r="VV695" s="11"/>
      <c r="VW695" s="11"/>
      <c r="VX695" s="11"/>
      <c r="VY695" s="11"/>
      <c r="VZ695" s="11"/>
      <c r="WA695" s="11"/>
      <c r="WB695" s="11"/>
      <c r="WC695" s="11"/>
      <c r="WD695" s="11"/>
      <c r="WE695" s="11"/>
      <c r="WF695" s="11"/>
      <c r="WG695" s="11"/>
      <c r="WH695" s="11"/>
      <c r="WI695" s="11"/>
      <c r="WJ695" s="11"/>
      <c r="WK695" s="11"/>
      <c r="WL695" s="11"/>
      <c r="WM695" s="11"/>
      <c r="WN695" s="11"/>
      <c r="WO695" s="11"/>
      <c r="WP695" s="11"/>
      <c r="WQ695" s="11"/>
      <c r="WR695" s="11"/>
      <c r="WS695" s="11"/>
      <c r="WT695" s="11"/>
      <c r="WU695" s="11"/>
      <c r="WV695" s="11"/>
      <c r="WW695" s="11"/>
      <c r="WX695" s="11"/>
      <c r="WY695" s="11"/>
      <c r="WZ695" s="11"/>
      <c r="XA695" s="11"/>
      <c r="XB695" s="11"/>
      <c r="XC695" s="11"/>
      <c r="XD695" s="11"/>
      <c r="XE695" s="11"/>
      <c r="XF695" s="11"/>
      <c r="XG695" s="11"/>
      <c r="XH695" s="11"/>
      <c r="XI695" s="11"/>
      <c r="XJ695" s="11"/>
      <c r="XK695" s="11"/>
      <c r="XL695" s="11"/>
      <c r="XM695" s="11"/>
      <c r="XN695" s="11"/>
      <c r="XO695" s="11"/>
      <c r="XP695" s="11"/>
      <c r="XQ695" s="11"/>
      <c r="XR695" s="11"/>
      <c r="XS695" s="11"/>
      <c r="XT695" s="11"/>
      <c r="XU695" s="11"/>
      <c r="XV695" s="11"/>
      <c r="XW695" s="11"/>
      <c r="XX695" s="11"/>
      <c r="XY695" s="11"/>
      <c r="XZ695" s="11"/>
      <c r="YA695" s="11"/>
      <c r="YB695" s="11"/>
      <c r="YC695" s="11"/>
      <c r="YD695" s="11"/>
      <c r="YE695" s="11"/>
      <c r="YF695" s="11"/>
      <c r="YG695" s="11"/>
      <c r="YH695" s="11"/>
      <c r="YI695" s="11"/>
      <c r="YJ695" s="11"/>
      <c r="YK695" s="11"/>
      <c r="YL695" s="11"/>
      <c r="YM695" s="11"/>
      <c r="YN695" s="11"/>
      <c r="YO695" s="11"/>
      <c r="YP695" s="11"/>
      <c r="YQ695" s="11"/>
      <c r="YR695" s="11"/>
      <c r="YS695" s="11"/>
      <c r="YT695" s="11"/>
      <c r="YU695" s="11"/>
      <c r="YV695" s="11"/>
      <c r="YW695" s="11"/>
      <c r="YX695" s="11"/>
      <c r="YY695" s="11"/>
      <c r="YZ695" s="11"/>
      <c r="ZA695" s="11"/>
      <c r="ZB695" s="11"/>
      <c r="ZC695" s="11"/>
      <c r="ZD695" s="11"/>
      <c r="ZE695" s="11"/>
      <c r="ZF695" s="11"/>
      <c r="ZG695" s="11"/>
      <c r="ZH695" s="11"/>
      <c r="ZI695" s="11"/>
      <c r="ZJ695" s="11"/>
      <c r="ZK695" s="11"/>
      <c r="ZL695" s="11"/>
      <c r="ZM695" s="11"/>
      <c r="ZN695" s="11"/>
      <c r="ZO695" s="11"/>
      <c r="ZP695" s="11"/>
      <c r="ZQ695" s="11"/>
      <c r="ZR695" s="11"/>
      <c r="ZS695" s="11"/>
      <c r="ZT695" s="11"/>
      <c r="ZU695" s="11"/>
      <c r="ZV695" s="11"/>
      <c r="ZW695" s="11"/>
      <c r="ZX695" s="11"/>
      <c r="ZY695" s="11"/>
      <c r="ZZ695" s="11"/>
      <c r="AAA695" s="11"/>
      <c r="AAB695" s="11"/>
      <c r="AAC695" s="11"/>
      <c r="AAD695" s="11"/>
      <c r="AAE695" s="11"/>
      <c r="AAF695" s="11"/>
      <c r="AAG695" s="11"/>
      <c r="AAH695" s="11"/>
      <c r="AAI695" s="11"/>
      <c r="AAJ695" s="11"/>
      <c r="AAK695" s="11"/>
      <c r="AAL695" s="11"/>
      <c r="AAM695" s="11"/>
      <c r="AAN695" s="11"/>
      <c r="AAO695" s="11"/>
      <c r="AAP695" s="11"/>
      <c r="AAQ695" s="11"/>
      <c r="AAR695" s="11"/>
      <c r="AAS695" s="11"/>
      <c r="AAT695" s="11"/>
      <c r="AAU695" s="11"/>
      <c r="AAV695" s="11"/>
      <c r="AAW695" s="11"/>
      <c r="AAX695" s="11"/>
      <c r="AAY695" s="11"/>
      <c r="AAZ695" s="11"/>
      <c r="ABA695" s="11"/>
      <c r="ABB695" s="11"/>
      <c r="ABC695" s="11"/>
      <c r="ABD695" s="11"/>
      <c r="ABE695" s="11"/>
      <c r="ABF695" s="11"/>
      <c r="ABG695" s="11"/>
      <c r="ABH695" s="11"/>
      <c r="ABI695" s="11"/>
      <c r="ABJ695" s="11"/>
      <c r="ABK695" s="11"/>
      <c r="ABL695" s="11"/>
      <c r="ABM695" s="11"/>
      <c r="ABN695" s="11"/>
      <c r="ABO695" s="11"/>
      <c r="ABP695" s="11"/>
      <c r="ABQ695" s="11"/>
      <c r="ABR695" s="11"/>
      <c r="ABS695" s="11"/>
      <c r="ABT695" s="11"/>
      <c r="ABU695" s="11"/>
      <c r="ABV695" s="11"/>
      <c r="ABW695" s="11"/>
      <c r="ABX695" s="11"/>
      <c r="ABY695" s="11"/>
      <c r="ABZ695" s="11"/>
      <c r="ACA695" s="11"/>
      <c r="ACB695" s="11"/>
      <c r="ACC695" s="11"/>
      <c r="ACD695" s="11"/>
      <c r="ACE695" s="11"/>
      <c r="ACF695" s="11"/>
      <c r="ACG695" s="11"/>
      <c r="ACH695" s="11"/>
      <c r="ACI695" s="11"/>
      <c r="ACJ695" s="11"/>
      <c r="ACK695" s="11"/>
      <c r="ACL695" s="11"/>
      <c r="ACM695" s="11"/>
      <c r="ACN695" s="11"/>
      <c r="ACO695" s="11"/>
      <c r="ACP695" s="11"/>
      <c r="ACQ695" s="11"/>
      <c r="ACR695" s="11"/>
      <c r="ACS695" s="11"/>
      <c r="ACT695" s="11"/>
      <c r="ACU695" s="11"/>
      <c r="ACV695" s="11"/>
      <c r="ACW695" s="11"/>
      <c r="ACX695" s="11"/>
      <c r="ACY695" s="11"/>
      <c r="ACZ695" s="11"/>
      <c r="ADA695" s="11"/>
      <c r="ADB695" s="11"/>
      <c r="ADC695" s="11"/>
      <c r="ADD695" s="11"/>
      <c r="ADE695" s="11"/>
      <c r="ADF695" s="11"/>
      <c r="ADG695" s="11"/>
      <c r="ADH695" s="11"/>
      <c r="ADI695" s="11"/>
      <c r="ADJ695" s="11"/>
      <c r="ADK695" s="11"/>
      <c r="ADL695" s="11"/>
      <c r="ADM695" s="11"/>
      <c r="ADN695" s="11"/>
      <c r="ADO695" s="11"/>
      <c r="ADP695" s="11"/>
      <c r="ADQ695" s="11"/>
      <c r="ADR695" s="11"/>
      <c r="ADS695" s="11"/>
      <c r="ADT695" s="11"/>
      <c r="ADU695" s="11"/>
      <c r="ADV695" s="11"/>
      <c r="ADW695" s="11"/>
      <c r="ADX695" s="11"/>
      <c r="ADY695" s="11"/>
      <c r="ADZ695" s="11"/>
      <c r="AEA695" s="11"/>
      <c r="AEB695" s="11"/>
      <c r="AEC695" s="11"/>
      <c r="AED695" s="11"/>
      <c r="AEE695" s="11"/>
      <c r="AEF695" s="11"/>
      <c r="AEG695" s="11"/>
      <c r="AEH695" s="11"/>
      <c r="AEI695" s="11"/>
      <c r="AEJ695" s="11"/>
      <c r="AEK695" s="11"/>
      <c r="AEL695" s="11"/>
      <c r="AEM695" s="11"/>
      <c r="AEN695" s="11"/>
      <c r="AEO695" s="11"/>
      <c r="AEP695" s="11"/>
      <c r="AEQ695" s="11"/>
      <c r="AER695" s="11"/>
      <c r="AES695" s="11"/>
      <c r="AET695" s="11"/>
      <c r="AEU695" s="11"/>
      <c r="AEV695" s="11"/>
      <c r="AEW695" s="11"/>
      <c r="AEX695" s="11"/>
      <c r="AEY695" s="11"/>
      <c r="AEZ695" s="11"/>
      <c r="AFA695" s="11"/>
      <c r="AFB695" s="11"/>
      <c r="AFC695" s="11"/>
      <c r="AFD695" s="11"/>
      <c r="AFE695" s="11"/>
      <c r="AFF695" s="11"/>
      <c r="AFG695" s="11"/>
      <c r="AFH695" s="11"/>
      <c r="AFI695" s="11"/>
      <c r="AFJ695" s="11"/>
      <c r="AFK695" s="11"/>
      <c r="AFL695" s="11"/>
      <c r="AFM695" s="11"/>
      <c r="AFN695" s="11"/>
      <c r="AFO695" s="11"/>
      <c r="AFP695" s="11"/>
      <c r="AFQ695" s="11"/>
      <c r="AFR695" s="11"/>
      <c r="AFS695" s="11"/>
      <c r="AFT695" s="11"/>
      <c r="AFU695" s="11"/>
      <c r="AFV695" s="11"/>
      <c r="AFW695" s="11"/>
      <c r="AFX695" s="11"/>
      <c r="AFY695" s="11"/>
      <c r="AFZ695" s="11"/>
      <c r="AGA695" s="11"/>
      <c r="AGB695" s="11"/>
      <c r="AGC695" s="11"/>
      <c r="AGD695" s="11"/>
      <c r="AGE695" s="11"/>
      <c r="AGF695" s="11"/>
      <c r="AGG695" s="11"/>
      <c r="AGH695" s="11"/>
      <c r="AGI695" s="11"/>
      <c r="AGJ695" s="11"/>
      <c r="AGK695" s="11"/>
      <c r="AGL695" s="11"/>
      <c r="AGM695" s="11"/>
      <c r="AGN695" s="11"/>
      <c r="AGO695" s="11"/>
      <c r="AGP695" s="11"/>
      <c r="AGQ695" s="11"/>
      <c r="AGR695" s="11"/>
      <c r="AGS695" s="11"/>
      <c r="AGT695" s="11"/>
      <c r="AGU695" s="11"/>
      <c r="AGV695" s="11"/>
      <c r="AGW695" s="11"/>
      <c r="AGX695" s="11"/>
      <c r="AGY695" s="11"/>
      <c r="AGZ695" s="11"/>
      <c r="AHA695" s="11"/>
      <c r="AHB695" s="11"/>
      <c r="AHC695" s="11"/>
      <c r="AHD695" s="11"/>
      <c r="AHE695" s="11"/>
      <c r="AHF695" s="11"/>
      <c r="AHG695" s="11"/>
      <c r="AHH695" s="11"/>
      <c r="AHI695" s="11"/>
      <c r="AHJ695" s="11"/>
      <c r="AHK695" s="11"/>
      <c r="AHL695" s="11"/>
      <c r="AHM695" s="11"/>
      <c r="AHN695" s="11"/>
      <c r="AHO695" s="11"/>
      <c r="AHP695" s="11"/>
      <c r="AHQ695" s="11"/>
      <c r="AHR695" s="11"/>
      <c r="AHS695" s="11"/>
      <c r="AHT695" s="11"/>
      <c r="AHU695" s="11"/>
      <c r="AHV695" s="11"/>
      <c r="AHW695" s="11"/>
      <c r="AHX695" s="11"/>
      <c r="AHY695" s="11"/>
      <c r="AHZ695" s="11"/>
      <c r="AIA695" s="11"/>
      <c r="AIB695" s="11"/>
      <c r="AIC695" s="11"/>
      <c r="AID695" s="11"/>
      <c r="AIE695" s="11"/>
      <c r="AIF695" s="11"/>
      <c r="AIG695" s="11"/>
      <c r="AIH695" s="11"/>
      <c r="AII695" s="11"/>
      <c r="AIJ695" s="11"/>
      <c r="AIK695" s="11"/>
      <c r="AIL695" s="11"/>
      <c r="AIM695" s="11"/>
      <c r="AIN695" s="11"/>
      <c r="AIO695" s="11"/>
      <c r="AIP695" s="11"/>
      <c r="AIQ695" s="11"/>
      <c r="AIR695" s="11"/>
      <c r="AIS695" s="11"/>
      <c r="AIT695" s="11"/>
      <c r="AIU695" s="11"/>
      <c r="AIV695" s="11"/>
      <c r="AIW695" s="11"/>
      <c r="AIX695" s="11"/>
      <c r="AIY695" s="11"/>
      <c r="AIZ695" s="11"/>
      <c r="AJA695" s="11"/>
      <c r="AJB695" s="11"/>
      <c r="AJC695" s="11"/>
      <c r="AJD695" s="11"/>
      <c r="AJE695" s="11"/>
      <c r="AJF695" s="11"/>
      <c r="AJG695" s="11"/>
      <c r="AJH695" s="11"/>
      <c r="AJI695" s="11"/>
      <c r="AJJ695" s="11"/>
      <c r="AJK695" s="11"/>
      <c r="AJL695" s="11"/>
      <c r="AJM695" s="11"/>
      <c r="AJN695" s="11"/>
      <c r="AJO695" s="11"/>
      <c r="AJP695" s="11"/>
      <c r="AJQ695" s="11"/>
      <c r="AJR695" s="11"/>
      <c r="AJS695" s="11"/>
      <c r="AJT695" s="11"/>
      <c r="AJU695" s="11"/>
      <c r="AJV695" s="11"/>
      <c r="AJW695" s="11"/>
      <c r="AJX695" s="11"/>
      <c r="AJY695" s="11"/>
      <c r="AJZ695" s="11"/>
      <c r="AKA695" s="11"/>
      <c r="AKB695" s="11"/>
      <c r="AKC695" s="11"/>
      <c r="AKD695" s="11"/>
      <c r="AKE695" s="11"/>
      <c r="AKF695" s="11"/>
      <c r="AKG695" s="11"/>
      <c r="AKH695" s="11"/>
      <c r="AKI695" s="11"/>
      <c r="AKJ695" s="11"/>
      <c r="AKK695" s="11"/>
      <c r="AKL695" s="11"/>
      <c r="AKM695" s="37"/>
    </row>
    <row r="696" spans="1:975" ht="11.3" customHeight="1">
      <c r="A696" s="23">
        <v>43953</v>
      </c>
      <c r="B696" s="46"/>
      <c r="C696" s="15"/>
      <c r="D696" s="16"/>
      <c r="E696" s="17">
        <f t="shared" si="20"/>
        <v>0</v>
      </c>
      <c r="F696" s="18"/>
      <c r="G696" s="18"/>
      <c r="H696" s="19"/>
      <c r="I696" s="19"/>
      <c r="L696" s="18"/>
      <c r="M696" s="18"/>
      <c r="S696" s="18">
        <f t="shared" si="21"/>
        <v>0</v>
      </c>
      <c r="T696" s="20"/>
      <c r="U696" s="20"/>
      <c r="W696" s="21"/>
      <c r="X696"/>
      <c r="Y696"/>
    </row>
    <row r="697" spans="1:975" ht="11.3" customHeight="1">
      <c r="A697" s="23">
        <v>43959</v>
      </c>
      <c r="B697" s="46"/>
      <c r="C697" s="15"/>
      <c r="D697" s="16"/>
      <c r="E697" s="17">
        <f t="shared" si="20"/>
        <v>0</v>
      </c>
      <c r="F697" s="18"/>
      <c r="G697" s="18"/>
      <c r="H697" s="19"/>
      <c r="I697" s="19"/>
      <c r="L697" s="18"/>
      <c r="M697" s="18"/>
      <c r="S697" s="18">
        <f t="shared" si="21"/>
        <v>0</v>
      </c>
      <c r="T697" s="20"/>
      <c r="U697" s="20"/>
      <c r="W697" s="21"/>
      <c r="X697"/>
      <c r="Y697"/>
    </row>
    <row r="698" spans="1:975" ht="14.75">
      <c r="A698" s="23">
        <v>43962</v>
      </c>
      <c r="B698" s="46"/>
      <c r="C698" s="15"/>
      <c r="D698" s="16"/>
      <c r="E698" s="17">
        <f t="shared" si="20"/>
        <v>0</v>
      </c>
      <c r="F698" s="18"/>
      <c r="G698" s="18"/>
      <c r="H698" s="19"/>
      <c r="I698" s="19"/>
      <c r="L698" s="18"/>
      <c r="M698" s="18"/>
      <c r="S698" s="18">
        <f t="shared" si="21"/>
        <v>0</v>
      </c>
      <c r="T698" s="20"/>
      <c r="U698" s="20"/>
      <c r="W698" s="21"/>
      <c r="X698"/>
      <c r="Y698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  <c r="IK698" s="11"/>
      <c r="IL698" s="11"/>
      <c r="IM698" s="11"/>
      <c r="IN698" s="11"/>
      <c r="IO698" s="11"/>
      <c r="IP698" s="11"/>
      <c r="IQ698" s="11"/>
      <c r="IR698" s="11"/>
      <c r="IS698" s="11"/>
      <c r="IT698" s="11"/>
      <c r="IU698" s="11"/>
      <c r="IV698" s="11"/>
      <c r="IW698" s="11"/>
      <c r="IX698" s="11"/>
      <c r="IY698" s="11"/>
      <c r="IZ698" s="11"/>
      <c r="JA698" s="11"/>
      <c r="JB698" s="11"/>
      <c r="JC698" s="11"/>
      <c r="JD698" s="11"/>
      <c r="JE698" s="11"/>
      <c r="JF698" s="11"/>
      <c r="JG698" s="11"/>
      <c r="JH698" s="11"/>
      <c r="JI698" s="11"/>
      <c r="JJ698" s="11"/>
      <c r="JK698" s="11"/>
      <c r="JL698" s="11"/>
      <c r="JM698" s="11"/>
      <c r="JN698" s="11"/>
      <c r="JO698" s="11"/>
      <c r="JP698" s="11"/>
      <c r="JQ698" s="11"/>
      <c r="JR698" s="11"/>
      <c r="JS698" s="11"/>
      <c r="JT698" s="11"/>
      <c r="JU698" s="11"/>
      <c r="JV698" s="11"/>
      <c r="JW698" s="11"/>
      <c r="JX698" s="11"/>
      <c r="JY698" s="11"/>
      <c r="JZ698" s="11"/>
      <c r="KA698" s="11"/>
      <c r="KB698" s="11"/>
      <c r="KC698" s="11"/>
      <c r="KD698" s="11"/>
      <c r="KE698" s="11"/>
      <c r="KF698" s="11"/>
      <c r="KG698" s="11"/>
      <c r="KH698" s="11"/>
      <c r="KI698" s="11"/>
      <c r="KJ698" s="11"/>
      <c r="KK698" s="11"/>
      <c r="KL698" s="11"/>
      <c r="KM698" s="11"/>
      <c r="KN698" s="11"/>
      <c r="KO698" s="11"/>
      <c r="KP698" s="11"/>
      <c r="KQ698" s="11"/>
      <c r="KR698" s="11"/>
      <c r="KS698" s="11"/>
      <c r="KT698" s="11"/>
      <c r="KU698" s="11"/>
      <c r="KV698" s="11"/>
      <c r="KW698" s="11"/>
      <c r="KX698" s="11"/>
      <c r="KY698" s="11"/>
      <c r="KZ698" s="11"/>
      <c r="LA698" s="11"/>
      <c r="LB698" s="11"/>
      <c r="LC698" s="11"/>
      <c r="LD698" s="11"/>
      <c r="LE698" s="11"/>
      <c r="LF698" s="11"/>
      <c r="LG698" s="11"/>
      <c r="LH698" s="11"/>
      <c r="LI698" s="11"/>
      <c r="LJ698" s="11"/>
      <c r="LK698" s="11"/>
      <c r="LL698" s="11"/>
      <c r="LM698" s="11"/>
      <c r="LN698" s="11"/>
      <c r="LO698" s="11"/>
      <c r="LP698" s="11"/>
      <c r="LQ698" s="11"/>
      <c r="LR698" s="11"/>
      <c r="LS698" s="11"/>
      <c r="LT698" s="11"/>
      <c r="LU698" s="11"/>
      <c r="LV698" s="11"/>
      <c r="LW698" s="11"/>
      <c r="LX698" s="11"/>
      <c r="LY698" s="11"/>
      <c r="LZ698" s="11"/>
      <c r="MA698" s="11"/>
      <c r="MB698" s="11"/>
      <c r="MC698" s="11"/>
      <c r="MD698" s="11"/>
      <c r="ME698" s="11"/>
      <c r="MF698" s="11"/>
      <c r="MG698" s="11"/>
      <c r="MH698" s="11"/>
      <c r="MI698" s="11"/>
      <c r="MJ698" s="11"/>
      <c r="MK698" s="11"/>
      <c r="ML698" s="11"/>
      <c r="MM698" s="11"/>
      <c r="MN698" s="11"/>
      <c r="MO698" s="11"/>
      <c r="MP698" s="11"/>
      <c r="MQ698" s="11"/>
      <c r="MR698" s="11"/>
      <c r="MS698" s="11"/>
      <c r="MT698" s="11"/>
      <c r="MU698" s="11"/>
      <c r="MV698" s="11"/>
      <c r="MW698" s="11"/>
      <c r="MX698" s="11"/>
      <c r="MY698" s="11"/>
      <c r="MZ698" s="11"/>
      <c r="NA698" s="11"/>
      <c r="NB698" s="11"/>
      <c r="NC698" s="11"/>
      <c r="ND698" s="11"/>
      <c r="NE698" s="11"/>
      <c r="NF698" s="11"/>
      <c r="NG698" s="11"/>
      <c r="NH698" s="11"/>
      <c r="NI698" s="11"/>
      <c r="NJ698" s="11"/>
      <c r="NK698" s="11"/>
      <c r="NL698" s="11"/>
      <c r="NM698" s="11"/>
      <c r="NN698" s="11"/>
      <c r="NO698" s="11"/>
      <c r="NP698" s="11"/>
      <c r="NQ698" s="11"/>
      <c r="NR698" s="11"/>
      <c r="NS698" s="11"/>
      <c r="NT698" s="11"/>
      <c r="NU698" s="11"/>
      <c r="NV698" s="11"/>
      <c r="NW698" s="11"/>
      <c r="NX698" s="11"/>
      <c r="NY698" s="11"/>
      <c r="NZ698" s="11"/>
      <c r="OA698" s="11"/>
      <c r="OB698" s="11"/>
      <c r="OC698" s="11"/>
      <c r="OD698" s="11"/>
      <c r="OE698" s="11"/>
      <c r="OF698" s="11"/>
      <c r="OG698" s="11"/>
      <c r="OH698" s="11"/>
      <c r="OI698" s="11"/>
      <c r="OJ698" s="11"/>
      <c r="OK698" s="11"/>
      <c r="OL698" s="11"/>
      <c r="OM698" s="11"/>
      <c r="ON698" s="11"/>
      <c r="OO698" s="11"/>
      <c r="OP698" s="11"/>
      <c r="OQ698" s="11"/>
      <c r="OR698" s="11"/>
      <c r="OS698" s="11"/>
      <c r="OT698" s="11"/>
      <c r="OU698" s="11"/>
      <c r="OV698" s="11"/>
      <c r="OW698" s="11"/>
      <c r="OX698" s="11"/>
      <c r="OY698" s="11"/>
      <c r="OZ698" s="11"/>
      <c r="PA698" s="11"/>
      <c r="PB698" s="11"/>
      <c r="PC698" s="11"/>
      <c r="PD698" s="11"/>
      <c r="PE698" s="11"/>
      <c r="PF698" s="11"/>
      <c r="PG698" s="11"/>
      <c r="PH698" s="11"/>
      <c r="PI698" s="11"/>
      <c r="PJ698" s="11"/>
      <c r="PK698" s="11"/>
      <c r="PL698" s="11"/>
      <c r="PM698" s="11"/>
      <c r="PN698" s="11"/>
      <c r="PO698" s="11"/>
      <c r="PP698" s="11"/>
      <c r="PQ698" s="11"/>
      <c r="PR698" s="11"/>
      <c r="PS698" s="11"/>
      <c r="PT698" s="11"/>
      <c r="PU698" s="11"/>
      <c r="PV698" s="11"/>
      <c r="PW698" s="11"/>
      <c r="PX698" s="11"/>
      <c r="PY698" s="11"/>
      <c r="PZ698" s="11"/>
      <c r="QA698" s="11"/>
      <c r="QB698" s="11"/>
      <c r="QC698" s="11"/>
      <c r="QD698" s="11"/>
      <c r="QE698" s="11"/>
      <c r="QF698" s="11"/>
      <c r="QG698" s="11"/>
      <c r="QH698" s="11"/>
      <c r="QI698" s="11"/>
      <c r="QJ698" s="11"/>
      <c r="QK698" s="11"/>
      <c r="QL698" s="11"/>
      <c r="QM698" s="11"/>
      <c r="QN698" s="11"/>
      <c r="QO698" s="11"/>
      <c r="QP698" s="11"/>
      <c r="QQ698" s="11"/>
      <c r="QR698" s="11"/>
      <c r="QS698" s="11"/>
      <c r="QT698" s="11"/>
      <c r="QU698" s="11"/>
      <c r="QV698" s="11"/>
      <c r="QW698" s="11"/>
      <c r="QX698" s="11"/>
      <c r="QY698" s="11"/>
      <c r="QZ698" s="11"/>
      <c r="RA698" s="11"/>
      <c r="RB698" s="11"/>
      <c r="RC698" s="11"/>
      <c r="RD698" s="11"/>
      <c r="RE698" s="11"/>
      <c r="RF698" s="11"/>
      <c r="RG698" s="11"/>
      <c r="RH698" s="11"/>
      <c r="RI698" s="11"/>
      <c r="RJ698" s="11"/>
      <c r="RK698" s="11"/>
      <c r="RL698" s="11"/>
      <c r="RM698" s="11"/>
      <c r="RN698" s="11"/>
      <c r="RO698" s="11"/>
      <c r="RP698" s="11"/>
      <c r="RQ698" s="11"/>
      <c r="RR698" s="11"/>
      <c r="RS698" s="11"/>
      <c r="RT698" s="11"/>
      <c r="RU698" s="11"/>
      <c r="RV698" s="11"/>
      <c r="RW698" s="11"/>
      <c r="RX698" s="11"/>
      <c r="RY698" s="11"/>
      <c r="RZ698" s="11"/>
      <c r="SA698" s="11"/>
      <c r="SB698" s="11"/>
      <c r="SC698" s="11"/>
      <c r="SD698" s="11"/>
      <c r="SE698" s="11"/>
      <c r="SF698" s="11"/>
      <c r="SG698" s="11"/>
      <c r="SH698" s="11"/>
      <c r="SI698" s="11"/>
      <c r="SJ698" s="11"/>
      <c r="SK698" s="11"/>
      <c r="SL698" s="11"/>
      <c r="SM698" s="11"/>
      <c r="SN698" s="11"/>
      <c r="SO698" s="11"/>
      <c r="SP698" s="11"/>
      <c r="SQ698" s="11"/>
      <c r="SR698" s="11"/>
      <c r="SS698" s="11"/>
      <c r="ST698" s="11"/>
      <c r="SU698" s="11"/>
      <c r="SV698" s="11"/>
      <c r="SW698" s="11"/>
      <c r="SX698" s="11"/>
      <c r="SY698" s="11"/>
      <c r="SZ698" s="11"/>
      <c r="TA698" s="11"/>
      <c r="TB698" s="11"/>
      <c r="TC698" s="11"/>
      <c r="TD698" s="11"/>
      <c r="TE698" s="11"/>
      <c r="TF698" s="11"/>
      <c r="TG698" s="11"/>
      <c r="TH698" s="11"/>
      <c r="TI698" s="11"/>
      <c r="TJ698" s="11"/>
      <c r="TK698" s="11"/>
      <c r="TL698" s="11"/>
      <c r="TM698" s="11"/>
      <c r="TN698" s="11"/>
      <c r="TO698" s="11"/>
      <c r="TP698" s="11"/>
      <c r="TQ698" s="11"/>
      <c r="TR698" s="11"/>
      <c r="TS698" s="11"/>
      <c r="TT698" s="11"/>
      <c r="TU698" s="11"/>
      <c r="TV698" s="11"/>
      <c r="TW698" s="11"/>
      <c r="TX698" s="11"/>
      <c r="TY698" s="11"/>
      <c r="TZ698" s="11"/>
      <c r="UA698" s="11"/>
      <c r="UB698" s="11"/>
      <c r="UC698" s="11"/>
      <c r="UD698" s="11"/>
      <c r="UE698" s="11"/>
      <c r="UF698" s="11"/>
      <c r="UG698" s="11"/>
      <c r="UH698" s="11"/>
      <c r="UI698" s="11"/>
      <c r="UJ698" s="11"/>
      <c r="UK698" s="11"/>
      <c r="UL698" s="11"/>
      <c r="UM698" s="11"/>
      <c r="UN698" s="11"/>
      <c r="UO698" s="11"/>
      <c r="UP698" s="11"/>
      <c r="UQ698" s="11"/>
      <c r="UR698" s="11"/>
      <c r="US698" s="11"/>
      <c r="UT698" s="11"/>
      <c r="UU698" s="11"/>
      <c r="UV698" s="11"/>
      <c r="UW698" s="11"/>
      <c r="UX698" s="11"/>
      <c r="UY698" s="11"/>
      <c r="UZ698" s="11"/>
      <c r="VA698" s="11"/>
      <c r="VB698" s="11"/>
      <c r="VC698" s="11"/>
      <c r="VD698" s="11"/>
      <c r="VE698" s="11"/>
      <c r="VF698" s="11"/>
      <c r="VG698" s="11"/>
      <c r="VH698" s="11"/>
      <c r="VI698" s="11"/>
      <c r="VJ698" s="11"/>
      <c r="VK698" s="11"/>
      <c r="VL698" s="11"/>
      <c r="VM698" s="11"/>
      <c r="VN698" s="11"/>
      <c r="VO698" s="11"/>
      <c r="VP698" s="11"/>
      <c r="VQ698" s="11"/>
      <c r="VR698" s="11"/>
      <c r="VS698" s="11"/>
      <c r="VT698" s="11"/>
      <c r="VU698" s="11"/>
      <c r="VV698" s="11"/>
      <c r="VW698" s="11"/>
      <c r="VX698" s="11"/>
      <c r="VY698" s="11"/>
      <c r="VZ698" s="11"/>
      <c r="WA698" s="11"/>
      <c r="WB698" s="11"/>
      <c r="WC698" s="11"/>
      <c r="WD698" s="11"/>
      <c r="WE698" s="11"/>
      <c r="WF698" s="11"/>
      <c r="WG698" s="11"/>
      <c r="WH698" s="11"/>
      <c r="WI698" s="11"/>
      <c r="WJ698" s="11"/>
      <c r="WK698" s="11"/>
      <c r="WL698" s="11"/>
      <c r="WM698" s="11"/>
      <c r="WN698" s="11"/>
      <c r="WO698" s="11"/>
      <c r="WP698" s="11"/>
      <c r="WQ698" s="11"/>
      <c r="WR698" s="11"/>
      <c r="WS698" s="11"/>
      <c r="WT698" s="11"/>
      <c r="WU698" s="11"/>
      <c r="WV698" s="11"/>
      <c r="WW698" s="11"/>
      <c r="WX698" s="11"/>
      <c r="WY698" s="11"/>
      <c r="WZ698" s="11"/>
      <c r="XA698" s="11"/>
      <c r="XB698" s="11"/>
      <c r="XC698" s="11"/>
      <c r="XD698" s="11"/>
      <c r="XE698" s="11"/>
      <c r="XF698" s="11"/>
      <c r="XG698" s="11"/>
      <c r="XH698" s="11"/>
      <c r="XI698" s="11"/>
      <c r="XJ698" s="11"/>
      <c r="XK698" s="11"/>
      <c r="XL698" s="11"/>
      <c r="XM698" s="11"/>
      <c r="XN698" s="11"/>
      <c r="XO698" s="11"/>
      <c r="XP698" s="11"/>
      <c r="XQ698" s="11"/>
      <c r="XR698" s="11"/>
      <c r="XS698" s="11"/>
      <c r="XT698" s="11"/>
      <c r="XU698" s="11"/>
      <c r="XV698" s="11"/>
      <c r="XW698" s="11"/>
      <c r="XX698" s="11"/>
      <c r="XY698" s="11"/>
      <c r="XZ698" s="11"/>
      <c r="YA698" s="11"/>
      <c r="YB698" s="11"/>
      <c r="YC698" s="11"/>
      <c r="YD698" s="11"/>
      <c r="YE698" s="11"/>
      <c r="YF698" s="11"/>
      <c r="YG698" s="11"/>
      <c r="YH698" s="11"/>
      <c r="YI698" s="11"/>
      <c r="YJ698" s="11"/>
      <c r="YK698" s="11"/>
      <c r="YL698" s="11"/>
      <c r="YM698" s="11"/>
      <c r="YN698" s="11"/>
      <c r="YO698" s="11"/>
      <c r="YP698" s="11"/>
      <c r="YQ698" s="11"/>
      <c r="YR698" s="11"/>
      <c r="YS698" s="11"/>
      <c r="YT698" s="11"/>
      <c r="YU698" s="11"/>
      <c r="YV698" s="11"/>
      <c r="YW698" s="11"/>
      <c r="YX698" s="11"/>
      <c r="YY698" s="11"/>
      <c r="YZ698" s="11"/>
      <c r="ZA698" s="11"/>
      <c r="ZB698" s="11"/>
      <c r="ZC698" s="11"/>
      <c r="ZD698" s="11"/>
      <c r="ZE698" s="11"/>
      <c r="ZF698" s="11"/>
      <c r="ZG698" s="11"/>
      <c r="ZH698" s="11"/>
      <c r="ZI698" s="11"/>
      <c r="ZJ698" s="11"/>
      <c r="ZK698" s="11"/>
      <c r="ZL698" s="11"/>
      <c r="ZM698" s="11"/>
      <c r="ZN698" s="11"/>
      <c r="ZO698" s="11"/>
      <c r="ZP698" s="11"/>
      <c r="ZQ698" s="11"/>
      <c r="ZR698" s="11"/>
      <c r="ZS698" s="11"/>
      <c r="ZT698" s="11"/>
      <c r="ZU698" s="11"/>
      <c r="ZV698" s="11"/>
      <c r="ZW698" s="11"/>
      <c r="ZX698" s="11"/>
      <c r="ZY698" s="11"/>
      <c r="ZZ698" s="11"/>
      <c r="AAA698" s="11"/>
      <c r="AAB698" s="11"/>
      <c r="AAC698" s="11"/>
      <c r="AAD698" s="11"/>
      <c r="AAE698" s="11"/>
      <c r="AAF698" s="11"/>
      <c r="AAG698" s="11"/>
      <c r="AAH698" s="11"/>
      <c r="AAI698" s="11"/>
      <c r="AAJ698" s="11"/>
      <c r="AAK698" s="11"/>
      <c r="AAL698" s="11"/>
      <c r="AAM698" s="11"/>
      <c r="AAN698" s="11"/>
      <c r="AAO698" s="11"/>
      <c r="AAP698" s="11"/>
      <c r="AAQ698" s="11"/>
      <c r="AAR698" s="11"/>
      <c r="AAS698" s="11"/>
      <c r="AAT698" s="11"/>
      <c r="AAU698" s="11"/>
      <c r="AAV698" s="11"/>
      <c r="AAW698" s="11"/>
      <c r="AAX698" s="11"/>
      <c r="AAY698" s="11"/>
      <c r="AAZ698" s="11"/>
      <c r="ABA698" s="11"/>
      <c r="ABB698" s="11"/>
      <c r="ABC698" s="11"/>
      <c r="ABD698" s="11"/>
      <c r="ABE698" s="11"/>
      <c r="ABF698" s="11"/>
      <c r="ABG698" s="11"/>
      <c r="ABH698" s="11"/>
      <c r="ABI698" s="11"/>
      <c r="ABJ698" s="11"/>
      <c r="ABK698" s="11"/>
      <c r="ABL698" s="11"/>
      <c r="ABM698" s="11"/>
      <c r="ABN698" s="11"/>
      <c r="ABO698" s="11"/>
      <c r="ABP698" s="11"/>
      <c r="ABQ698" s="11"/>
      <c r="ABR698" s="11"/>
      <c r="ABS698" s="11"/>
      <c r="ABT698" s="11"/>
      <c r="ABU698" s="11"/>
      <c r="ABV698" s="11"/>
      <c r="ABW698" s="11"/>
      <c r="ABX698" s="11"/>
      <c r="ABY698" s="11"/>
      <c r="ABZ698" s="11"/>
      <c r="ACA698" s="11"/>
      <c r="ACB698" s="11"/>
      <c r="ACC698" s="11"/>
      <c r="ACD698" s="11"/>
      <c r="ACE698" s="11"/>
      <c r="ACF698" s="11"/>
      <c r="ACG698" s="11"/>
      <c r="ACH698" s="11"/>
      <c r="ACI698" s="11"/>
      <c r="ACJ698" s="11"/>
      <c r="ACK698" s="11"/>
      <c r="ACL698" s="11"/>
      <c r="ACM698" s="11"/>
      <c r="ACN698" s="11"/>
      <c r="ACO698" s="11"/>
      <c r="ACP698" s="11"/>
      <c r="ACQ698" s="11"/>
      <c r="ACR698" s="11"/>
      <c r="ACS698" s="11"/>
      <c r="ACT698" s="11"/>
      <c r="ACU698" s="11"/>
      <c r="ACV698" s="11"/>
      <c r="ACW698" s="11"/>
      <c r="ACX698" s="11"/>
      <c r="ACY698" s="11"/>
      <c r="ACZ698" s="11"/>
      <c r="ADA698" s="11"/>
      <c r="ADB698" s="11"/>
      <c r="ADC698" s="11"/>
      <c r="ADD698" s="11"/>
      <c r="ADE698" s="11"/>
      <c r="ADF698" s="11"/>
      <c r="ADG698" s="11"/>
      <c r="ADH698" s="11"/>
      <c r="ADI698" s="11"/>
      <c r="ADJ698" s="11"/>
      <c r="ADK698" s="11"/>
      <c r="ADL698" s="11"/>
      <c r="ADM698" s="11"/>
      <c r="ADN698" s="11"/>
      <c r="ADO698" s="11"/>
      <c r="ADP698" s="11"/>
      <c r="ADQ698" s="11"/>
      <c r="ADR698" s="11"/>
      <c r="ADS698" s="11"/>
      <c r="ADT698" s="11"/>
      <c r="ADU698" s="11"/>
      <c r="ADV698" s="11"/>
      <c r="ADW698" s="11"/>
      <c r="ADX698" s="11"/>
      <c r="ADY698" s="11"/>
      <c r="ADZ698" s="11"/>
      <c r="AEA698" s="11"/>
      <c r="AEB698" s="11"/>
      <c r="AEC698" s="11"/>
      <c r="AED698" s="11"/>
      <c r="AEE698" s="11"/>
      <c r="AEF698" s="11"/>
      <c r="AEG698" s="11"/>
      <c r="AEH698" s="11"/>
      <c r="AEI698" s="11"/>
      <c r="AEJ698" s="11"/>
      <c r="AEK698" s="11"/>
      <c r="AEL698" s="11"/>
      <c r="AEM698" s="11"/>
      <c r="AEN698" s="11"/>
      <c r="AEO698" s="11"/>
      <c r="AEP698" s="11"/>
      <c r="AEQ698" s="11"/>
      <c r="AER698" s="11"/>
      <c r="AES698" s="11"/>
      <c r="AET698" s="11"/>
      <c r="AEU698" s="11"/>
      <c r="AEV698" s="11"/>
      <c r="AEW698" s="11"/>
      <c r="AEX698" s="11"/>
      <c r="AEY698" s="11"/>
      <c r="AEZ698" s="11"/>
      <c r="AFA698" s="11"/>
      <c r="AFB698" s="11"/>
      <c r="AFC698" s="11"/>
      <c r="AFD698" s="11"/>
      <c r="AFE698" s="11"/>
      <c r="AFF698" s="11"/>
      <c r="AFG698" s="11"/>
      <c r="AFH698" s="11"/>
      <c r="AFI698" s="11"/>
      <c r="AFJ698" s="11"/>
      <c r="AFK698" s="11"/>
      <c r="AFL698" s="11"/>
      <c r="AFM698" s="11"/>
      <c r="AFN698" s="11"/>
      <c r="AFO698" s="11"/>
      <c r="AFP698" s="11"/>
      <c r="AFQ698" s="11"/>
      <c r="AFR698" s="11"/>
      <c r="AFS698" s="11"/>
      <c r="AFT698" s="11"/>
      <c r="AFU698" s="11"/>
      <c r="AFV698" s="11"/>
      <c r="AFW698" s="11"/>
      <c r="AFX698" s="11"/>
      <c r="AFY698" s="11"/>
      <c r="AFZ698" s="11"/>
      <c r="AGA698" s="11"/>
      <c r="AGB698" s="11"/>
      <c r="AGC698" s="11"/>
      <c r="AGD698" s="11"/>
      <c r="AGE698" s="11"/>
      <c r="AGF698" s="11"/>
      <c r="AGG698" s="11"/>
      <c r="AGH698" s="11"/>
      <c r="AGI698" s="11"/>
      <c r="AGJ698" s="11"/>
      <c r="AGK698" s="11"/>
      <c r="AGL698" s="11"/>
      <c r="AGM698" s="11"/>
      <c r="AGN698" s="11"/>
      <c r="AGO698" s="11"/>
      <c r="AGP698" s="11"/>
      <c r="AGQ698" s="11"/>
      <c r="AGR698" s="11"/>
      <c r="AGS698" s="11"/>
      <c r="AGT698" s="11"/>
      <c r="AGU698" s="11"/>
      <c r="AGV698" s="11"/>
      <c r="AGW698" s="11"/>
      <c r="AGX698" s="11"/>
      <c r="AGY698" s="11"/>
      <c r="AGZ698" s="11"/>
      <c r="AHA698" s="11"/>
      <c r="AHB698" s="11"/>
      <c r="AHC698" s="11"/>
      <c r="AHD698" s="11"/>
      <c r="AHE698" s="11"/>
      <c r="AHF698" s="11"/>
      <c r="AHG698" s="11"/>
      <c r="AHH698" s="11"/>
      <c r="AHI698" s="11"/>
      <c r="AHJ698" s="11"/>
      <c r="AHK698" s="11"/>
      <c r="AHL698" s="11"/>
      <c r="AHM698" s="11"/>
      <c r="AHN698" s="11"/>
      <c r="AHO698" s="11"/>
      <c r="AHP698" s="11"/>
      <c r="AHQ698" s="11"/>
      <c r="AHR698" s="11"/>
      <c r="AHS698" s="11"/>
      <c r="AHT698" s="11"/>
      <c r="AHU698" s="11"/>
      <c r="AHV698" s="11"/>
      <c r="AHW698" s="11"/>
      <c r="AHX698" s="11"/>
      <c r="AHY698" s="11"/>
      <c r="AHZ698" s="11"/>
      <c r="AIA698" s="11"/>
      <c r="AIB698" s="11"/>
      <c r="AIC698" s="11"/>
      <c r="AID698" s="11"/>
      <c r="AIE698" s="11"/>
      <c r="AIF698" s="11"/>
      <c r="AIG698" s="11"/>
      <c r="AIH698" s="11"/>
      <c r="AII698" s="11"/>
      <c r="AIJ698" s="11"/>
      <c r="AIK698" s="11"/>
      <c r="AIL698" s="11"/>
      <c r="AIM698" s="11"/>
      <c r="AIN698" s="11"/>
      <c r="AIO698" s="11"/>
      <c r="AIP698" s="11"/>
      <c r="AIQ698" s="11"/>
      <c r="AIR698" s="11"/>
      <c r="AIS698" s="11"/>
      <c r="AIT698" s="11"/>
      <c r="AIU698" s="11"/>
      <c r="AIV698" s="11"/>
      <c r="AIW698" s="11"/>
      <c r="AIX698" s="11"/>
      <c r="AIY698" s="11"/>
      <c r="AIZ698" s="11"/>
      <c r="AJA698" s="11"/>
      <c r="AJB698" s="11"/>
      <c r="AJC698" s="11"/>
      <c r="AJD698" s="11"/>
      <c r="AJE698" s="11"/>
      <c r="AJF698" s="11"/>
      <c r="AJG698" s="11"/>
      <c r="AJH698" s="11"/>
      <c r="AJI698" s="11"/>
      <c r="AJJ698" s="11"/>
      <c r="AJK698" s="11"/>
      <c r="AJL698" s="11"/>
      <c r="AJM698" s="11"/>
      <c r="AJN698" s="11"/>
      <c r="AJO698" s="11"/>
      <c r="AJP698" s="11"/>
      <c r="AJQ698" s="11"/>
      <c r="AJR698" s="11"/>
      <c r="AJS698" s="11"/>
      <c r="AJT698" s="11"/>
      <c r="AJU698" s="11"/>
      <c r="AJV698" s="11"/>
      <c r="AJW698" s="11"/>
      <c r="AJX698" s="11"/>
      <c r="AJY698" s="11"/>
      <c r="AJZ698" s="11"/>
      <c r="AKA698" s="11"/>
      <c r="AKB698" s="11"/>
      <c r="AKC698" s="11"/>
      <c r="AKD698" s="11"/>
      <c r="AKE698" s="11"/>
      <c r="AKF698" s="11"/>
      <c r="AKG698" s="11"/>
      <c r="AKH698" s="11"/>
      <c r="AKI698" s="11"/>
      <c r="AKJ698" s="11"/>
      <c r="AKK698" s="11"/>
      <c r="AKL698" s="11"/>
    </row>
    <row r="699" spans="1:975" ht="11.3" customHeight="1">
      <c r="A699" s="23">
        <v>43980</v>
      </c>
      <c r="B699" s="46"/>
      <c r="C699" s="15"/>
      <c r="D699" s="16"/>
      <c r="E699" s="17">
        <f t="shared" si="20"/>
        <v>0</v>
      </c>
      <c r="F699" s="18"/>
      <c r="G699" s="18"/>
      <c r="H699" s="19"/>
      <c r="I699" s="19"/>
      <c r="L699" s="18"/>
      <c r="M699" s="18"/>
      <c r="S699" s="18">
        <f t="shared" si="21"/>
        <v>0</v>
      </c>
      <c r="T699" s="20"/>
      <c r="U699" s="20"/>
      <c r="W699" s="21"/>
      <c r="X699"/>
      <c r="Y699"/>
    </row>
    <row r="700" spans="1:975" ht="14.75">
      <c r="A700" s="23">
        <v>43983</v>
      </c>
      <c r="B700" s="46"/>
      <c r="C700" s="15"/>
      <c r="D700" s="16"/>
      <c r="E700" s="17">
        <f t="shared" si="20"/>
        <v>0</v>
      </c>
      <c r="F700" s="18"/>
      <c r="G700" s="18"/>
      <c r="H700" s="19"/>
      <c r="I700" s="19"/>
      <c r="L700" s="18"/>
      <c r="M700" s="18"/>
      <c r="S700" s="18">
        <f t="shared" si="21"/>
        <v>0</v>
      </c>
      <c r="T700" s="20"/>
      <c r="U700" s="20"/>
      <c r="W700" s="21"/>
      <c r="X700"/>
      <c r="Y700"/>
    </row>
    <row r="701" spans="1:975" ht="11.3" customHeight="1">
      <c r="A701" s="23">
        <v>43983</v>
      </c>
      <c r="B701" s="46"/>
      <c r="C701" s="15" t="s">
        <v>23</v>
      </c>
      <c r="D701" s="14"/>
      <c r="E701" s="17">
        <f t="shared" si="20"/>
        <v>0</v>
      </c>
      <c r="F701" s="18"/>
      <c r="G701" s="18"/>
      <c r="H701" s="19"/>
      <c r="I701" s="19"/>
      <c r="L701" s="18"/>
      <c r="M701" s="18"/>
      <c r="S701" s="18">
        <f t="shared" si="21"/>
        <v>0</v>
      </c>
      <c r="T701" s="20"/>
      <c r="U701" s="20"/>
      <c r="W701" s="21"/>
      <c r="X701"/>
      <c r="Y701"/>
    </row>
    <row r="702" spans="1:975" ht="11.3" customHeight="1">
      <c r="A702" s="59">
        <v>43986</v>
      </c>
      <c r="B702" s="18"/>
      <c r="C702" s="15"/>
      <c r="D702" s="16"/>
      <c r="E702" s="17">
        <f t="shared" si="20"/>
        <v>0</v>
      </c>
      <c r="F702" s="18"/>
      <c r="G702" s="18"/>
      <c r="H702" s="19"/>
      <c r="I702" s="19"/>
      <c r="L702" s="18"/>
      <c r="M702" s="18"/>
      <c r="S702" s="18">
        <f t="shared" si="21"/>
        <v>0</v>
      </c>
      <c r="T702" s="20"/>
      <c r="U702" s="20"/>
      <c r="W702" s="21"/>
      <c r="X702"/>
      <c r="Y702"/>
    </row>
    <row r="703" spans="1:975" ht="14.75">
      <c r="A703" s="23">
        <v>43990</v>
      </c>
      <c r="B703" s="18"/>
      <c r="C703" s="15"/>
      <c r="D703" s="16"/>
      <c r="E703" s="17">
        <f t="shared" si="20"/>
        <v>0</v>
      </c>
      <c r="F703" s="18"/>
      <c r="G703" s="18"/>
      <c r="H703" s="19"/>
      <c r="I703" s="19"/>
      <c r="L703" s="18"/>
      <c r="M703" s="18"/>
      <c r="S703" s="18">
        <f t="shared" si="21"/>
        <v>0</v>
      </c>
      <c r="T703" s="20"/>
      <c r="U703" s="20"/>
      <c r="W703" s="21"/>
      <c r="X703"/>
      <c r="Y703"/>
    </row>
    <row r="704" spans="1:975" ht="14.75">
      <c r="A704" s="23">
        <v>43991</v>
      </c>
      <c r="B704" s="46"/>
      <c r="C704" s="15"/>
      <c r="D704" s="16"/>
      <c r="E704" s="17">
        <f t="shared" si="20"/>
        <v>0</v>
      </c>
      <c r="F704" s="18"/>
      <c r="G704" s="18"/>
      <c r="H704" s="19"/>
      <c r="I704" s="19"/>
      <c r="L704" s="18"/>
      <c r="M704" s="18"/>
      <c r="S704" s="18">
        <f t="shared" si="21"/>
        <v>0</v>
      </c>
      <c r="T704" s="20"/>
      <c r="U704" s="20"/>
      <c r="W704" s="21"/>
      <c r="X704"/>
      <c r="Y704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  <c r="IK704" s="11"/>
      <c r="IL704" s="11"/>
      <c r="IM704" s="11"/>
      <c r="IN704" s="11"/>
      <c r="IO704" s="11"/>
      <c r="IP704" s="11"/>
      <c r="IQ704" s="11"/>
      <c r="IR704" s="11"/>
      <c r="IS704" s="11"/>
      <c r="IT704" s="11"/>
      <c r="IU704" s="11"/>
      <c r="IV704" s="11"/>
      <c r="IW704" s="11"/>
      <c r="IX704" s="11"/>
      <c r="IY704" s="11"/>
      <c r="IZ704" s="11"/>
      <c r="JA704" s="11"/>
      <c r="JB704" s="11"/>
      <c r="JC704" s="11"/>
      <c r="JD704" s="11"/>
      <c r="JE704" s="11"/>
      <c r="JF704" s="11"/>
      <c r="JG704" s="11"/>
      <c r="JH704" s="11"/>
      <c r="JI704" s="11"/>
      <c r="JJ704" s="11"/>
      <c r="JK704" s="11"/>
      <c r="JL704" s="11"/>
      <c r="JM704" s="11"/>
      <c r="JN704" s="11"/>
      <c r="JO704" s="11"/>
      <c r="JP704" s="11"/>
      <c r="JQ704" s="11"/>
      <c r="JR704" s="11"/>
      <c r="JS704" s="11"/>
      <c r="JT704" s="11"/>
      <c r="JU704" s="11"/>
      <c r="JV704" s="11"/>
      <c r="JW704" s="11"/>
      <c r="JX704" s="11"/>
      <c r="JY704" s="11"/>
      <c r="JZ704" s="11"/>
      <c r="KA704" s="11"/>
      <c r="KB704" s="11"/>
      <c r="KC704" s="11"/>
      <c r="KD704" s="11"/>
      <c r="KE704" s="11"/>
      <c r="KF704" s="11"/>
      <c r="KG704" s="11"/>
      <c r="KH704" s="11"/>
      <c r="KI704" s="11"/>
      <c r="KJ704" s="11"/>
      <c r="KK704" s="11"/>
      <c r="KL704" s="11"/>
      <c r="KM704" s="11"/>
      <c r="KN704" s="11"/>
      <c r="KO704" s="11"/>
      <c r="KP704" s="11"/>
      <c r="KQ704" s="11"/>
      <c r="KR704" s="11"/>
      <c r="KS704" s="11"/>
      <c r="KT704" s="11"/>
      <c r="KU704" s="11"/>
      <c r="KV704" s="11"/>
      <c r="KW704" s="11"/>
      <c r="KX704" s="11"/>
      <c r="KY704" s="11"/>
      <c r="KZ704" s="11"/>
      <c r="LA704" s="11"/>
      <c r="LB704" s="11"/>
      <c r="LC704" s="11"/>
      <c r="LD704" s="11"/>
      <c r="LE704" s="11"/>
      <c r="LF704" s="11"/>
      <c r="LG704" s="11"/>
      <c r="LH704" s="11"/>
      <c r="LI704" s="11"/>
      <c r="LJ704" s="11"/>
      <c r="LK704" s="11"/>
      <c r="LL704" s="11"/>
      <c r="LM704" s="11"/>
      <c r="LN704" s="11"/>
      <c r="LO704" s="11"/>
      <c r="LP704" s="11"/>
      <c r="LQ704" s="11"/>
      <c r="LR704" s="11"/>
      <c r="LS704" s="11"/>
      <c r="LT704" s="11"/>
      <c r="LU704" s="11"/>
      <c r="LV704" s="11"/>
      <c r="LW704" s="11"/>
      <c r="LX704" s="11"/>
      <c r="LY704" s="11"/>
      <c r="LZ704" s="11"/>
      <c r="MA704" s="11"/>
      <c r="MB704" s="11"/>
      <c r="MC704" s="11"/>
      <c r="MD704" s="11"/>
      <c r="ME704" s="11"/>
      <c r="MF704" s="11"/>
      <c r="MG704" s="11"/>
      <c r="MH704" s="11"/>
      <c r="MI704" s="11"/>
      <c r="MJ704" s="11"/>
      <c r="MK704" s="11"/>
      <c r="ML704" s="11"/>
      <c r="MM704" s="11"/>
      <c r="MN704" s="11"/>
      <c r="MO704" s="11"/>
      <c r="MP704" s="11"/>
      <c r="MQ704" s="11"/>
      <c r="MR704" s="11"/>
      <c r="MS704" s="11"/>
      <c r="MT704" s="11"/>
      <c r="MU704" s="11"/>
      <c r="MV704" s="11"/>
      <c r="MW704" s="11"/>
      <c r="MX704" s="11"/>
      <c r="MY704" s="11"/>
      <c r="MZ704" s="11"/>
      <c r="NA704" s="11"/>
      <c r="NB704" s="11"/>
      <c r="NC704" s="11"/>
      <c r="ND704" s="11"/>
      <c r="NE704" s="11"/>
      <c r="NF704" s="11"/>
      <c r="NG704" s="11"/>
      <c r="NH704" s="11"/>
      <c r="NI704" s="11"/>
      <c r="NJ704" s="11"/>
      <c r="NK704" s="11"/>
      <c r="NL704" s="11"/>
      <c r="NM704" s="11"/>
      <c r="NN704" s="11"/>
      <c r="NO704" s="11"/>
      <c r="NP704" s="11"/>
      <c r="NQ704" s="11"/>
      <c r="NR704" s="11"/>
      <c r="NS704" s="11"/>
      <c r="NT704" s="11"/>
      <c r="NU704" s="11"/>
      <c r="NV704" s="11"/>
      <c r="NW704" s="11"/>
      <c r="NX704" s="11"/>
      <c r="NY704" s="11"/>
      <c r="NZ704" s="11"/>
      <c r="OA704" s="11"/>
      <c r="OB704" s="11"/>
      <c r="OC704" s="11"/>
      <c r="OD704" s="11"/>
      <c r="OE704" s="11"/>
      <c r="OF704" s="11"/>
      <c r="OG704" s="11"/>
      <c r="OH704" s="11"/>
      <c r="OI704" s="11"/>
      <c r="OJ704" s="11"/>
      <c r="OK704" s="11"/>
      <c r="OL704" s="11"/>
      <c r="OM704" s="11"/>
      <c r="ON704" s="11"/>
      <c r="OO704" s="11"/>
      <c r="OP704" s="11"/>
      <c r="OQ704" s="11"/>
      <c r="OR704" s="11"/>
      <c r="OS704" s="11"/>
      <c r="OT704" s="11"/>
      <c r="OU704" s="11"/>
      <c r="OV704" s="11"/>
      <c r="OW704" s="11"/>
      <c r="OX704" s="11"/>
      <c r="OY704" s="11"/>
      <c r="OZ704" s="11"/>
      <c r="PA704" s="11"/>
      <c r="PB704" s="11"/>
      <c r="PC704" s="11"/>
      <c r="PD704" s="11"/>
      <c r="PE704" s="11"/>
      <c r="PF704" s="11"/>
      <c r="PG704" s="11"/>
      <c r="PH704" s="11"/>
      <c r="PI704" s="11"/>
      <c r="PJ704" s="11"/>
      <c r="PK704" s="11"/>
      <c r="PL704" s="11"/>
      <c r="PM704" s="11"/>
      <c r="PN704" s="11"/>
      <c r="PO704" s="11"/>
      <c r="PP704" s="11"/>
      <c r="PQ704" s="11"/>
      <c r="PR704" s="11"/>
      <c r="PS704" s="11"/>
      <c r="PT704" s="11"/>
      <c r="PU704" s="11"/>
      <c r="PV704" s="11"/>
      <c r="PW704" s="11"/>
      <c r="PX704" s="11"/>
      <c r="PY704" s="11"/>
      <c r="PZ704" s="11"/>
      <c r="QA704" s="11"/>
      <c r="QB704" s="11"/>
      <c r="QC704" s="11"/>
      <c r="QD704" s="11"/>
      <c r="QE704" s="11"/>
      <c r="QF704" s="11"/>
      <c r="QG704" s="11"/>
      <c r="QH704" s="11"/>
      <c r="QI704" s="11"/>
      <c r="QJ704" s="11"/>
      <c r="QK704" s="11"/>
      <c r="QL704" s="11"/>
      <c r="QM704" s="11"/>
      <c r="QN704" s="11"/>
      <c r="QO704" s="11"/>
      <c r="QP704" s="11"/>
      <c r="QQ704" s="11"/>
      <c r="QR704" s="11"/>
      <c r="QS704" s="11"/>
      <c r="QT704" s="11"/>
      <c r="QU704" s="11"/>
      <c r="QV704" s="11"/>
      <c r="QW704" s="11"/>
      <c r="QX704" s="11"/>
      <c r="QY704" s="11"/>
      <c r="QZ704" s="11"/>
      <c r="RA704" s="11"/>
      <c r="RB704" s="11"/>
      <c r="RC704" s="11"/>
      <c r="RD704" s="11"/>
      <c r="RE704" s="11"/>
      <c r="RF704" s="11"/>
      <c r="RG704" s="11"/>
      <c r="RH704" s="11"/>
      <c r="RI704" s="11"/>
      <c r="RJ704" s="11"/>
      <c r="RK704" s="11"/>
      <c r="RL704" s="11"/>
      <c r="RM704" s="11"/>
      <c r="RN704" s="11"/>
      <c r="RO704" s="11"/>
      <c r="RP704" s="11"/>
      <c r="RQ704" s="11"/>
      <c r="RR704" s="11"/>
      <c r="RS704" s="11"/>
      <c r="RT704" s="11"/>
      <c r="RU704" s="11"/>
      <c r="RV704" s="11"/>
      <c r="RW704" s="11"/>
      <c r="RX704" s="11"/>
      <c r="RY704" s="11"/>
      <c r="RZ704" s="11"/>
      <c r="SA704" s="11"/>
      <c r="SB704" s="11"/>
      <c r="SC704" s="11"/>
      <c r="SD704" s="11"/>
      <c r="SE704" s="11"/>
      <c r="SF704" s="11"/>
      <c r="SG704" s="11"/>
      <c r="SH704" s="11"/>
      <c r="SI704" s="11"/>
      <c r="SJ704" s="11"/>
      <c r="SK704" s="11"/>
      <c r="SL704" s="11"/>
      <c r="SM704" s="11"/>
      <c r="SN704" s="11"/>
      <c r="SO704" s="11"/>
      <c r="SP704" s="11"/>
      <c r="SQ704" s="11"/>
      <c r="SR704" s="11"/>
      <c r="SS704" s="11"/>
      <c r="ST704" s="11"/>
      <c r="SU704" s="11"/>
      <c r="SV704" s="11"/>
      <c r="SW704" s="11"/>
      <c r="SX704" s="11"/>
      <c r="SY704" s="11"/>
      <c r="SZ704" s="11"/>
      <c r="TA704" s="11"/>
      <c r="TB704" s="11"/>
      <c r="TC704" s="11"/>
      <c r="TD704" s="11"/>
      <c r="TE704" s="11"/>
      <c r="TF704" s="11"/>
      <c r="TG704" s="11"/>
      <c r="TH704" s="11"/>
      <c r="TI704" s="11"/>
      <c r="TJ704" s="11"/>
      <c r="TK704" s="11"/>
      <c r="TL704" s="11"/>
      <c r="TM704" s="11"/>
      <c r="TN704" s="11"/>
      <c r="TO704" s="11"/>
      <c r="TP704" s="11"/>
      <c r="TQ704" s="11"/>
      <c r="TR704" s="11"/>
      <c r="TS704" s="11"/>
      <c r="TT704" s="11"/>
      <c r="TU704" s="11"/>
      <c r="TV704" s="11"/>
      <c r="TW704" s="11"/>
      <c r="TX704" s="11"/>
      <c r="TY704" s="11"/>
      <c r="TZ704" s="11"/>
      <c r="UA704" s="11"/>
      <c r="UB704" s="11"/>
      <c r="UC704" s="11"/>
      <c r="UD704" s="11"/>
      <c r="UE704" s="11"/>
      <c r="UF704" s="11"/>
      <c r="UG704" s="11"/>
      <c r="UH704" s="11"/>
      <c r="UI704" s="11"/>
      <c r="UJ704" s="11"/>
      <c r="UK704" s="11"/>
      <c r="UL704" s="11"/>
      <c r="UM704" s="11"/>
      <c r="UN704" s="11"/>
      <c r="UO704" s="11"/>
      <c r="UP704" s="11"/>
      <c r="UQ704" s="11"/>
      <c r="UR704" s="11"/>
      <c r="US704" s="11"/>
      <c r="UT704" s="11"/>
      <c r="UU704" s="11"/>
      <c r="UV704" s="11"/>
      <c r="UW704" s="11"/>
      <c r="UX704" s="11"/>
      <c r="UY704" s="11"/>
      <c r="UZ704" s="11"/>
      <c r="VA704" s="11"/>
      <c r="VB704" s="11"/>
      <c r="VC704" s="11"/>
      <c r="VD704" s="11"/>
      <c r="VE704" s="11"/>
      <c r="VF704" s="11"/>
      <c r="VG704" s="11"/>
      <c r="VH704" s="11"/>
      <c r="VI704" s="11"/>
      <c r="VJ704" s="11"/>
      <c r="VK704" s="11"/>
      <c r="VL704" s="11"/>
      <c r="VM704" s="11"/>
      <c r="VN704" s="11"/>
      <c r="VO704" s="11"/>
      <c r="VP704" s="11"/>
      <c r="VQ704" s="11"/>
      <c r="VR704" s="11"/>
      <c r="VS704" s="11"/>
      <c r="VT704" s="11"/>
      <c r="VU704" s="11"/>
      <c r="VV704" s="11"/>
      <c r="VW704" s="11"/>
      <c r="VX704" s="11"/>
      <c r="VY704" s="11"/>
      <c r="VZ704" s="11"/>
      <c r="WA704" s="11"/>
      <c r="WB704" s="11"/>
      <c r="WC704" s="11"/>
      <c r="WD704" s="11"/>
      <c r="WE704" s="11"/>
      <c r="WF704" s="11"/>
      <c r="WG704" s="11"/>
      <c r="WH704" s="11"/>
      <c r="WI704" s="11"/>
      <c r="WJ704" s="11"/>
      <c r="WK704" s="11"/>
      <c r="WL704" s="11"/>
      <c r="WM704" s="11"/>
      <c r="WN704" s="11"/>
      <c r="WO704" s="11"/>
      <c r="WP704" s="11"/>
      <c r="WQ704" s="11"/>
      <c r="WR704" s="11"/>
      <c r="WS704" s="11"/>
      <c r="WT704" s="11"/>
      <c r="WU704" s="11"/>
      <c r="WV704" s="11"/>
      <c r="WW704" s="11"/>
      <c r="WX704" s="11"/>
      <c r="WY704" s="11"/>
      <c r="WZ704" s="11"/>
      <c r="XA704" s="11"/>
      <c r="XB704" s="11"/>
      <c r="XC704" s="11"/>
      <c r="XD704" s="11"/>
      <c r="XE704" s="11"/>
      <c r="XF704" s="11"/>
      <c r="XG704" s="11"/>
      <c r="XH704" s="11"/>
      <c r="XI704" s="11"/>
      <c r="XJ704" s="11"/>
      <c r="XK704" s="11"/>
      <c r="XL704" s="11"/>
      <c r="XM704" s="11"/>
      <c r="XN704" s="11"/>
      <c r="XO704" s="11"/>
      <c r="XP704" s="11"/>
      <c r="XQ704" s="11"/>
      <c r="XR704" s="11"/>
      <c r="XS704" s="11"/>
      <c r="XT704" s="11"/>
      <c r="XU704" s="11"/>
      <c r="XV704" s="11"/>
      <c r="XW704" s="11"/>
      <c r="XX704" s="11"/>
      <c r="XY704" s="11"/>
      <c r="XZ704" s="11"/>
      <c r="YA704" s="11"/>
      <c r="YB704" s="11"/>
      <c r="YC704" s="11"/>
      <c r="YD704" s="11"/>
      <c r="YE704" s="11"/>
      <c r="YF704" s="11"/>
      <c r="YG704" s="11"/>
      <c r="YH704" s="11"/>
      <c r="YI704" s="11"/>
      <c r="YJ704" s="11"/>
      <c r="YK704" s="11"/>
      <c r="YL704" s="11"/>
      <c r="YM704" s="11"/>
      <c r="YN704" s="11"/>
      <c r="YO704" s="11"/>
      <c r="YP704" s="11"/>
      <c r="YQ704" s="11"/>
      <c r="YR704" s="11"/>
      <c r="YS704" s="11"/>
      <c r="YT704" s="11"/>
      <c r="YU704" s="11"/>
      <c r="YV704" s="11"/>
      <c r="YW704" s="11"/>
      <c r="YX704" s="11"/>
      <c r="YY704" s="11"/>
      <c r="YZ704" s="11"/>
      <c r="ZA704" s="11"/>
      <c r="ZB704" s="11"/>
      <c r="ZC704" s="11"/>
      <c r="ZD704" s="11"/>
      <c r="ZE704" s="11"/>
      <c r="ZF704" s="11"/>
      <c r="ZG704" s="11"/>
      <c r="ZH704" s="11"/>
      <c r="ZI704" s="11"/>
      <c r="ZJ704" s="11"/>
      <c r="ZK704" s="11"/>
      <c r="ZL704" s="11"/>
      <c r="ZM704" s="11"/>
      <c r="ZN704" s="11"/>
      <c r="ZO704" s="11"/>
      <c r="ZP704" s="11"/>
      <c r="ZQ704" s="11"/>
      <c r="ZR704" s="11"/>
      <c r="ZS704" s="11"/>
      <c r="ZT704" s="11"/>
      <c r="ZU704" s="11"/>
      <c r="ZV704" s="11"/>
      <c r="ZW704" s="11"/>
      <c r="ZX704" s="11"/>
      <c r="ZY704" s="11"/>
      <c r="ZZ704" s="11"/>
      <c r="AAA704" s="11"/>
      <c r="AAB704" s="11"/>
      <c r="AAC704" s="11"/>
      <c r="AAD704" s="11"/>
      <c r="AAE704" s="11"/>
      <c r="AAF704" s="11"/>
      <c r="AAG704" s="11"/>
      <c r="AAH704" s="11"/>
      <c r="AAI704" s="11"/>
      <c r="AAJ704" s="11"/>
      <c r="AAK704" s="11"/>
      <c r="AAL704" s="11"/>
      <c r="AAM704" s="11"/>
      <c r="AAN704" s="11"/>
      <c r="AAO704" s="11"/>
      <c r="AAP704" s="11"/>
      <c r="AAQ704" s="11"/>
      <c r="AAR704" s="11"/>
      <c r="AAS704" s="11"/>
      <c r="AAT704" s="11"/>
      <c r="AAU704" s="11"/>
      <c r="AAV704" s="11"/>
      <c r="AAW704" s="11"/>
      <c r="AAX704" s="11"/>
      <c r="AAY704" s="11"/>
      <c r="AAZ704" s="11"/>
      <c r="ABA704" s="11"/>
      <c r="ABB704" s="11"/>
      <c r="ABC704" s="11"/>
      <c r="ABD704" s="11"/>
      <c r="ABE704" s="11"/>
      <c r="ABF704" s="11"/>
      <c r="ABG704" s="11"/>
      <c r="ABH704" s="11"/>
      <c r="ABI704" s="11"/>
      <c r="ABJ704" s="11"/>
      <c r="ABK704" s="11"/>
      <c r="ABL704" s="11"/>
      <c r="ABM704" s="11"/>
      <c r="ABN704" s="11"/>
      <c r="ABO704" s="11"/>
      <c r="ABP704" s="11"/>
      <c r="ABQ704" s="11"/>
      <c r="ABR704" s="11"/>
      <c r="ABS704" s="11"/>
      <c r="ABT704" s="11"/>
      <c r="ABU704" s="11"/>
      <c r="ABV704" s="11"/>
      <c r="ABW704" s="11"/>
      <c r="ABX704" s="11"/>
      <c r="ABY704" s="11"/>
      <c r="ABZ704" s="11"/>
      <c r="ACA704" s="11"/>
      <c r="ACB704" s="11"/>
      <c r="ACC704" s="11"/>
      <c r="ACD704" s="11"/>
      <c r="ACE704" s="11"/>
      <c r="ACF704" s="11"/>
      <c r="ACG704" s="11"/>
      <c r="ACH704" s="11"/>
      <c r="ACI704" s="11"/>
      <c r="ACJ704" s="11"/>
      <c r="ACK704" s="11"/>
      <c r="ACL704" s="11"/>
      <c r="ACM704" s="11"/>
      <c r="ACN704" s="11"/>
      <c r="ACO704" s="11"/>
      <c r="ACP704" s="11"/>
      <c r="ACQ704" s="11"/>
      <c r="ACR704" s="11"/>
      <c r="ACS704" s="11"/>
      <c r="ACT704" s="11"/>
      <c r="ACU704" s="11"/>
      <c r="ACV704" s="11"/>
      <c r="ACW704" s="11"/>
      <c r="ACX704" s="11"/>
      <c r="ACY704" s="11"/>
      <c r="ACZ704" s="11"/>
      <c r="ADA704" s="11"/>
      <c r="ADB704" s="11"/>
      <c r="ADC704" s="11"/>
      <c r="ADD704" s="11"/>
      <c r="ADE704" s="11"/>
      <c r="ADF704" s="11"/>
      <c r="ADG704" s="11"/>
      <c r="ADH704" s="11"/>
      <c r="ADI704" s="11"/>
      <c r="ADJ704" s="11"/>
      <c r="ADK704" s="11"/>
      <c r="ADL704" s="11"/>
      <c r="ADM704" s="11"/>
      <c r="ADN704" s="11"/>
      <c r="ADO704" s="11"/>
      <c r="ADP704" s="11"/>
      <c r="ADQ704" s="11"/>
      <c r="ADR704" s="11"/>
      <c r="ADS704" s="11"/>
      <c r="ADT704" s="11"/>
      <c r="ADU704" s="11"/>
      <c r="ADV704" s="11"/>
      <c r="ADW704" s="11"/>
      <c r="ADX704" s="11"/>
      <c r="ADY704" s="11"/>
      <c r="ADZ704" s="11"/>
      <c r="AEA704" s="11"/>
      <c r="AEB704" s="11"/>
      <c r="AEC704" s="11"/>
      <c r="AED704" s="11"/>
      <c r="AEE704" s="11"/>
      <c r="AEF704" s="11"/>
      <c r="AEG704" s="11"/>
      <c r="AEH704" s="11"/>
      <c r="AEI704" s="11"/>
      <c r="AEJ704" s="11"/>
      <c r="AEK704" s="11"/>
      <c r="AEL704" s="11"/>
      <c r="AEM704" s="11"/>
      <c r="AEN704" s="11"/>
      <c r="AEO704" s="11"/>
      <c r="AEP704" s="11"/>
      <c r="AEQ704" s="11"/>
      <c r="AER704" s="11"/>
      <c r="AES704" s="11"/>
      <c r="AET704" s="11"/>
      <c r="AEU704" s="11"/>
      <c r="AEV704" s="11"/>
      <c r="AEW704" s="11"/>
      <c r="AEX704" s="11"/>
      <c r="AEY704" s="11"/>
      <c r="AEZ704" s="11"/>
      <c r="AFA704" s="11"/>
      <c r="AFB704" s="11"/>
      <c r="AFC704" s="11"/>
      <c r="AFD704" s="11"/>
      <c r="AFE704" s="11"/>
      <c r="AFF704" s="11"/>
      <c r="AFG704" s="11"/>
      <c r="AFH704" s="11"/>
      <c r="AFI704" s="11"/>
      <c r="AFJ704" s="11"/>
      <c r="AFK704" s="11"/>
      <c r="AFL704" s="11"/>
      <c r="AFM704" s="11"/>
      <c r="AFN704" s="11"/>
      <c r="AFO704" s="11"/>
      <c r="AFP704" s="11"/>
      <c r="AFQ704" s="11"/>
      <c r="AFR704" s="11"/>
      <c r="AFS704" s="11"/>
      <c r="AFT704" s="11"/>
      <c r="AFU704" s="11"/>
      <c r="AFV704" s="11"/>
      <c r="AFW704" s="11"/>
      <c r="AFX704" s="11"/>
      <c r="AFY704" s="11"/>
      <c r="AFZ704" s="11"/>
      <c r="AGA704" s="11"/>
      <c r="AGB704" s="11"/>
      <c r="AGC704" s="11"/>
      <c r="AGD704" s="11"/>
      <c r="AGE704" s="11"/>
      <c r="AGF704" s="11"/>
      <c r="AGG704" s="11"/>
      <c r="AGH704" s="11"/>
      <c r="AGI704" s="11"/>
      <c r="AGJ704" s="11"/>
      <c r="AGK704" s="11"/>
      <c r="AGL704" s="11"/>
      <c r="AGM704" s="11"/>
      <c r="AGN704" s="11"/>
      <c r="AGO704" s="11"/>
      <c r="AGP704" s="11"/>
      <c r="AGQ704" s="11"/>
      <c r="AGR704" s="11"/>
      <c r="AGS704" s="11"/>
      <c r="AGT704" s="11"/>
      <c r="AGU704" s="11"/>
      <c r="AGV704" s="11"/>
      <c r="AGW704" s="11"/>
      <c r="AGX704" s="11"/>
      <c r="AGY704" s="11"/>
      <c r="AGZ704" s="11"/>
      <c r="AHA704" s="11"/>
      <c r="AHB704" s="11"/>
      <c r="AHC704" s="11"/>
      <c r="AHD704" s="11"/>
      <c r="AHE704" s="11"/>
      <c r="AHF704" s="11"/>
      <c r="AHG704" s="11"/>
      <c r="AHH704" s="11"/>
      <c r="AHI704" s="11"/>
      <c r="AHJ704" s="11"/>
      <c r="AHK704" s="11"/>
      <c r="AHL704" s="11"/>
      <c r="AHM704" s="11"/>
      <c r="AHN704" s="11"/>
      <c r="AHO704" s="11"/>
      <c r="AHP704" s="11"/>
      <c r="AHQ704" s="11"/>
      <c r="AHR704" s="11"/>
      <c r="AHS704" s="11"/>
      <c r="AHT704" s="11"/>
      <c r="AHU704" s="11"/>
      <c r="AHV704" s="11"/>
      <c r="AHW704" s="11"/>
      <c r="AHX704" s="11"/>
      <c r="AHY704" s="11"/>
      <c r="AHZ704" s="11"/>
      <c r="AIA704" s="11"/>
      <c r="AIB704" s="11"/>
      <c r="AIC704" s="11"/>
      <c r="AID704" s="11"/>
      <c r="AIE704" s="11"/>
      <c r="AIF704" s="11"/>
      <c r="AIG704" s="11"/>
      <c r="AIH704" s="11"/>
      <c r="AII704" s="11"/>
      <c r="AIJ704" s="11"/>
      <c r="AIK704" s="11"/>
      <c r="AIL704" s="11"/>
      <c r="AIM704" s="11"/>
      <c r="AIN704" s="11"/>
      <c r="AIO704" s="11"/>
      <c r="AIP704" s="11"/>
      <c r="AIQ704" s="11"/>
      <c r="AIR704" s="11"/>
      <c r="AIS704" s="11"/>
      <c r="AIT704" s="11"/>
      <c r="AIU704" s="11"/>
      <c r="AIV704" s="11"/>
      <c r="AIW704" s="11"/>
      <c r="AIX704" s="11"/>
      <c r="AIY704" s="11"/>
      <c r="AIZ704" s="11"/>
      <c r="AJA704" s="11"/>
      <c r="AJB704" s="11"/>
      <c r="AJC704" s="11"/>
      <c r="AJD704" s="11"/>
      <c r="AJE704" s="11"/>
      <c r="AJF704" s="11"/>
      <c r="AJG704" s="11"/>
      <c r="AJH704" s="11"/>
      <c r="AJI704" s="11"/>
      <c r="AJJ704" s="11"/>
      <c r="AJK704" s="11"/>
      <c r="AJL704" s="11"/>
      <c r="AJM704" s="11"/>
      <c r="AJN704" s="11"/>
      <c r="AJO704" s="11"/>
      <c r="AJP704" s="11"/>
      <c r="AJQ704" s="11"/>
      <c r="AJR704" s="11"/>
      <c r="AJS704" s="11"/>
      <c r="AJT704" s="11"/>
      <c r="AJU704" s="11"/>
      <c r="AJV704" s="11"/>
      <c r="AJW704" s="11"/>
      <c r="AJX704" s="11"/>
      <c r="AJY704" s="11"/>
      <c r="AJZ704" s="11"/>
      <c r="AKA704" s="11"/>
      <c r="AKB704" s="11"/>
      <c r="AKC704" s="11"/>
      <c r="AKD704" s="11"/>
      <c r="AKE704" s="11"/>
      <c r="AKF704" s="11"/>
      <c r="AKG704" s="11"/>
      <c r="AKH704" s="11"/>
      <c r="AKI704" s="11"/>
      <c r="AKJ704" s="11"/>
      <c r="AKK704" s="11"/>
      <c r="AKL704" s="11"/>
    </row>
    <row r="705" spans="1:974" ht="11.3" customHeight="1">
      <c r="A705" s="23">
        <v>43995</v>
      </c>
      <c r="B705" s="46"/>
      <c r="C705" s="15"/>
      <c r="D705" s="16"/>
      <c r="E705" s="17">
        <f t="shared" si="20"/>
        <v>0</v>
      </c>
      <c r="F705" s="18"/>
      <c r="G705" s="18"/>
      <c r="H705" s="19"/>
      <c r="I705" s="19"/>
      <c r="L705" s="18"/>
      <c r="M705" s="18"/>
      <c r="S705" s="18">
        <f t="shared" si="21"/>
        <v>0</v>
      </c>
      <c r="T705" s="20"/>
      <c r="U705" s="20"/>
      <c r="W705" s="21"/>
      <c r="X705"/>
      <c r="Y705"/>
    </row>
    <row r="706" spans="1:974" ht="14.75">
      <c r="A706" s="23">
        <v>43999</v>
      </c>
      <c r="B706" s="46"/>
      <c r="C706" s="15" t="s">
        <v>23</v>
      </c>
      <c r="D706" s="14"/>
      <c r="E706" s="17">
        <f t="shared" ref="E706:E769" si="22">B706+D706</f>
        <v>0</v>
      </c>
      <c r="F706" s="18"/>
      <c r="G706" s="18"/>
      <c r="H706" s="19"/>
      <c r="I706" s="19"/>
      <c r="L706" s="18"/>
      <c r="M706" s="18"/>
      <c r="S706" s="18">
        <f t="shared" ref="S706:S769" si="23">SUM(H706,I706,O706,Q706)</f>
        <v>0</v>
      </c>
      <c r="T706" s="20"/>
      <c r="U706" s="20"/>
      <c r="W706" s="21"/>
      <c r="X706"/>
      <c r="Y706"/>
    </row>
    <row r="707" spans="1:974" ht="14.9" customHeight="1">
      <c r="A707" s="23">
        <v>44024</v>
      </c>
      <c r="B707" s="18"/>
      <c r="C707" s="15" t="s">
        <v>23</v>
      </c>
      <c r="D707" s="14"/>
      <c r="E707" s="17">
        <f t="shared" si="22"/>
        <v>0</v>
      </c>
      <c r="F707" s="18"/>
      <c r="G707" s="18"/>
      <c r="H707" s="19"/>
      <c r="I707" s="19"/>
      <c r="L707" s="18"/>
      <c r="M707" s="18"/>
      <c r="S707" s="18">
        <f t="shared" si="23"/>
        <v>0</v>
      </c>
      <c r="T707" s="20"/>
      <c r="U707" s="20"/>
      <c r="W707" s="21"/>
      <c r="X707"/>
      <c r="Y707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  <c r="HG707" s="21"/>
      <c r="HH707" s="21"/>
      <c r="HI707" s="21"/>
      <c r="HJ707" s="21"/>
      <c r="HK707" s="21"/>
      <c r="HL707" s="21"/>
      <c r="HM707" s="21"/>
      <c r="HN707" s="21"/>
      <c r="HO707" s="21"/>
      <c r="HP707" s="21"/>
      <c r="HQ707" s="21"/>
      <c r="HR707" s="21"/>
      <c r="HS707" s="21"/>
      <c r="HT707" s="21"/>
      <c r="HU707" s="21"/>
      <c r="HV707" s="21"/>
      <c r="HW707" s="21"/>
      <c r="HX707" s="21"/>
      <c r="HY707" s="21"/>
      <c r="HZ707" s="21"/>
      <c r="IA707" s="21"/>
      <c r="IB707" s="21"/>
      <c r="IC707" s="21"/>
      <c r="ID707" s="21"/>
      <c r="IE707" s="21"/>
      <c r="IF707" s="21"/>
      <c r="IG707" s="21"/>
      <c r="IH707" s="21"/>
      <c r="II707" s="21"/>
      <c r="IJ707" s="21"/>
      <c r="IK707" s="21"/>
      <c r="IL707" s="21"/>
      <c r="IM707" s="21"/>
      <c r="IN707" s="21"/>
      <c r="IO707" s="21"/>
      <c r="IP707" s="21"/>
      <c r="IQ707" s="21"/>
      <c r="IR707" s="21"/>
      <c r="IS707" s="21"/>
      <c r="IT707" s="21"/>
      <c r="IU707" s="21"/>
      <c r="IV707" s="21"/>
      <c r="IW707" s="21"/>
      <c r="IX707" s="21"/>
      <c r="IY707" s="21"/>
      <c r="IZ707" s="21"/>
      <c r="JA707" s="21"/>
      <c r="JB707" s="21"/>
      <c r="JC707" s="21"/>
      <c r="JD707" s="21"/>
      <c r="JE707" s="21"/>
      <c r="JF707" s="21"/>
      <c r="JG707" s="21"/>
      <c r="JH707" s="21"/>
      <c r="JI707" s="21"/>
      <c r="JJ707" s="21"/>
      <c r="JK707" s="21"/>
      <c r="JL707" s="21"/>
      <c r="JM707" s="21"/>
      <c r="JN707" s="21"/>
      <c r="JO707" s="21"/>
      <c r="JP707" s="21"/>
      <c r="JQ707" s="21"/>
      <c r="JR707" s="21"/>
      <c r="JS707" s="21"/>
      <c r="JT707" s="21"/>
      <c r="JU707" s="21"/>
      <c r="JV707" s="21"/>
      <c r="JW707" s="21"/>
      <c r="JX707" s="21"/>
      <c r="JY707" s="21"/>
      <c r="JZ707" s="21"/>
      <c r="KA707" s="21"/>
      <c r="KB707" s="21"/>
      <c r="KC707" s="21"/>
      <c r="KD707" s="21"/>
      <c r="KE707" s="21"/>
      <c r="KF707" s="21"/>
      <c r="KG707" s="21"/>
      <c r="KH707" s="21"/>
      <c r="KI707" s="21"/>
      <c r="KJ707" s="21"/>
      <c r="KK707" s="21"/>
      <c r="KL707" s="21"/>
      <c r="KM707" s="21"/>
      <c r="KN707" s="21"/>
      <c r="KO707" s="21"/>
      <c r="KP707" s="21"/>
      <c r="KQ707" s="21"/>
      <c r="KR707" s="21"/>
      <c r="KS707" s="21"/>
      <c r="KT707" s="21"/>
      <c r="KU707" s="21"/>
      <c r="KV707" s="21"/>
      <c r="KW707" s="21"/>
      <c r="KX707" s="21"/>
      <c r="KY707" s="21"/>
      <c r="KZ707" s="21"/>
      <c r="LA707" s="21"/>
      <c r="LB707" s="21"/>
      <c r="LC707" s="21"/>
      <c r="LD707" s="21"/>
      <c r="LE707" s="21"/>
      <c r="LF707" s="21"/>
      <c r="LG707" s="21"/>
      <c r="LH707" s="21"/>
      <c r="LI707" s="21"/>
      <c r="LJ707" s="21"/>
      <c r="LK707" s="21"/>
      <c r="LL707" s="21"/>
      <c r="LM707" s="21"/>
      <c r="LN707" s="21"/>
      <c r="LO707" s="21"/>
      <c r="LP707" s="21"/>
      <c r="LQ707" s="21"/>
      <c r="LR707" s="21"/>
      <c r="LS707" s="21"/>
      <c r="LT707" s="21"/>
      <c r="LU707" s="21"/>
      <c r="LV707" s="21"/>
      <c r="LW707" s="21"/>
      <c r="LX707" s="21"/>
      <c r="LY707" s="21"/>
      <c r="LZ707" s="21"/>
      <c r="MA707" s="21"/>
      <c r="MB707" s="21"/>
      <c r="MC707" s="21"/>
      <c r="MD707" s="21"/>
      <c r="ME707" s="21"/>
      <c r="MF707" s="21"/>
      <c r="MG707" s="21"/>
      <c r="MH707" s="21"/>
      <c r="MI707" s="21"/>
      <c r="MJ707" s="21"/>
      <c r="MK707" s="21"/>
      <c r="ML707" s="21"/>
      <c r="MM707" s="21"/>
      <c r="MN707" s="21"/>
      <c r="MO707" s="21"/>
      <c r="MP707" s="21"/>
      <c r="MQ707" s="21"/>
      <c r="MR707" s="21"/>
      <c r="MS707" s="21"/>
      <c r="MT707" s="21"/>
      <c r="MU707" s="21"/>
      <c r="MV707" s="21"/>
      <c r="MW707" s="21"/>
      <c r="MX707" s="21"/>
      <c r="MY707" s="21"/>
      <c r="MZ707" s="21"/>
      <c r="NA707" s="21"/>
      <c r="NB707" s="21"/>
      <c r="NC707" s="21"/>
      <c r="ND707" s="21"/>
      <c r="NE707" s="21"/>
      <c r="NF707" s="21"/>
      <c r="NG707" s="21"/>
      <c r="NH707" s="21"/>
      <c r="NI707" s="21"/>
      <c r="NJ707" s="21"/>
      <c r="NK707" s="21"/>
      <c r="NL707" s="21"/>
      <c r="NM707" s="21"/>
      <c r="NN707" s="21"/>
      <c r="NO707" s="21"/>
      <c r="NP707" s="21"/>
      <c r="NQ707" s="21"/>
      <c r="NR707" s="21"/>
      <c r="NS707" s="21"/>
      <c r="NT707" s="21"/>
      <c r="NU707" s="21"/>
      <c r="NV707" s="21"/>
      <c r="NW707" s="21"/>
      <c r="NX707" s="21"/>
      <c r="NY707" s="21"/>
      <c r="NZ707" s="21"/>
      <c r="OA707" s="21"/>
      <c r="OB707" s="21"/>
      <c r="OC707" s="21"/>
      <c r="OD707" s="21"/>
      <c r="OE707" s="21"/>
      <c r="OF707" s="21"/>
      <c r="OG707" s="21"/>
      <c r="OH707" s="21"/>
      <c r="OI707" s="21"/>
      <c r="OJ707" s="21"/>
      <c r="OK707" s="21"/>
      <c r="OL707" s="21"/>
      <c r="OM707" s="21"/>
      <c r="ON707" s="21"/>
      <c r="OO707" s="21"/>
      <c r="OP707" s="21"/>
      <c r="OQ707" s="21"/>
      <c r="OR707" s="21"/>
      <c r="OS707" s="21"/>
      <c r="OT707" s="21"/>
      <c r="OU707" s="21"/>
      <c r="OV707" s="21"/>
      <c r="OW707" s="21"/>
      <c r="OX707" s="21"/>
      <c r="OY707" s="21"/>
      <c r="OZ707" s="21"/>
      <c r="PA707" s="21"/>
      <c r="PB707" s="21"/>
      <c r="PC707" s="21"/>
      <c r="PD707" s="21"/>
      <c r="PE707" s="21"/>
      <c r="PF707" s="21"/>
      <c r="PG707" s="21"/>
      <c r="PH707" s="21"/>
      <c r="PI707" s="21"/>
      <c r="PJ707" s="21"/>
      <c r="PK707" s="21"/>
      <c r="PL707" s="21"/>
      <c r="PM707" s="21"/>
      <c r="PN707" s="21"/>
      <c r="PO707" s="21"/>
      <c r="PP707" s="21"/>
      <c r="PQ707" s="21"/>
      <c r="PR707" s="21"/>
      <c r="PS707" s="21"/>
      <c r="PT707" s="21"/>
      <c r="PU707" s="21"/>
      <c r="PV707" s="21"/>
      <c r="PW707" s="21"/>
      <c r="PX707" s="21"/>
      <c r="PY707" s="21"/>
      <c r="PZ707" s="21"/>
      <c r="QA707" s="21"/>
      <c r="QB707" s="21"/>
      <c r="QC707" s="21"/>
      <c r="QD707" s="21"/>
      <c r="QE707" s="21"/>
      <c r="QF707" s="21"/>
      <c r="QG707" s="21"/>
      <c r="QH707" s="21"/>
      <c r="QI707" s="21"/>
      <c r="QJ707" s="21"/>
      <c r="QK707" s="21"/>
      <c r="QL707" s="21"/>
      <c r="QM707" s="21"/>
      <c r="QN707" s="21"/>
      <c r="QO707" s="21"/>
      <c r="QP707" s="21"/>
      <c r="QQ707" s="21"/>
      <c r="QR707" s="21"/>
      <c r="QS707" s="21"/>
      <c r="QT707" s="21"/>
      <c r="QU707" s="21"/>
      <c r="QV707" s="21"/>
      <c r="QW707" s="21"/>
      <c r="QX707" s="21"/>
      <c r="QY707" s="21"/>
      <c r="QZ707" s="21"/>
      <c r="RA707" s="21"/>
      <c r="RB707" s="21"/>
      <c r="RC707" s="21"/>
      <c r="RD707" s="21"/>
      <c r="RE707" s="21"/>
      <c r="RF707" s="21"/>
      <c r="RG707" s="21"/>
      <c r="RH707" s="21"/>
      <c r="RI707" s="21"/>
      <c r="RJ707" s="21"/>
      <c r="RK707" s="21"/>
      <c r="RL707" s="21"/>
      <c r="RM707" s="21"/>
      <c r="RN707" s="21"/>
      <c r="RO707" s="21"/>
      <c r="RP707" s="21"/>
      <c r="RQ707" s="21"/>
      <c r="RR707" s="21"/>
      <c r="RS707" s="21"/>
      <c r="RT707" s="21"/>
      <c r="RU707" s="21"/>
      <c r="RV707" s="21"/>
      <c r="RW707" s="21"/>
      <c r="RX707" s="21"/>
      <c r="RY707" s="21"/>
      <c r="RZ707" s="21"/>
      <c r="SA707" s="21"/>
      <c r="SB707" s="21"/>
      <c r="SC707" s="21"/>
      <c r="SD707" s="21"/>
      <c r="SE707" s="21"/>
      <c r="SF707" s="21"/>
      <c r="SG707" s="21"/>
      <c r="SH707" s="21"/>
      <c r="SI707" s="21"/>
      <c r="SJ707" s="21"/>
      <c r="SK707" s="21"/>
      <c r="SL707" s="21"/>
      <c r="SM707" s="21"/>
      <c r="SN707" s="21"/>
      <c r="SO707" s="21"/>
      <c r="SP707" s="21"/>
      <c r="SQ707" s="21"/>
      <c r="SR707" s="21"/>
      <c r="SS707" s="21"/>
      <c r="ST707" s="21"/>
      <c r="SU707" s="21"/>
      <c r="SV707" s="21"/>
      <c r="SW707" s="21"/>
      <c r="SX707" s="21"/>
      <c r="SY707" s="21"/>
      <c r="SZ707" s="21"/>
      <c r="TA707" s="21"/>
      <c r="TB707" s="21"/>
      <c r="TC707" s="21"/>
      <c r="TD707" s="21"/>
      <c r="TE707" s="21"/>
      <c r="TF707" s="21"/>
      <c r="TG707" s="21"/>
      <c r="TH707" s="21"/>
      <c r="TI707" s="21"/>
      <c r="TJ707" s="21"/>
      <c r="TK707" s="21"/>
      <c r="TL707" s="21"/>
      <c r="TM707" s="21"/>
      <c r="TN707" s="21"/>
      <c r="TO707" s="21"/>
      <c r="TP707" s="21"/>
      <c r="TQ707" s="21"/>
      <c r="TR707" s="21"/>
      <c r="TS707" s="21"/>
      <c r="TT707" s="21"/>
      <c r="TU707" s="21"/>
      <c r="TV707" s="21"/>
      <c r="TW707" s="21"/>
      <c r="TX707" s="21"/>
      <c r="TY707" s="21"/>
      <c r="TZ707" s="21"/>
      <c r="UA707" s="21"/>
      <c r="UB707" s="21"/>
      <c r="UC707" s="21"/>
      <c r="UD707" s="21"/>
      <c r="UE707" s="21"/>
      <c r="UF707" s="21"/>
      <c r="UG707" s="21"/>
      <c r="UH707" s="21"/>
      <c r="UI707" s="21"/>
      <c r="UJ707" s="21"/>
      <c r="UK707" s="21"/>
      <c r="UL707" s="21"/>
      <c r="UM707" s="21"/>
      <c r="UN707" s="21"/>
      <c r="UO707" s="21"/>
      <c r="UP707" s="21"/>
      <c r="UQ707" s="21"/>
      <c r="UR707" s="21"/>
      <c r="US707" s="21"/>
      <c r="UT707" s="21"/>
      <c r="UU707" s="21"/>
      <c r="UV707" s="21"/>
      <c r="UW707" s="21"/>
      <c r="UX707" s="21"/>
      <c r="UY707" s="21"/>
      <c r="UZ707" s="21"/>
      <c r="VA707" s="21"/>
      <c r="VB707" s="21"/>
      <c r="VC707" s="21"/>
      <c r="VD707" s="21"/>
      <c r="VE707" s="21"/>
      <c r="VF707" s="21"/>
      <c r="VG707" s="21"/>
      <c r="VH707" s="21"/>
      <c r="VI707" s="21"/>
      <c r="VJ707" s="21"/>
      <c r="VK707" s="21"/>
      <c r="VL707" s="21"/>
      <c r="VM707" s="21"/>
      <c r="VN707" s="21"/>
      <c r="VO707" s="21"/>
      <c r="VP707" s="21"/>
      <c r="VQ707" s="21"/>
      <c r="VR707" s="21"/>
      <c r="VS707" s="21"/>
      <c r="VT707" s="21"/>
      <c r="VU707" s="21"/>
      <c r="VV707" s="21"/>
      <c r="VW707" s="21"/>
      <c r="VX707" s="21"/>
      <c r="VY707" s="21"/>
      <c r="VZ707" s="21"/>
      <c r="WA707" s="21"/>
      <c r="WB707" s="21"/>
      <c r="WC707" s="21"/>
      <c r="WD707" s="21"/>
      <c r="WE707" s="21"/>
      <c r="WF707" s="21"/>
      <c r="WG707" s="21"/>
      <c r="WH707" s="21"/>
      <c r="WI707" s="21"/>
      <c r="WJ707" s="21"/>
      <c r="WK707" s="21"/>
      <c r="WL707" s="21"/>
      <c r="WM707" s="21"/>
      <c r="WN707" s="21"/>
      <c r="WO707" s="21"/>
      <c r="WP707" s="21"/>
      <c r="WQ707" s="21"/>
      <c r="WR707" s="21"/>
      <c r="WS707" s="21"/>
      <c r="WT707" s="21"/>
      <c r="WU707" s="21"/>
      <c r="WV707" s="21"/>
      <c r="WW707" s="21"/>
      <c r="WX707" s="21"/>
      <c r="WY707" s="21"/>
      <c r="WZ707" s="21"/>
      <c r="XA707" s="21"/>
      <c r="XB707" s="21"/>
      <c r="XC707" s="21"/>
      <c r="XD707" s="21"/>
      <c r="XE707" s="21"/>
      <c r="XF707" s="21"/>
      <c r="XG707" s="21"/>
      <c r="XH707" s="21"/>
      <c r="XI707" s="21"/>
      <c r="XJ707" s="21"/>
      <c r="XK707" s="21"/>
      <c r="XL707" s="21"/>
      <c r="XM707" s="21"/>
      <c r="XN707" s="21"/>
      <c r="XO707" s="21"/>
      <c r="XP707" s="21"/>
      <c r="XQ707" s="21"/>
      <c r="XR707" s="21"/>
      <c r="XS707" s="21"/>
      <c r="XT707" s="21"/>
      <c r="XU707" s="21"/>
      <c r="XV707" s="21"/>
      <c r="XW707" s="21"/>
      <c r="XX707" s="21"/>
      <c r="XY707" s="21"/>
      <c r="XZ707" s="21"/>
      <c r="YA707" s="21"/>
      <c r="YB707" s="21"/>
      <c r="YC707" s="21"/>
      <c r="YD707" s="21"/>
      <c r="YE707" s="21"/>
      <c r="YF707" s="21"/>
      <c r="YG707" s="21"/>
      <c r="YH707" s="21"/>
      <c r="YI707" s="21"/>
      <c r="YJ707" s="21"/>
      <c r="YK707" s="21"/>
      <c r="YL707" s="21"/>
      <c r="YM707" s="21"/>
      <c r="YN707" s="21"/>
      <c r="YO707" s="21"/>
      <c r="YP707" s="21"/>
      <c r="YQ707" s="21"/>
      <c r="YR707" s="21"/>
      <c r="YS707" s="21"/>
      <c r="YT707" s="21"/>
      <c r="YU707" s="21"/>
      <c r="YV707" s="21"/>
      <c r="YW707" s="21"/>
      <c r="YX707" s="21"/>
      <c r="YY707" s="21"/>
      <c r="YZ707" s="21"/>
      <c r="ZA707" s="21"/>
      <c r="ZB707" s="21"/>
      <c r="ZC707" s="21"/>
      <c r="ZD707" s="21"/>
      <c r="ZE707" s="21"/>
      <c r="ZF707" s="21"/>
      <c r="ZG707" s="21"/>
      <c r="ZH707" s="21"/>
      <c r="ZI707" s="21"/>
      <c r="ZJ707" s="21"/>
      <c r="ZK707" s="21"/>
      <c r="ZL707" s="21"/>
      <c r="ZM707" s="21"/>
      <c r="ZN707" s="21"/>
      <c r="ZO707" s="21"/>
      <c r="ZP707" s="21"/>
      <c r="ZQ707" s="21"/>
      <c r="ZR707" s="21"/>
      <c r="ZS707" s="21"/>
      <c r="ZT707" s="21"/>
      <c r="ZU707" s="21"/>
      <c r="ZV707" s="21"/>
      <c r="ZW707" s="21"/>
      <c r="ZX707" s="21"/>
      <c r="ZY707" s="21"/>
      <c r="ZZ707" s="21"/>
      <c r="AAA707" s="21"/>
      <c r="AAB707" s="21"/>
      <c r="AAC707" s="21"/>
      <c r="AAD707" s="21"/>
      <c r="AAE707" s="21"/>
      <c r="AAF707" s="21"/>
      <c r="AAG707" s="21"/>
      <c r="AAH707" s="21"/>
      <c r="AAI707" s="21"/>
      <c r="AAJ707" s="21"/>
      <c r="AAK707" s="21"/>
      <c r="AAL707" s="21"/>
      <c r="AAM707" s="21"/>
      <c r="AAN707" s="21"/>
      <c r="AAO707" s="21"/>
      <c r="AAP707" s="21"/>
      <c r="AAQ707" s="21"/>
      <c r="AAR707" s="21"/>
      <c r="AAS707" s="21"/>
      <c r="AAT707" s="21"/>
      <c r="AAU707" s="21"/>
      <c r="AAV707" s="21"/>
      <c r="AAW707" s="21"/>
      <c r="AAX707" s="21"/>
      <c r="AAY707" s="21"/>
      <c r="AAZ707" s="21"/>
      <c r="ABA707" s="21"/>
      <c r="ABB707" s="21"/>
      <c r="ABC707" s="21"/>
      <c r="ABD707" s="21"/>
      <c r="ABE707" s="21"/>
      <c r="ABF707" s="21"/>
      <c r="ABG707" s="21"/>
      <c r="ABH707" s="21"/>
      <c r="ABI707" s="21"/>
      <c r="ABJ707" s="21"/>
      <c r="ABK707" s="21"/>
      <c r="ABL707" s="21"/>
      <c r="ABM707" s="21"/>
      <c r="ABN707" s="21"/>
      <c r="ABO707" s="21"/>
      <c r="ABP707" s="21"/>
      <c r="ABQ707" s="21"/>
      <c r="ABR707" s="21"/>
      <c r="ABS707" s="21"/>
      <c r="ABT707" s="21"/>
      <c r="ABU707" s="21"/>
      <c r="ABV707" s="21"/>
      <c r="ABW707" s="21"/>
      <c r="ABX707" s="21"/>
      <c r="ABY707" s="21"/>
      <c r="ABZ707" s="21"/>
      <c r="ACA707" s="21"/>
      <c r="ACB707" s="21"/>
      <c r="ACC707" s="21"/>
      <c r="ACD707" s="21"/>
      <c r="ACE707" s="21"/>
      <c r="ACF707" s="21"/>
      <c r="ACG707" s="21"/>
      <c r="ACH707" s="21"/>
      <c r="ACI707" s="21"/>
      <c r="ACJ707" s="21"/>
      <c r="ACK707" s="21"/>
      <c r="ACL707" s="21"/>
      <c r="ACM707" s="21"/>
      <c r="ACN707" s="21"/>
      <c r="ACO707" s="21"/>
      <c r="ACP707" s="21"/>
      <c r="ACQ707" s="21"/>
      <c r="ACR707" s="21"/>
      <c r="ACS707" s="21"/>
      <c r="ACT707" s="21"/>
      <c r="ACU707" s="21"/>
      <c r="ACV707" s="21"/>
      <c r="ACW707" s="21"/>
      <c r="ACX707" s="21"/>
      <c r="ACY707" s="21"/>
      <c r="ACZ707" s="21"/>
      <c r="ADA707" s="21"/>
      <c r="ADB707" s="21"/>
      <c r="ADC707" s="21"/>
      <c r="ADD707" s="21"/>
      <c r="ADE707" s="21"/>
      <c r="ADF707" s="21"/>
      <c r="ADG707" s="21"/>
      <c r="ADH707" s="21"/>
      <c r="ADI707" s="21"/>
      <c r="ADJ707" s="21"/>
      <c r="ADK707" s="21"/>
      <c r="ADL707" s="21"/>
      <c r="ADM707" s="21"/>
      <c r="ADN707" s="21"/>
      <c r="ADO707" s="21"/>
      <c r="ADP707" s="21"/>
      <c r="ADQ707" s="21"/>
      <c r="ADR707" s="21"/>
      <c r="ADS707" s="21"/>
      <c r="ADT707" s="21"/>
      <c r="ADU707" s="21"/>
      <c r="ADV707" s="21"/>
      <c r="ADW707" s="21"/>
      <c r="ADX707" s="21"/>
      <c r="ADY707" s="21"/>
      <c r="ADZ707" s="21"/>
      <c r="AEA707" s="21"/>
      <c r="AEB707" s="21"/>
      <c r="AEC707" s="21"/>
      <c r="AED707" s="21"/>
      <c r="AEE707" s="21"/>
      <c r="AEF707" s="21"/>
      <c r="AEG707" s="21"/>
      <c r="AEH707" s="21"/>
      <c r="AEI707" s="21"/>
      <c r="AEJ707" s="21"/>
      <c r="AEK707" s="21"/>
      <c r="AEL707" s="21"/>
      <c r="AEM707" s="21"/>
      <c r="AEN707" s="21"/>
      <c r="AEO707" s="21"/>
      <c r="AEP707" s="21"/>
      <c r="AEQ707" s="21"/>
      <c r="AER707" s="21"/>
      <c r="AES707" s="21"/>
      <c r="AET707" s="21"/>
      <c r="AEU707" s="21"/>
      <c r="AEV707" s="21"/>
      <c r="AEW707" s="21"/>
      <c r="AEX707" s="21"/>
      <c r="AEY707" s="21"/>
      <c r="AEZ707" s="21"/>
      <c r="AFA707" s="21"/>
      <c r="AFB707" s="21"/>
      <c r="AFC707" s="21"/>
      <c r="AFD707" s="21"/>
      <c r="AFE707" s="21"/>
      <c r="AFF707" s="21"/>
      <c r="AFG707" s="21"/>
      <c r="AFH707" s="21"/>
      <c r="AFI707" s="21"/>
      <c r="AFJ707" s="21"/>
      <c r="AFK707" s="21"/>
      <c r="AFL707" s="21"/>
      <c r="AFM707" s="21"/>
      <c r="AFN707" s="21"/>
      <c r="AFO707" s="21"/>
      <c r="AFP707" s="21"/>
      <c r="AFQ707" s="21"/>
      <c r="AFR707" s="21"/>
      <c r="AFS707" s="21"/>
      <c r="AFT707" s="21"/>
      <c r="AFU707" s="21"/>
      <c r="AFV707" s="21"/>
      <c r="AFW707" s="21"/>
      <c r="AFX707" s="21"/>
      <c r="AFY707" s="21"/>
      <c r="AFZ707" s="21"/>
      <c r="AGA707" s="21"/>
      <c r="AGB707" s="21"/>
      <c r="AGC707" s="21"/>
      <c r="AGD707" s="21"/>
      <c r="AGE707" s="21"/>
      <c r="AGF707" s="21"/>
      <c r="AGG707" s="21"/>
      <c r="AGH707" s="21"/>
      <c r="AGI707" s="21"/>
      <c r="AGJ707" s="21"/>
      <c r="AGK707" s="21"/>
      <c r="AGL707" s="21"/>
      <c r="AGM707" s="21"/>
      <c r="AGN707" s="21"/>
      <c r="AGO707" s="21"/>
      <c r="AGP707" s="21"/>
      <c r="AGQ707" s="21"/>
      <c r="AGR707" s="21"/>
      <c r="AGS707" s="21"/>
      <c r="AGT707" s="21"/>
      <c r="AGU707" s="21"/>
      <c r="AGV707" s="21"/>
      <c r="AGW707" s="21"/>
      <c r="AGX707" s="21"/>
      <c r="AGY707" s="21"/>
      <c r="AGZ707" s="21"/>
      <c r="AHA707" s="21"/>
      <c r="AHB707" s="21"/>
      <c r="AHC707" s="21"/>
      <c r="AHD707" s="21"/>
      <c r="AHE707" s="21"/>
      <c r="AHF707" s="21"/>
      <c r="AHG707" s="21"/>
      <c r="AHH707" s="21"/>
      <c r="AHI707" s="21"/>
      <c r="AHJ707" s="21"/>
      <c r="AHK707" s="21"/>
      <c r="AHL707" s="21"/>
      <c r="AHM707" s="21"/>
      <c r="AHN707" s="21"/>
      <c r="AHO707" s="21"/>
      <c r="AHP707" s="21"/>
      <c r="AHQ707" s="21"/>
      <c r="AHR707" s="21"/>
      <c r="AHS707" s="21"/>
      <c r="AHT707" s="21"/>
      <c r="AHU707" s="21"/>
      <c r="AHV707" s="21"/>
      <c r="AHW707" s="21"/>
      <c r="AHX707" s="21"/>
      <c r="AHY707" s="21"/>
      <c r="AHZ707" s="21"/>
      <c r="AIA707" s="21"/>
      <c r="AIB707" s="21"/>
      <c r="AIC707" s="21"/>
      <c r="AID707" s="21"/>
      <c r="AIE707" s="21"/>
      <c r="AIF707" s="21"/>
      <c r="AIG707" s="21"/>
      <c r="AIH707" s="21"/>
      <c r="AII707" s="21"/>
      <c r="AIJ707" s="21"/>
      <c r="AIK707" s="21"/>
      <c r="AIL707" s="21"/>
      <c r="AIM707" s="21"/>
      <c r="AIN707" s="21"/>
      <c r="AIO707" s="21"/>
      <c r="AIP707" s="21"/>
      <c r="AIQ707" s="21"/>
      <c r="AIR707" s="21"/>
      <c r="AIS707" s="21"/>
      <c r="AIT707" s="21"/>
      <c r="AIU707" s="21"/>
      <c r="AIV707" s="21"/>
      <c r="AIW707" s="21"/>
      <c r="AIX707" s="21"/>
      <c r="AIY707" s="21"/>
      <c r="AIZ707" s="21"/>
      <c r="AJA707" s="21"/>
      <c r="AJB707" s="21"/>
      <c r="AJC707" s="21"/>
      <c r="AJD707" s="21"/>
      <c r="AJE707" s="21"/>
      <c r="AJF707" s="21"/>
      <c r="AJG707" s="21"/>
      <c r="AJH707" s="21"/>
      <c r="AJI707" s="21"/>
      <c r="AJJ707" s="21"/>
      <c r="AJK707" s="21"/>
      <c r="AJL707" s="21"/>
      <c r="AJM707" s="21"/>
      <c r="AJN707" s="21"/>
      <c r="AJO707" s="21"/>
      <c r="AJP707" s="21"/>
      <c r="AJQ707" s="21"/>
      <c r="AJR707" s="21"/>
      <c r="AJS707" s="21"/>
      <c r="AJT707" s="21"/>
      <c r="AJU707" s="21"/>
      <c r="AJV707" s="21"/>
      <c r="AJW707" s="21"/>
      <c r="AJX707" s="21"/>
      <c r="AJY707" s="21"/>
      <c r="AJZ707" s="21"/>
      <c r="AKA707" s="21"/>
      <c r="AKB707" s="21"/>
      <c r="AKC707" s="21"/>
      <c r="AKD707" s="21"/>
      <c r="AKE707" s="21"/>
      <c r="AKF707" s="21"/>
      <c r="AKG707" s="21"/>
      <c r="AKH707" s="21"/>
      <c r="AKI707" s="21"/>
      <c r="AKJ707" s="21"/>
      <c r="AKK707" s="21"/>
      <c r="AKL707" s="21"/>
    </row>
    <row r="708" spans="1:974" ht="14.75">
      <c r="A708" s="23">
        <v>44030</v>
      </c>
      <c r="B708" s="71"/>
      <c r="C708" s="15"/>
      <c r="D708" s="16"/>
      <c r="E708" s="17">
        <f t="shared" si="22"/>
        <v>0</v>
      </c>
      <c r="F708" s="18"/>
      <c r="G708" s="18"/>
      <c r="H708" s="19"/>
      <c r="I708" s="19"/>
      <c r="L708" s="18"/>
      <c r="M708" s="18"/>
      <c r="S708" s="18">
        <f t="shared" si="23"/>
        <v>0</v>
      </c>
      <c r="T708" s="20"/>
      <c r="U708" s="20"/>
      <c r="W708" s="21"/>
      <c r="X708"/>
      <c r="Y708"/>
    </row>
    <row r="709" spans="1:974" ht="14.75">
      <c r="A709" s="23">
        <v>44039</v>
      </c>
      <c r="B709" s="71"/>
      <c r="C709" s="15"/>
      <c r="D709" s="16"/>
      <c r="E709" s="17">
        <f t="shared" si="22"/>
        <v>0</v>
      </c>
      <c r="F709" s="18"/>
      <c r="G709" s="18"/>
      <c r="H709" s="19"/>
      <c r="I709" s="19"/>
      <c r="L709" s="18"/>
      <c r="M709" s="18"/>
      <c r="S709" s="18">
        <f t="shared" si="23"/>
        <v>0</v>
      </c>
      <c r="T709" s="20"/>
      <c r="U709" s="20"/>
      <c r="W709" s="21"/>
      <c r="X709"/>
      <c r="Y709"/>
    </row>
    <row r="710" spans="1:974" ht="11.3" customHeight="1">
      <c r="A710" s="23">
        <v>44042</v>
      </c>
      <c r="B710" s="71"/>
      <c r="C710" s="15"/>
      <c r="D710" s="16"/>
      <c r="E710" s="17">
        <f t="shared" si="22"/>
        <v>0</v>
      </c>
      <c r="F710" s="18"/>
      <c r="G710" s="18"/>
      <c r="H710" s="19"/>
      <c r="I710" s="19"/>
      <c r="L710" s="18"/>
      <c r="M710" s="18"/>
      <c r="S710" s="18">
        <f t="shared" si="23"/>
        <v>0</v>
      </c>
      <c r="T710" s="20"/>
      <c r="U710" s="20"/>
      <c r="W710" s="21"/>
      <c r="X710"/>
      <c r="Y710"/>
    </row>
    <row r="711" spans="1:974" ht="14.75">
      <c r="A711" s="23">
        <v>44045</v>
      </c>
      <c r="B711" s="46"/>
      <c r="C711" s="15"/>
      <c r="D711" s="16"/>
      <c r="E711" s="17">
        <f t="shared" si="22"/>
        <v>0</v>
      </c>
      <c r="F711" s="18"/>
      <c r="G711" s="18"/>
      <c r="H711" s="19"/>
      <c r="I711" s="19"/>
      <c r="L711" s="18"/>
      <c r="M711" s="18"/>
      <c r="S711" s="18">
        <f t="shared" si="23"/>
        <v>0</v>
      </c>
      <c r="T711" s="20"/>
      <c r="U711" s="20"/>
      <c r="W711" s="21"/>
      <c r="X711"/>
      <c r="Y711"/>
    </row>
    <row r="712" spans="1:974" ht="14.75">
      <c r="A712" s="23">
        <v>44046</v>
      </c>
      <c r="B712" s="71"/>
      <c r="C712" s="15"/>
      <c r="D712" s="16"/>
      <c r="E712" s="17">
        <f t="shared" si="22"/>
        <v>0</v>
      </c>
      <c r="F712" s="18"/>
      <c r="G712" s="18"/>
      <c r="H712" s="19"/>
      <c r="I712" s="19"/>
      <c r="L712" s="18"/>
      <c r="M712" s="18"/>
      <c r="S712" s="18">
        <f t="shared" si="23"/>
        <v>0</v>
      </c>
      <c r="T712" s="20"/>
      <c r="U712" s="20"/>
      <c r="W712" s="21"/>
      <c r="X712"/>
      <c r="Y712"/>
    </row>
    <row r="713" spans="1:974" ht="14.75">
      <c r="A713" s="13">
        <v>44050</v>
      </c>
      <c r="B713" s="85"/>
      <c r="C713" s="15"/>
      <c r="D713" s="16"/>
      <c r="E713" s="17">
        <f t="shared" si="22"/>
        <v>0</v>
      </c>
      <c r="F713" s="18"/>
      <c r="G713" s="18"/>
      <c r="H713" s="19"/>
      <c r="I713" s="19"/>
      <c r="L713" s="18"/>
      <c r="M713" s="18"/>
      <c r="S713" s="18">
        <f t="shared" si="23"/>
        <v>0</v>
      </c>
      <c r="T713" s="20"/>
      <c r="U713" s="20"/>
      <c r="W713" s="21"/>
      <c r="X713"/>
      <c r="Y713"/>
    </row>
    <row r="714" spans="1:974" ht="11.3" customHeight="1">
      <c r="A714" s="23">
        <v>44052</v>
      </c>
      <c r="B714" s="71"/>
      <c r="C714" s="15"/>
      <c r="D714" s="16"/>
      <c r="E714" s="17">
        <f t="shared" si="22"/>
        <v>0</v>
      </c>
      <c r="F714" s="18"/>
      <c r="G714" s="18"/>
      <c r="H714" s="19"/>
      <c r="I714" s="19"/>
      <c r="L714" s="18"/>
      <c r="M714" s="18"/>
      <c r="S714" s="18">
        <f t="shared" si="23"/>
        <v>0</v>
      </c>
      <c r="T714" s="20"/>
      <c r="U714" s="20"/>
      <c r="W714" s="21"/>
      <c r="X714"/>
      <c r="Y714"/>
    </row>
    <row r="715" spans="1:974" ht="14.75">
      <c r="A715" s="23">
        <v>44053</v>
      </c>
      <c r="B715" s="71"/>
      <c r="C715" s="15" t="s">
        <v>23</v>
      </c>
      <c r="D715" s="16"/>
      <c r="E715" s="17">
        <f t="shared" si="22"/>
        <v>0</v>
      </c>
      <c r="F715" s="18"/>
      <c r="G715" s="18"/>
      <c r="H715" s="19"/>
      <c r="I715" s="19"/>
      <c r="L715" s="18"/>
      <c r="M715" s="18"/>
      <c r="S715" s="18">
        <f t="shared" si="23"/>
        <v>0</v>
      </c>
      <c r="T715" s="20"/>
      <c r="U715" s="20"/>
      <c r="W715" s="21"/>
      <c r="X715"/>
      <c r="Y715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  <c r="IK715" s="11"/>
      <c r="IL715" s="11"/>
      <c r="IM715" s="11"/>
      <c r="IN715" s="11"/>
      <c r="IO715" s="11"/>
      <c r="IP715" s="11"/>
      <c r="IQ715" s="11"/>
      <c r="IR715" s="11"/>
      <c r="IS715" s="11"/>
      <c r="IT715" s="11"/>
      <c r="IU715" s="11"/>
      <c r="IV715" s="11"/>
      <c r="IW715" s="11"/>
      <c r="IX715" s="11"/>
      <c r="IY715" s="11"/>
      <c r="IZ715" s="11"/>
      <c r="JA715" s="11"/>
      <c r="JB715" s="11"/>
      <c r="JC715" s="11"/>
      <c r="JD715" s="11"/>
      <c r="JE715" s="11"/>
      <c r="JF715" s="11"/>
      <c r="JG715" s="11"/>
      <c r="JH715" s="11"/>
      <c r="JI715" s="11"/>
      <c r="JJ715" s="11"/>
      <c r="JK715" s="11"/>
      <c r="JL715" s="11"/>
      <c r="JM715" s="11"/>
      <c r="JN715" s="11"/>
      <c r="JO715" s="11"/>
      <c r="JP715" s="11"/>
      <c r="JQ715" s="11"/>
      <c r="JR715" s="11"/>
      <c r="JS715" s="11"/>
      <c r="JT715" s="11"/>
      <c r="JU715" s="11"/>
      <c r="JV715" s="11"/>
      <c r="JW715" s="11"/>
      <c r="JX715" s="11"/>
      <c r="JY715" s="11"/>
      <c r="JZ715" s="11"/>
      <c r="KA715" s="11"/>
      <c r="KB715" s="11"/>
      <c r="KC715" s="11"/>
      <c r="KD715" s="11"/>
      <c r="KE715" s="11"/>
      <c r="KF715" s="11"/>
      <c r="KG715" s="11"/>
      <c r="KH715" s="11"/>
      <c r="KI715" s="11"/>
      <c r="KJ715" s="11"/>
      <c r="KK715" s="11"/>
      <c r="KL715" s="11"/>
      <c r="KM715" s="11"/>
      <c r="KN715" s="11"/>
      <c r="KO715" s="11"/>
      <c r="KP715" s="11"/>
      <c r="KQ715" s="11"/>
      <c r="KR715" s="11"/>
      <c r="KS715" s="11"/>
      <c r="KT715" s="11"/>
      <c r="KU715" s="11"/>
      <c r="KV715" s="11"/>
      <c r="KW715" s="11"/>
      <c r="KX715" s="11"/>
      <c r="KY715" s="11"/>
      <c r="KZ715" s="11"/>
      <c r="LA715" s="11"/>
      <c r="LB715" s="11"/>
      <c r="LC715" s="11"/>
      <c r="LD715" s="11"/>
      <c r="LE715" s="11"/>
      <c r="LF715" s="11"/>
      <c r="LG715" s="11"/>
      <c r="LH715" s="11"/>
      <c r="LI715" s="11"/>
      <c r="LJ715" s="11"/>
      <c r="LK715" s="11"/>
      <c r="LL715" s="11"/>
      <c r="LM715" s="11"/>
      <c r="LN715" s="11"/>
      <c r="LO715" s="11"/>
      <c r="LP715" s="11"/>
      <c r="LQ715" s="11"/>
      <c r="LR715" s="11"/>
      <c r="LS715" s="11"/>
      <c r="LT715" s="11"/>
      <c r="LU715" s="11"/>
      <c r="LV715" s="11"/>
      <c r="LW715" s="11"/>
      <c r="LX715" s="11"/>
      <c r="LY715" s="11"/>
      <c r="LZ715" s="11"/>
      <c r="MA715" s="11"/>
      <c r="MB715" s="11"/>
      <c r="MC715" s="11"/>
      <c r="MD715" s="11"/>
      <c r="ME715" s="11"/>
      <c r="MF715" s="11"/>
      <c r="MG715" s="11"/>
      <c r="MH715" s="11"/>
      <c r="MI715" s="11"/>
      <c r="MJ715" s="11"/>
      <c r="MK715" s="11"/>
      <c r="ML715" s="11"/>
      <c r="MM715" s="11"/>
      <c r="MN715" s="11"/>
      <c r="MO715" s="11"/>
      <c r="MP715" s="11"/>
      <c r="MQ715" s="11"/>
      <c r="MR715" s="11"/>
      <c r="MS715" s="11"/>
      <c r="MT715" s="11"/>
      <c r="MU715" s="11"/>
      <c r="MV715" s="11"/>
      <c r="MW715" s="11"/>
      <c r="MX715" s="11"/>
      <c r="MY715" s="11"/>
      <c r="MZ715" s="11"/>
      <c r="NA715" s="11"/>
      <c r="NB715" s="11"/>
      <c r="NC715" s="11"/>
      <c r="ND715" s="11"/>
      <c r="NE715" s="11"/>
      <c r="NF715" s="11"/>
      <c r="NG715" s="11"/>
      <c r="NH715" s="11"/>
      <c r="NI715" s="11"/>
      <c r="NJ715" s="11"/>
      <c r="NK715" s="11"/>
      <c r="NL715" s="11"/>
      <c r="NM715" s="11"/>
      <c r="NN715" s="11"/>
      <c r="NO715" s="11"/>
      <c r="NP715" s="11"/>
      <c r="NQ715" s="11"/>
      <c r="NR715" s="11"/>
      <c r="NS715" s="11"/>
      <c r="NT715" s="11"/>
      <c r="NU715" s="11"/>
      <c r="NV715" s="11"/>
      <c r="NW715" s="11"/>
      <c r="NX715" s="11"/>
      <c r="NY715" s="11"/>
      <c r="NZ715" s="11"/>
      <c r="OA715" s="11"/>
      <c r="OB715" s="11"/>
      <c r="OC715" s="11"/>
      <c r="OD715" s="11"/>
      <c r="OE715" s="11"/>
      <c r="OF715" s="11"/>
      <c r="OG715" s="11"/>
      <c r="OH715" s="11"/>
      <c r="OI715" s="11"/>
      <c r="OJ715" s="11"/>
      <c r="OK715" s="11"/>
      <c r="OL715" s="11"/>
      <c r="OM715" s="11"/>
      <c r="ON715" s="11"/>
      <c r="OO715" s="11"/>
      <c r="OP715" s="11"/>
      <c r="OQ715" s="11"/>
      <c r="OR715" s="11"/>
      <c r="OS715" s="11"/>
      <c r="OT715" s="11"/>
      <c r="OU715" s="11"/>
      <c r="OV715" s="11"/>
      <c r="OW715" s="11"/>
      <c r="OX715" s="11"/>
      <c r="OY715" s="11"/>
      <c r="OZ715" s="11"/>
      <c r="PA715" s="11"/>
      <c r="PB715" s="11"/>
      <c r="PC715" s="11"/>
      <c r="PD715" s="11"/>
      <c r="PE715" s="11"/>
      <c r="PF715" s="11"/>
      <c r="PG715" s="11"/>
      <c r="PH715" s="11"/>
      <c r="PI715" s="11"/>
      <c r="PJ715" s="11"/>
      <c r="PK715" s="11"/>
      <c r="PL715" s="11"/>
      <c r="PM715" s="11"/>
      <c r="PN715" s="11"/>
      <c r="PO715" s="11"/>
      <c r="PP715" s="11"/>
      <c r="PQ715" s="11"/>
      <c r="PR715" s="11"/>
      <c r="PS715" s="11"/>
      <c r="PT715" s="11"/>
      <c r="PU715" s="11"/>
      <c r="PV715" s="11"/>
      <c r="PW715" s="11"/>
      <c r="PX715" s="11"/>
      <c r="PY715" s="11"/>
      <c r="PZ715" s="11"/>
      <c r="QA715" s="11"/>
      <c r="QB715" s="11"/>
      <c r="QC715" s="11"/>
      <c r="QD715" s="11"/>
      <c r="QE715" s="11"/>
      <c r="QF715" s="11"/>
      <c r="QG715" s="11"/>
      <c r="QH715" s="11"/>
      <c r="QI715" s="11"/>
      <c r="QJ715" s="11"/>
      <c r="QK715" s="11"/>
      <c r="QL715" s="11"/>
      <c r="QM715" s="11"/>
      <c r="QN715" s="11"/>
      <c r="QO715" s="11"/>
      <c r="QP715" s="11"/>
      <c r="QQ715" s="11"/>
      <c r="QR715" s="11"/>
      <c r="QS715" s="11"/>
      <c r="QT715" s="11"/>
      <c r="QU715" s="11"/>
      <c r="QV715" s="11"/>
      <c r="QW715" s="11"/>
      <c r="QX715" s="11"/>
      <c r="QY715" s="11"/>
      <c r="QZ715" s="11"/>
      <c r="RA715" s="11"/>
      <c r="RB715" s="11"/>
      <c r="RC715" s="11"/>
      <c r="RD715" s="11"/>
      <c r="RE715" s="11"/>
      <c r="RF715" s="11"/>
      <c r="RG715" s="11"/>
      <c r="RH715" s="11"/>
      <c r="RI715" s="11"/>
      <c r="RJ715" s="11"/>
      <c r="RK715" s="11"/>
      <c r="RL715" s="11"/>
      <c r="RM715" s="11"/>
      <c r="RN715" s="11"/>
      <c r="RO715" s="11"/>
      <c r="RP715" s="11"/>
      <c r="RQ715" s="11"/>
      <c r="RR715" s="11"/>
      <c r="RS715" s="11"/>
      <c r="RT715" s="11"/>
      <c r="RU715" s="11"/>
      <c r="RV715" s="11"/>
      <c r="RW715" s="11"/>
      <c r="RX715" s="11"/>
      <c r="RY715" s="11"/>
      <c r="RZ715" s="11"/>
      <c r="SA715" s="11"/>
      <c r="SB715" s="11"/>
      <c r="SC715" s="11"/>
      <c r="SD715" s="11"/>
      <c r="SE715" s="11"/>
      <c r="SF715" s="11"/>
      <c r="SG715" s="11"/>
      <c r="SH715" s="11"/>
      <c r="SI715" s="11"/>
      <c r="SJ715" s="11"/>
      <c r="SK715" s="11"/>
      <c r="SL715" s="11"/>
      <c r="SM715" s="11"/>
      <c r="SN715" s="11"/>
      <c r="SO715" s="11"/>
      <c r="SP715" s="11"/>
      <c r="SQ715" s="11"/>
      <c r="SR715" s="11"/>
      <c r="SS715" s="11"/>
      <c r="ST715" s="11"/>
      <c r="SU715" s="11"/>
      <c r="SV715" s="11"/>
      <c r="SW715" s="11"/>
      <c r="SX715" s="11"/>
      <c r="SY715" s="11"/>
      <c r="SZ715" s="11"/>
      <c r="TA715" s="11"/>
      <c r="TB715" s="11"/>
      <c r="TC715" s="11"/>
      <c r="TD715" s="11"/>
      <c r="TE715" s="11"/>
      <c r="TF715" s="11"/>
      <c r="TG715" s="11"/>
      <c r="TH715" s="11"/>
      <c r="TI715" s="11"/>
      <c r="TJ715" s="11"/>
      <c r="TK715" s="11"/>
      <c r="TL715" s="11"/>
      <c r="TM715" s="11"/>
      <c r="TN715" s="11"/>
      <c r="TO715" s="11"/>
      <c r="TP715" s="11"/>
      <c r="TQ715" s="11"/>
      <c r="TR715" s="11"/>
      <c r="TS715" s="11"/>
      <c r="TT715" s="11"/>
      <c r="TU715" s="11"/>
      <c r="TV715" s="11"/>
      <c r="TW715" s="11"/>
      <c r="TX715" s="11"/>
      <c r="TY715" s="11"/>
      <c r="TZ715" s="11"/>
      <c r="UA715" s="11"/>
      <c r="UB715" s="11"/>
      <c r="UC715" s="11"/>
      <c r="UD715" s="11"/>
      <c r="UE715" s="11"/>
      <c r="UF715" s="11"/>
      <c r="UG715" s="11"/>
      <c r="UH715" s="11"/>
      <c r="UI715" s="11"/>
      <c r="UJ715" s="11"/>
      <c r="UK715" s="11"/>
      <c r="UL715" s="11"/>
      <c r="UM715" s="11"/>
      <c r="UN715" s="11"/>
      <c r="UO715" s="11"/>
      <c r="UP715" s="11"/>
      <c r="UQ715" s="11"/>
      <c r="UR715" s="11"/>
      <c r="US715" s="11"/>
      <c r="UT715" s="11"/>
      <c r="UU715" s="11"/>
      <c r="UV715" s="11"/>
      <c r="UW715" s="11"/>
      <c r="UX715" s="11"/>
      <c r="UY715" s="11"/>
      <c r="UZ715" s="11"/>
      <c r="VA715" s="11"/>
      <c r="VB715" s="11"/>
      <c r="VC715" s="11"/>
      <c r="VD715" s="11"/>
      <c r="VE715" s="11"/>
      <c r="VF715" s="11"/>
      <c r="VG715" s="11"/>
      <c r="VH715" s="11"/>
      <c r="VI715" s="11"/>
      <c r="VJ715" s="11"/>
      <c r="VK715" s="11"/>
      <c r="VL715" s="11"/>
      <c r="VM715" s="11"/>
      <c r="VN715" s="11"/>
      <c r="VO715" s="11"/>
      <c r="VP715" s="11"/>
      <c r="VQ715" s="11"/>
      <c r="VR715" s="11"/>
      <c r="VS715" s="11"/>
      <c r="VT715" s="11"/>
      <c r="VU715" s="11"/>
      <c r="VV715" s="11"/>
      <c r="VW715" s="11"/>
      <c r="VX715" s="11"/>
      <c r="VY715" s="11"/>
      <c r="VZ715" s="11"/>
      <c r="WA715" s="11"/>
      <c r="WB715" s="11"/>
      <c r="WC715" s="11"/>
      <c r="WD715" s="11"/>
      <c r="WE715" s="11"/>
      <c r="WF715" s="11"/>
      <c r="WG715" s="11"/>
      <c r="WH715" s="11"/>
      <c r="WI715" s="11"/>
      <c r="WJ715" s="11"/>
      <c r="WK715" s="11"/>
      <c r="WL715" s="11"/>
      <c r="WM715" s="11"/>
      <c r="WN715" s="11"/>
      <c r="WO715" s="11"/>
      <c r="WP715" s="11"/>
      <c r="WQ715" s="11"/>
      <c r="WR715" s="11"/>
      <c r="WS715" s="11"/>
      <c r="WT715" s="11"/>
      <c r="WU715" s="11"/>
      <c r="WV715" s="11"/>
      <c r="WW715" s="11"/>
      <c r="WX715" s="11"/>
      <c r="WY715" s="11"/>
      <c r="WZ715" s="11"/>
      <c r="XA715" s="11"/>
      <c r="XB715" s="11"/>
      <c r="XC715" s="11"/>
      <c r="XD715" s="11"/>
      <c r="XE715" s="11"/>
      <c r="XF715" s="11"/>
      <c r="XG715" s="11"/>
      <c r="XH715" s="11"/>
      <c r="XI715" s="11"/>
      <c r="XJ715" s="11"/>
      <c r="XK715" s="11"/>
      <c r="XL715" s="11"/>
      <c r="XM715" s="11"/>
      <c r="XN715" s="11"/>
      <c r="XO715" s="11"/>
      <c r="XP715" s="11"/>
      <c r="XQ715" s="11"/>
      <c r="XR715" s="11"/>
      <c r="XS715" s="11"/>
      <c r="XT715" s="11"/>
      <c r="XU715" s="11"/>
      <c r="XV715" s="11"/>
      <c r="XW715" s="11"/>
      <c r="XX715" s="11"/>
      <c r="XY715" s="11"/>
      <c r="XZ715" s="11"/>
      <c r="YA715" s="11"/>
      <c r="YB715" s="11"/>
      <c r="YC715" s="11"/>
      <c r="YD715" s="11"/>
      <c r="YE715" s="11"/>
      <c r="YF715" s="11"/>
      <c r="YG715" s="11"/>
      <c r="YH715" s="11"/>
      <c r="YI715" s="11"/>
      <c r="YJ715" s="11"/>
      <c r="YK715" s="11"/>
      <c r="YL715" s="11"/>
      <c r="YM715" s="11"/>
      <c r="YN715" s="11"/>
      <c r="YO715" s="11"/>
      <c r="YP715" s="11"/>
      <c r="YQ715" s="11"/>
      <c r="YR715" s="11"/>
      <c r="YS715" s="11"/>
      <c r="YT715" s="11"/>
      <c r="YU715" s="11"/>
      <c r="YV715" s="11"/>
      <c r="YW715" s="11"/>
      <c r="YX715" s="11"/>
      <c r="YY715" s="11"/>
      <c r="YZ715" s="11"/>
      <c r="ZA715" s="11"/>
      <c r="ZB715" s="11"/>
      <c r="ZC715" s="11"/>
      <c r="ZD715" s="11"/>
      <c r="ZE715" s="11"/>
      <c r="ZF715" s="11"/>
      <c r="ZG715" s="11"/>
      <c r="ZH715" s="11"/>
      <c r="ZI715" s="11"/>
      <c r="ZJ715" s="11"/>
      <c r="ZK715" s="11"/>
      <c r="ZL715" s="11"/>
      <c r="ZM715" s="11"/>
      <c r="ZN715" s="11"/>
      <c r="ZO715" s="11"/>
      <c r="ZP715" s="11"/>
      <c r="ZQ715" s="11"/>
      <c r="ZR715" s="11"/>
      <c r="ZS715" s="11"/>
      <c r="ZT715" s="11"/>
      <c r="ZU715" s="11"/>
      <c r="ZV715" s="11"/>
      <c r="ZW715" s="11"/>
      <c r="ZX715" s="11"/>
      <c r="ZY715" s="11"/>
      <c r="ZZ715" s="11"/>
      <c r="AAA715" s="11"/>
      <c r="AAB715" s="11"/>
      <c r="AAC715" s="11"/>
      <c r="AAD715" s="11"/>
      <c r="AAE715" s="11"/>
      <c r="AAF715" s="11"/>
      <c r="AAG715" s="11"/>
      <c r="AAH715" s="11"/>
      <c r="AAI715" s="11"/>
      <c r="AAJ715" s="11"/>
      <c r="AAK715" s="11"/>
      <c r="AAL715" s="11"/>
      <c r="AAM715" s="11"/>
      <c r="AAN715" s="11"/>
      <c r="AAO715" s="11"/>
      <c r="AAP715" s="11"/>
      <c r="AAQ715" s="11"/>
      <c r="AAR715" s="11"/>
      <c r="AAS715" s="11"/>
      <c r="AAT715" s="11"/>
      <c r="AAU715" s="11"/>
      <c r="AAV715" s="11"/>
      <c r="AAW715" s="11"/>
      <c r="AAX715" s="11"/>
      <c r="AAY715" s="11"/>
      <c r="AAZ715" s="11"/>
      <c r="ABA715" s="11"/>
      <c r="ABB715" s="11"/>
      <c r="ABC715" s="11"/>
      <c r="ABD715" s="11"/>
      <c r="ABE715" s="11"/>
      <c r="ABF715" s="11"/>
      <c r="ABG715" s="11"/>
      <c r="ABH715" s="11"/>
      <c r="ABI715" s="11"/>
      <c r="ABJ715" s="11"/>
      <c r="ABK715" s="11"/>
      <c r="ABL715" s="11"/>
      <c r="ABM715" s="11"/>
      <c r="ABN715" s="11"/>
      <c r="ABO715" s="11"/>
      <c r="ABP715" s="11"/>
      <c r="ABQ715" s="11"/>
      <c r="ABR715" s="11"/>
      <c r="ABS715" s="11"/>
      <c r="ABT715" s="11"/>
      <c r="ABU715" s="11"/>
      <c r="ABV715" s="11"/>
      <c r="ABW715" s="11"/>
      <c r="ABX715" s="11"/>
      <c r="ABY715" s="11"/>
      <c r="ABZ715" s="11"/>
      <c r="ACA715" s="11"/>
      <c r="ACB715" s="11"/>
      <c r="ACC715" s="11"/>
      <c r="ACD715" s="11"/>
      <c r="ACE715" s="11"/>
      <c r="ACF715" s="11"/>
      <c r="ACG715" s="11"/>
      <c r="ACH715" s="11"/>
      <c r="ACI715" s="11"/>
      <c r="ACJ715" s="11"/>
      <c r="ACK715" s="11"/>
      <c r="ACL715" s="11"/>
      <c r="ACM715" s="11"/>
      <c r="ACN715" s="11"/>
      <c r="ACO715" s="11"/>
      <c r="ACP715" s="11"/>
      <c r="ACQ715" s="11"/>
      <c r="ACR715" s="11"/>
      <c r="ACS715" s="11"/>
      <c r="ACT715" s="11"/>
      <c r="ACU715" s="11"/>
      <c r="ACV715" s="11"/>
      <c r="ACW715" s="11"/>
      <c r="ACX715" s="11"/>
      <c r="ACY715" s="11"/>
      <c r="ACZ715" s="11"/>
      <c r="ADA715" s="11"/>
      <c r="ADB715" s="11"/>
      <c r="ADC715" s="11"/>
      <c r="ADD715" s="11"/>
      <c r="ADE715" s="11"/>
      <c r="ADF715" s="11"/>
      <c r="ADG715" s="11"/>
      <c r="ADH715" s="11"/>
      <c r="ADI715" s="11"/>
      <c r="ADJ715" s="11"/>
      <c r="ADK715" s="11"/>
      <c r="ADL715" s="11"/>
      <c r="ADM715" s="11"/>
      <c r="ADN715" s="11"/>
      <c r="ADO715" s="11"/>
      <c r="ADP715" s="11"/>
      <c r="ADQ715" s="11"/>
      <c r="ADR715" s="11"/>
      <c r="ADS715" s="11"/>
      <c r="ADT715" s="11"/>
      <c r="ADU715" s="11"/>
      <c r="ADV715" s="11"/>
      <c r="ADW715" s="11"/>
      <c r="ADX715" s="11"/>
      <c r="ADY715" s="11"/>
      <c r="ADZ715" s="11"/>
      <c r="AEA715" s="11"/>
      <c r="AEB715" s="11"/>
      <c r="AEC715" s="11"/>
      <c r="AED715" s="11"/>
      <c r="AEE715" s="11"/>
      <c r="AEF715" s="11"/>
      <c r="AEG715" s="11"/>
      <c r="AEH715" s="11"/>
      <c r="AEI715" s="11"/>
      <c r="AEJ715" s="11"/>
      <c r="AEK715" s="11"/>
      <c r="AEL715" s="11"/>
      <c r="AEM715" s="11"/>
      <c r="AEN715" s="11"/>
      <c r="AEO715" s="11"/>
      <c r="AEP715" s="11"/>
      <c r="AEQ715" s="11"/>
      <c r="AER715" s="11"/>
      <c r="AES715" s="11"/>
      <c r="AET715" s="11"/>
      <c r="AEU715" s="11"/>
      <c r="AEV715" s="11"/>
      <c r="AEW715" s="11"/>
      <c r="AEX715" s="11"/>
      <c r="AEY715" s="11"/>
      <c r="AEZ715" s="11"/>
      <c r="AFA715" s="11"/>
      <c r="AFB715" s="11"/>
      <c r="AFC715" s="11"/>
      <c r="AFD715" s="11"/>
      <c r="AFE715" s="11"/>
      <c r="AFF715" s="11"/>
      <c r="AFG715" s="11"/>
      <c r="AFH715" s="11"/>
      <c r="AFI715" s="11"/>
      <c r="AFJ715" s="11"/>
      <c r="AFK715" s="11"/>
      <c r="AFL715" s="11"/>
      <c r="AFM715" s="11"/>
      <c r="AFN715" s="11"/>
      <c r="AFO715" s="11"/>
      <c r="AFP715" s="11"/>
      <c r="AFQ715" s="11"/>
      <c r="AFR715" s="11"/>
      <c r="AFS715" s="11"/>
      <c r="AFT715" s="11"/>
      <c r="AFU715" s="11"/>
      <c r="AFV715" s="11"/>
      <c r="AFW715" s="11"/>
      <c r="AFX715" s="11"/>
      <c r="AFY715" s="11"/>
      <c r="AFZ715" s="11"/>
      <c r="AGA715" s="11"/>
      <c r="AGB715" s="11"/>
      <c r="AGC715" s="11"/>
      <c r="AGD715" s="11"/>
      <c r="AGE715" s="11"/>
      <c r="AGF715" s="11"/>
      <c r="AGG715" s="11"/>
      <c r="AGH715" s="11"/>
      <c r="AGI715" s="11"/>
      <c r="AGJ715" s="11"/>
      <c r="AGK715" s="11"/>
      <c r="AGL715" s="11"/>
      <c r="AGM715" s="11"/>
      <c r="AGN715" s="11"/>
      <c r="AGO715" s="11"/>
      <c r="AGP715" s="11"/>
      <c r="AGQ715" s="11"/>
      <c r="AGR715" s="11"/>
      <c r="AGS715" s="11"/>
      <c r="AGT715" s="11"/>
      <c r="AGU715" s="11"/>
      <c r="AGV715" s="11"/>
      <c r="AGW715" s="11"/>
      <c r="AGX715" s="11"/>
      <c r="AGY715" s="11"/>
      <c r="AGZ715" s="11"/>
      <c r="AHA715" s="11"/>
      <c r="AHB715" s="11"/>
      <c r="AHC715" s="11"/>
      <c r="AHD715" s="11"/>
      <c r="AHE715" s="11"/>
      <c r="AHF715" s="11"/>
      <c r="AHG715" s="11"/>
      <c r="AHH715" s="11"/>
      <c r="AHI715" s="11"/>
      <c r="AHJ715" s="11"/>
      <c r="AHK715" s="11"/>
      <c r="AHL715" s="11"/>
      <c r="AHM715" s="11"/>
      <c r="AHN715" s="11"/>
      <c r="AHO715" s="11"/>
      <c r="AHP715" s="11"/>
      <c r="AHQ715" s="11"/>
      <c r="AHR715" s="11"/>
      <c r="AHS715" s="11"/>
      <c r="AHT715" s="11"/>
      <c r="AHU715" s="11"/>
      <c r="AHV715" s="11"/>
      <c r="AHW715" s="11"/>
      <c r="AHX715" s="11"/>
      <c r="AHY715" s="11"/>
      <c r="AHZ715" s="11"/>
      <c r="AIA715" s="11"/>
      <c r="AIB715" s="11"/>
      <c r="AIC715" s="11"/>
      <c r="AID715" s="11"/>
      <c r="AIE715" s="11"/>
      <c r="AIF715" s="11"/>
      <c r="AIG715" s="11"/>
      <c r="AIH715" s="11"/>
      <c r="AII715" s="11"/>
      <c r="AIJ715" s="11"/>
      <c r="AIK715" s="11"/>
      <c r="AIL715" s="11"/>
      <c r="AIM715" s="11"/>
      <c r="AIN715" s="11"/>
      <c r="AIO715" s="11"/>
      <c r="AIP715" s="11"/>
      <c r="AIQ715" s="11"/>
      <c r="AIR715" s="11"/>
      <c r="AIS715" s="11"/>
      <c r="AIT715" s="11"/>
      <c r="AIU715" s="11"/>
      <c r="AIV715" s="11"/>
      <c r="AIW715" s="11"/>
      <c r="AIX715" s="11"/>
      <c r="AIY715" s="11"/>
      <c r="AIZ715" s="11"/>
      <c r="AJA715" s="11"/>
      <c r="AJB715" s="11"/>
      <c r="AJC715" s="11"/>
      <c r="AJD715" s="11"/>
      <c r="AJE715" s="11"/>
      <c r="AJF715" s="11"/>
      <c r="AJG715" s="11"/>
      <c r="AJH715" s="11"/>
      <c r="AJI715" s="11"/>
      <c r="AJJ715" s="11"/>
      <c r="AJK715" s="11"/>
      <c r="AJL715" s="11"/>
      <c r="AJM715" s="11"/>
      <c r="AJN715" s="11"/>
      <c r="AJO715" s="11"/>
      <c r="AJP715" s="11"/>
      <c r="AJQ715" s="11"/>
      <c r="AJR715" s="11"/>
      <c r="AJS715" s="11"/>
      <c r="AJT715" s="11"/>
      <c r="AJU715" s="11"/>
      <c r="AJV715" s="11"/>
      <c r="AJW715" s="11"/>
      <c r="AJX715" s="11"/>
      <c r="AJY715" s="11"/>
      <c r="AJZ715" s="11"/>
      <c r="AKA715" s="11"/>
      <c r="AKB715" s="11"/>
      <c r="AKC715" s="11"/>
      <c r="AKD715" s="11"/>
      <c r="AKE715" s="11"/>
      <c r="AKF715" s="11"/>
      <c r="AKG715" s="11"/>
      <c r="AKH715" s="11"/>
      <c r="AKI715" s="11"/>
      <c r="AKJ715" s="11"/>
      <c r="AKK715" s="11"/>
      <c r="AKL715" s="11"/>
    </row>
    <row r="716" spans="1:974" ht="11.3" customHeight="1">
      <c r="A716" s="23">
        <v>44057</v>
      </c>
      <c r="B716" s="71"/>
      <c r="C716" s="15" t="s">
        <v>23</v>
      </c>
      <c r="D716" s="14"/>
      <c r="E716" s="17">
        <f t="shared" si="22"/>
        <v>0</v>
      </c>
      <c r="F716" s="18"/>
      <c r="G716" s="18"/>
      <c r="H716" s="19"/>
      <c r="I716" s="19"/>
      <c r="L716" s="18"/>
      <c r="M716" s="18"/>
      <c r="S716" s="18">
        <f t="shared" si="23"/>
        <v>0</v>
      </c>
      <c r="T716" s="20"/>
      <c r="U716" s="20"/>
      <c r="W716" s="21"/>
      <c r="X716"/>
      <c r="Y716"/>
    </row>
    <row r="717" spans="1:974" ht="11.3" customHeight="1">
      <c r="A717" s="23">
        <v>44059</v>
      </c>
      <c r="B717" s="71"/>
      <c r="C717" s="15" t="s">
        <v>23</v>
      </c>
      <c r="D717" s="14"/>
      <c r="E717" s="17">
        <f t="shared" si="22"/>
        <v>0</v>
      </c>
      <c r="F717" s="18"/>
      <c r="G717" s="18"/>
      <c r="H717" s="19"/>
      <c r="I717" s="19"/>
      <c r="L717" s="18"/>
      <c r="M717" s="18"/>
      <c r="S717" s="18">
        <f t="shared" si="23"/>
        <v>0</v>
      </c>
      <c r="T717" s="20"/>
      <c r="U717" s="20"/>
      <c r="W717" s="21"/>
      <c r="X717"/>
      <c r="Y717"/>
    </row>
    <row r="718" spans="1:974" ht="14.75">
      <c r="A718" s="32">
        <v>44060</v>
      </c>
      <c r="B718" s="33"/>
      <c r="C718" s="29"/>
      <c r="D718" s="28"/>
      <c r="E718" s="30">
        <f t="shared" si="22"/>
        <v>0</v>
      </c>
      <c r="F718" s="50">
        <v>1295.43</v>
      </c>
      <c r="G718" s="31">
        <v>3477.86</v>
      </c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18">
        <f t="shared" si="23"/>
        <v>0</v>
      </c>
      <c r="T718" s="11" t="s">
        <v>28</v>
      </c>
      <c r="U718" s="11" t="s">
        <v>60</v>
      </c>
      <c r="V718" s="11"/>
      <c r="W718" s="21"/>
      <c r="X718"/>
      <c r="Y718"/>
    </row>
    <row r="719" spans="1:974" ht="14.75">
      <c r="A719" s="23">
        <v>44074</v>
      </c>
      <c r="B719" s="71"/>
      <c r="C719" s="15"/>
      <c r="D719" s="16"/>
      <c r="E719" s="17">
        <f t="shared" si="22"/>
        <v>0</v>
      </c>
      <c r="F719" s="18"/>
      <c r="G719" s="18"/>
      <c r="H719" s="19"/>
      <c r="I719" s="19"/>
      <c r="L719" s="18"/>
      <c r="M719" s="18"/>
      <c r="S719" s="18">
        <f t="shared" si="23"/>
        <v>0</v>
      </c>
      <c r="T719" s="20"/>
      <c r="U719" s="20"/>
      <c r="W719" s="21"/>
      <c r="X719"/>
      <c r="Y719"/>
    </row>
    <row r="720" spans="1:974" ht="14.75">
      <c r="A720" s="13">
        <v>44075</v>
      </c>
      <c r="B720" s="71"/>
      <c r="C720" s="15"/>
      <c r="D720" s="16"/>
      <c r="E720" s="17">
        <f t="shared" si="22"/>
        <v>0</v>
      </c>
      <c r="F720" s="18"/>
      <c r="G720" s="18"/>
      <c r="H720" s="19"/>
      <c r="I720" s="19"/>
      <c r="L720" s="18"/>
      <c r="M720" s="18"/>
      <c r="S720" s="18">
        <f t="shared" si="23"/>
        <v>0</v>
      </c>
      <c r="T720" s="20"/>
      <c r="U720" s="20"/>
      <c r="W720" s="21"/>
      <c r="X720"/>
      <c r="Y720"/>
    </row>
    <row r="721" spans="1:974" ht="14.75">
      <c r="A721" s="23">
        <v>44087</v>
      </c>
      <c r="B721" s="71"/>
      <c r="C721" s="15"/>
      <c r="D721" s="16"/>
      <c r="E721" s="17">
        <f t="shared" si="22"/>
        <v>0</v>
      </c>
      <c r="F721" s="18"/>
      <c r="G721" s="18"/>
      <c r="H721" s="19"/>
      <c r="I721" s="19"/>
      <c r="L721" s="18"/>
      <c r="M721" s="18"/>
      <c r="S721" s="18">
        <f t="shared" si="23"/>
        <v>0</v>
      </c>
      <c r="T721" s="20"/>
      <c r="U721" s="20"/>
      <c r="W721" s="21"/>
      <c r="X721"/>
      <c r="Y721"/>
    </row>
    <row r="722" spans="1:974" ht="14.75">
      <c r="A722" s="51">
        <v>44103</v>
      </c>
      <c r="B722" s="62"/>
      <c r="C722" s="52"/>
      <c r="D722" s="53"/>
      <c r="E722" s="30">
        <f t="shared" si="22"/>
        <v>0</v>
      </c>
      <c r="F722" s="54">
        <v>2610</v>
      </c>
      <c r="G722" s="54">
        <v>2610</v>
      </c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18">
        <f t="shared" si="23"/>
        <v>0</v>
      </c>
      <c r="T722" s="26" t="s">
        <v>28</v>
      </c>
      <c r="U722" s="24" t="s">
        <v>63</v>
      </c>
      <c r="V722" s="24"/>
      <c r="W722" s="21"/>
      <c r="X722"/>
      <c r="Y722"/>
    </row>
    <row r="723" spans="1:974" ht="14.75">
      <c r="A723" s="23">
        <v>44106</v>
      </c>
      <c r="B723" s="71"/>
      <c r="C723" s="15" t="s">
        <v>23</v>
      </c>
      <c r="D723" s="14"/>
      <c r="E723" s="17">
        <f t="shared" si="22"/>
        <v>0</v>
      </c>
      <c r="F723" s="18"/>
      <c r="G723" s="18"/>
      <c r="H723" s="19"/>
      <c r="I723" s="19"/>
      <c r="L723" s="18"/>
      <c r="M723" s="18"/>
      <c r="S723" s="18">
        <f t="shared" si="23"/>
        <v>0</v>
      </c>
      <c r="T723" s="20"/>
      <c r="U723" s="20"/>
      <c r="W723" s="21"/>
      <c r="X723"/>
      <c r="Y723"/>
    </row>
    <row r="724" spans="1:974" ht="14.75">
      <c r="A724" s="23">
        <v>44107</v>
      </c>
      <c r="B724" s="71"/>
      <c r="C724" s="15"/>
      <c r="D724" s="16"/>
      <c r="E724" s="17">
        <f t="shared" si="22"/>
        <v>0</v>
      </c>
      <c r="F724" s="18"/>
      <c r="G724" s="18"/>
      <c r="H724" s="19"/>
      <c r="I724" s="19"/>
      <c r="L724" s="18"/>
      <c r="M724" s="18"/>
      <c r="S724" s="18">
        <f t="shared" si="23"/>
        <v>0</v>
      </c>
      <c r="T724" s="20"/>
      <c r="U724" s="20"/>
      <c r="W724" s="21"/>
      <c r="X724"/>
      <c r="Y724"/>
    </row>
    <row r="725" spans="1:974" ht="14.75">
      <c r="A725" s="23">
        <v>44116</v>
      </c>
      <c r="B725" s="71"/>
      <c r="C725" s="15"/>
      <c r="D725" s="16"/>
      <c r="E725" s="17">
        <f t="shared" si="22"/>
        <v>0</v>
      </c>
      <c r="F725" s="18"/>
      <c r="G725" s="18"/>
      <c r="H725" s="19"/>
      <c r="I725" s="19"/>
      <c r="L725" s="18"/>
      <c r="M725" s="18"/>
      <c r="S725" s="18">
        <f t="shared" si="23"/>
        <v>0</v>
      </c>
      <c r="T725" s="20"/>
      <c r="U725" s="20"/>
      <c r="W725" s="21"/>
      <c r="X725"/>
      <c r="Y725"/>
    </row>
    <row r="726" spans="1:974" ht="14.75">
      <c r="A726" s="23">
        <v>44117</v>
      </c>
      <c r="B726" s="71"/>
      <c r="C726" s="15"/>
      <c r="D726" s="16"/>
      <c r="E726" s="17">
        <f t="shared" si="22"/>
        <v>0</v>
      </c>
      <c r="F726" s="18"/>
      <c r="G726" s="18"/>
      <c r="H726" s="19"/>
      <c r="I726" s="19"/>
      <c r="L726" s="18"/>
      <c r="M726" s="18"/>
      <c r="S726" s="18">
        <f t="shared" si="23"/>
        <v>0</v>
      </c>
      <c r="T726" s="20"/>
      <c r="U726" s="20"/>
      <c r="W726" s="21"/>
      <c r="X726"/>
      <c r="Y726"/>
    </row>
    <row r="727" spans="1:974" ht="11.3" customHeight="1">
      <c r="A727" s="23">
        <v>44117</v>
      </c>
      <c r="B727" s="71"/>
      <c r="C727" s="15"/>
      <c r="D727" s="16"/>
      <c r="E727" s="17">
        <f t="shared" si="22"/>
        <v>0</v>
      </c>
      <c r="F727" s="18"/>
      <c r="G727" s="18"/>
      <c r="H727" s="19"/>
      <c r="I727" s="19"/>
      <c r="L727" s="18"/>
      <c r="M727" s="18"/>
      <c r="S727" s="18">
        <f t="shared" si="23"/>
        <v>0</v>
      </c>
      <c r="T727" s="20"/>
      <c r="U727" s="20"/>
      <c r="W727" s="21"/>
      <c r="X727"/>
      <c r="Y727"/>
    </row>
    <row r="728" spans="1:974" ht="11.3" customHeight="1">
      <c r="A728" s="13">
        <v>44118</v>
      </c>
      <c r="B728" s="71"/>
      <c r="C728" s="15"/>
      <c r="D728" s="16"/>
      <c r="E728" s="17">
        <f t="shared" si="22"/>
        <v>0</v>
      </c>
      <c r="F728" s="18"/>
      <c r="G728" s="18"/>
      <c r="H728" s="19"/>
      <c r="I728" s="19"/>
      <c r="L728" s="18"/>
      <c r="M728" s="18"/>
      <c r="S728" s="18">
        <f t="shared" si="23"/>
        <v>0</v>
      </c>
      <c r="T728" s="20"/>
      <c r="U728" s="20"/>
      <c r="W728" s="21"/>
      <c r="X728"/>
      <c r="Y728"/>
    </row>
    <row r="729" spans="1:974" ht="14.75">
      <c r="A729" s="47">
        <v>44136</v>
      </c>
      <c r="B729" s="80"/>
      <c r="C729" s="49"/>
      <c r="D729" s="48"/>
      <c r="E729" s="30">
        <f t="shared" si="22"/>
        <v>0</v>
      </c>
      <c r="F729" s="50">
        <v>3740.92</v>
      </c>
      <c r="G729" s="50">
        <v>3740.92</v>
      </c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18">
        <f t="shared" si="23"/>
        <v>0</v>
      </c>
      <c r="T729" s="26" t="s">
        <v>28</v>
      </c>
      <c r="U729" s="26" t="s">
        <v>61</v>
      </c>
      <c r="V729" s="26"/>
      <c r="W729" s="21"/>
      <c r="X729"/>
      <c r="Y729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  <c r="HI729" s="11"/>
      <c r="HJ729" s="11"/>
      <c r="HK729" s="11"/>
      <c r="HL729" s="11"/>
      <c r="HM729" s="11"/>
      <c r="HN729" s="11"/>
      <c r="HO729" s="11"/>
      <c r="HP729" s="11"/>
      <c r="HQ729" s="11"/>
      <c r="HR729" s="11"/>
      <c r="HS729" s="11"/>
      <c r="HT729" s="11"/>
      <c r="HU729" s="11"/>
      <c r="HV729" s="11"/>
      <c r="HW729" s="11"/>
      <c r="HX729" s="11"/>
      <c r="HY729" s="11"/>
      <c r="HZ729" s="11"/>
      <c r="IA729" s="11"/>
      <c r="IB729" s="11"/>
      <c r="IC729" s="11"/>
      <c r="ID729" s="11"/>
      <c r="IE729" s="11"/>
      <c r="IF729" s="11"/>
      <c r="IG729" s="11"/>
      <c r="IH729" s="11"/>
      <c r="II729" s="11"/>
      <c r="IJ729" s="11"/>
      <c r="IK729" s="11"/>
      <c r="IL729" s="11"/>
      <c r="IM729" s="11"/>
      <c r="IN729" s="11"/>
      <c r="IO729" s="11"/>
      <c r="IP729" s="11"/>
      <c r="IQ729" s="11"/>
      <c r="IR729" s="11"/>
      <c r="IS729" s="11"/>
      <c r="IT729" s="11"/>
      <c r="IU729" s="11"/>
      <c r="IV729" s="11"/>
      <c r="IW729" s="11"/>
      <c r="IX729" s="11"/>
      <c r="IY729" s="11"/>
      <c r="IZ729" s="11"/>
      <c r="JA729" s="11"/>
      <c r="JB729" s="11"/>
      <c r="JC729" s="11"/>
      <c r="JD729" s="11"/>
      <c r="JE729" s="11"/>
      <c r="JF729" s="11"/>
      <c r="JG729" s="11"/>
      <c r="JH729" s="11"/>
      <c r="JI729" s="11"/>
      <c r="JJ729" s="11"/>
      <c r="JK729" s="11"/>
      <c r="JL729" s="11"/>
      <c r="JM729" s="11"/>
      <c r="JN729" s="11"/>
      <c r="JO729" s="11"/>
      <c r="JP729" s="11"/>
      <c r="JQ729" s="11"/>
      <c r="JR729" s="11"/>
      <c r="JS729" s="11"/>
      <c r="JT729" s="11"/>
      <c r="JU729" s="11"/>
      <c r="JV729" s="11"/>
      <c r="JW729" s="11"/>
      <c r="JX729" s="11"/>
      <c r="JY729" s="11"/>
      <c r="JZ729" s="11"/>
      <c r="KA729" s="11"/>
      <c r="KB729" s="11"/>
      <c r="KC729" s="11"/>
      <c r="KD729" s="11"/>
      <c r="KE729" s="11"/>
      <c r="KF729" s="11"/>
      <c r="KG729" s="11"/>
      <c r="KH729" s="11"/>
      <c r="KI729" s="11"/>
      <c r="KJ729" s="11"/>
      <c r="KK729" s="11"/>
      <c r="KL729" s="11"/>
      <c r="KM729" s="11"/>
      <c r="KN729" s="11"/>
      <c r="KO729" s="11"/>
      <c r="KP729" s="11"/>
      <c r="KQ729" s="11"/>
      <c r="KR729" s="11"/>
      <c r="KS729" s="11"/>
      <c r="KT729" s="11"/>
      <c r="KU729" s="11"/>
      <c r="KV729" s="11"/>
      <c r="KW729" s="11"/>
      <c r="KX729" s="11"/>
      <c r="KY729" s="11"/>
      <c r="KZ729" s="11"/>
      <c r="LA729" s="11"/>
      <c r="LB729" s="11"/>
      <c r="LC729" s="11"/>
      <c r="LD729" s="11"/>
      <c r="LE729" s="11"/>
      <c r="LF729" s="11"/>
      <c r="LG729" s="11"/>
      <c r="LH729" s="11"/>
      <c r="LI729" s="11"/>
      <c r="LJ729" s="11"/>
      <c r="LK729" s="11"/>
      <c r="LL729" s="11"/>
      <c r="LM729" s="11"/>
      <c r="LN729" s="11"/>
      <c r="LO729" s="11"/>
      <c r="LP729" s="11"/>
      <c r="LQ729" s="11"/>
      <c r="LR729" s="11"/>
      <c r="LS729" s="11"/>
      <c r="LT729" s="11"/>
      <c r="LU729" s="11"/>
      <c r="LV729" s="11"/>
      <c r="LW729" s="11"/>
      <c r="LX729" s="11"/>
      <c r="LY729" s="11"/>
      <c r="LZ729" s="11"/>
      <c r="MA729" s="11"/>
      <c r="MB729" s="11"/>
      <c r="MC729" s="11"/>
      <c r="MD729" s="11"/>
      <c r="ME729" s="11"/>
      <c r="MF729" s="11"/>
      <c r="MG729" s="11"/>
      <c r="MH729" s="11"/>
      <c r="MI729" s="11"/>
      <c r="MJ729" s="11"/>
      <c r="MK729" s="11"/>
      <c r="ML729" s="11"/>
      <c r="MM729" s="11"/>
      <c r="MN729" s="11"/>
      <c r="MO729" s="11"/>
      <c r="MP729" s="11"/>
      <c r="MQ729" s="11"/>
      <c r="MR729" s="11"/>
      <c r="MS729" s="11"/>
      <c r="MT729" s="11"/>
      <c r="MU729" s="11"/>
      <c r="MV729" s="11"/>
      <c r="MW729" s="11"/>
      <c r="MX729" s="11"/>
      <c r="MY729" s="11"/>
      <c r="MZ729" s="11"/>
      <c r="NA729" s="11"/>
      <c r="NB729" s="11"/>
      <c r="NC729" s="11"/>
      <c r="ND729" s="11"/>
      <c r="NE729" s="11"/>
      <c r="NF729" s="11"/>
      <c r="NG729" s="11"/>
      <c r="NH729" s="11"/>
      <c r="NI729" s="11"/>
      <c r="NJ729" s="11"/>
      <c r="NK729" s="11"/>
      <c r="NL729" s="11"/>
      <c r="NM729" s="11"/>
      <c r="NN729" s="11"/>
      <c r="NO729" s="11"/>
      <c r="NP729" s="11"/>
      <c r="NQ729" s="11"/>
      <c r="NR729" s="11"/>
      <c r="NS729" s="11"/>
      <c r="NT729" s="11"/>
      <c r="NU729" s="11"/>
      <c r="NV729" s="11"/>
      <c r="NW729" s="11"/>
      <c r="NX729" s="11"/>
      <c r="NY729" s="11"/>
      <c r="NZ729" s="11"/>
      <c r="OA729" s="11"/>
      <c r="OB729" s="11"/>
      <c r="OC729" s="11"/>
      <c r="OD729" s="11"/>
      <c r="OE729" s="11"/>
      <c r="OF729" s="11"/>
      <c r="OG729" s="11"/>
      <c r="OH729" s="11"/>
      <c r="OI729" s="11"/>
      <c r="OJ729" s="11"/>
      <c r="OK729" s="11"/>
      <c r="OL729" s="11"/>
      <c r="OM729" s="11"/>
      <c r="ON729" s="11"/>
      <c r="OO729" s="11"/>
      <c r="OP729" s="11"/>
      <c r="OQ729" s="11"/>
      <c r="OR729" s="11"/>
      <c r="OS729" s="11"/>
      <c r="OT729" s="11"/>
      <c r="OU729" s="11"/>
      <c r="OV729" s="11"/>
      <c r="OW729" s="11"/>
      <c r="OX729" s="11"/>
      <c r="OY729" s="11"/>
      <c r="OZ729" s="11"/>
      <c r="PA729" s="11"/>
      <c r="PB729" s="11"/>
      <c r="PC729" s="11"/>
      <c r="PD729" s="11"/>
      <c r="PE729" s="11"/>
      <c r="PF729" s="11"/>
      <c r="PG729" s="11"/>
      <c r="PH729" s="11"/>
      <c r="PI729" s="11"/>
      <c r="PJ729" s="11"/>
      <c r="PK729" s="11"/>
      <c r="PL729" s="11"/>
      <c r="PM729" s="11"/>
      <c r="PN729" s="11"/>
      <c r="PO729" s="11"/>
      <c r="PP729" s="11"/>
      <c r="PQ729" s="11"/>
      <c r="PR729" s="11"/>
      <c r="PS729" s="11"/>
      <c r="PT729" s="11"/>
      <c r="PU729" s="11"/>
      <c r="PV729" s="11"/>
      <c r="PW729" s="11"/>
      <c r="PX729" s="11"/>
      <c r="PY729" s="11"/>
      <c r="PZ729" s="11"/>
      <c r="QA729" s="11"/>
      <c r="QB729" s="11"/>
      <c r="QC729" s="11"/>
      <c r="QD729" s="11"/>
      <c r="QE729" s="11"/>
      <c r="QF729" s="11"/>
      <c r="QG729" s="11"/>
      <c r="QH729" s="11"/>
      <c r="QI729" s="11"/>
      <c r="QJ729" s="11"/>
      <c r="QK729" s="11"/>
      <c r="QL729" s="11"/>
      <c r="QM729" s="11"/>
      <c r="QN729" s="11"/>
      <c r="QO729" s="11"/>
      <c r="QP729" s="11"/>
      <c r="QQ729" s="11"/>
      <c r="QR729" s="11"/>
      <c r="QS729" s="11"/>
      <c r="QT729" s="11"/>
      <c r="QU729" s="11"/>
      <c r="QV729" s="11"/>
      <c r="QW729" s="11"/>
      <c r="QX729" s="11"/>
      <c r="QY729" s="11"/>
      <c r="QZ729" s="11"/>
      <c r="RA729" s="11"/>
      <c r="RB729" s="11"/>
      <c r="RC729" s="11"/>
      <c r="RD729" s="11"/>
      <c r="RE729" s="11"/>
      <c r="RF729" s="11"/>
      <c r="RG729" s="11"/>
      <c r="RH729" s="11"/>
      <c r="RI729" s="11"/>
      <c r="RJ729" s="11"/>
      <c r="RK729" s="11"/>
      <c r="RL729" s="11"/>
      <c r="RM729" s="11"/>
      <c r="RN729" s="11"/>
      <c r="RO729" s="11"/>
      <c r="RP729" s="11"/>
      <c r="RQ729" s="11"/>
      <c r="RR729" s="11"/>
      <c r="RS729" s="11"/>
      <c r="RT729" s="11"/>
      <c r="RU729" s="11"/>
      <c r="RV729" s="11"/>
      <c r="RW729" s="11"/>
      <c r="RX729" s="11"/>
      <c r="RY729" s="11"/>
      <c r="RZ729" s="11"/>
      <c r="SA729" s="11"/>
      <c r="SB729" s="11"/>
      <c r="SC729" s="11"/>
      <c r="SD729" s="11"/>
      <c r="SE729" s="11"/>
      <c r="SF729" s="11"/>
      <c r="SG729" s="11"/>
      <c r="SH729" s="11"/>
      <c r="SI729" s="11"/>
      <c r="SJ729" s="11"/>
      <c r="SK729" s="11"/>
      <c r="SL729" s="11"/>
      <c r="SM729" s="11"/>
      <c r="SN729" s="11"/>
      <c r="SO729" s="11"/>
      <c r="SP729" s="11"/>
      <c r="SQ729" s="11"/>
      <c r="SR729" s="11"/>
      <c r="SS729" s="11"/>
      <c r="ST729" s="11"/>
      <c r="SU729" s="11"/>
      <c r="SV729" s="11"/>
      <c r="SW729" s="11"/>
      <c r="SX729" s="11"/>
      <c r="SY729" s="11"/>
      <c r="SZ729" s="11"/>
      <c r="TA729" s="11"/>
      <c r="TB729" s="11"/>
      <c r="TC729" s="11"/>
      <c r="TD729" s="11"/>
      <c r="TE729" s="11"/>
      <c r="TF729" s="11"/>
      <c r="TG729" s="11"/>
      <c r="TH729" s="11"/>
      <c r="TI729" s="11"/>
      <c r="TJ729" s="11"/>
      <c r="TK729" s="11"/>
      <c r="TL729" s="11"/>
      <c r="TM729" s="11"/>
      <c r="TN729" s="11"/>
      <c r="TO729" s="11"/>
      <c r="TP729" s="11"/>
      <c r="TQ729" s="11"/>
      <c r="TR729" s="11"/>
      <c r="TS729" s="11"/>
      <c r="TT729" s="11"/>
      <c r="TU729" s="11"/>
      <c r="TV729" s="11"/>
      <c r="TW729" s="11"/>
      <c r="TX729" s="11"/>
      <c r="TY729" s="11"/>
      <c r="TZ729" s="11"/>
      <c r="UA729" s="11"/>
      <c r="UB729" s="11"/>
      <c r="UC729" s="11"/>
      <c r="UD729" s="11"/>
      <c r="UE729" s="11"/>
      <c r="UF729" s="11"/>
      <c r="UG729" s="11"/>
      <c r="UH729" s="11"/>
      <c r="UI729" s="11"/>
      <c r="UJ729" s="11"/>
      <c r="UK729" s="11"/>
      <c r="UL729" s="11"/>
      <c r="UM729" s="11"/>
      <c r="UN729" s="11"/>
      <c r="UO729" s="11"/>
      <c r="UP729" s="11"/>
      <c r="UQ729" s="11"/>
      <c r="UR729" s="11"/>
      <c r="US729" s="11"/>
      <c r="UT729" s="11"/>
      <c r="UU729" s="11"/>
      <c r="UV729" s="11"/>
      <c r="UW729" s="11"/>
      <c r="UX729" s="11"/>
      <c r="UY729" s="11"/>
      <c r="UZ729" s="11"/>
      <c r="VA729" s="11"/>
      <c r="VB729" s="11"/>
      <c r="VC729" s="11"/>
      <c r="VD729" s="11"/>
      <c r="VE729" s="11"/>
      <c r="VF729" s="11"/>
      <c r="VG729" s="11"/>
      <c r="VH729" s="11"/>
      <c r="VI729" s="11"/>
      <c r="VJ729" s="11"/>
      <c r="VK729" s="11"/>
      <c r="VL729" s="11"/>
      <c r="VM729" s="11"/>
      <c r="VN729" s="11"/>
      <c r="VO729" s="11"/>
      <c r="VP729" s="11"/>
      <c r="VQ729" s="11"/>
      <c r="VR729" s="11"/>
      <c r="VS729" s="11"/>
      <c r="VT729" s="11"/>
      <c r="VU729" s="11"/>
      <c r="VV729" s="11"/>
      <c r="VW729" s="11"/>
      <c r="VX729" s="11"/>
      <c r="VY729" s="11"/>
      <c r="VZ729" s="11"/>
      <c r="WA729" s="11"/>
      <c r="WB729" s="11"/>
      <c r="WC729" s="11"/>
      <c r="WD729" s="11"/>
      <c r="WE729" s="11"/>
      <c r="WF729" s="11"/>
      <c r="WG729" s="11"/>
      <c r="WH729" s="11"/>
      <c r="WI729" s="11"/>
      <c r="WJ729" s="11"/>
      <c r="WK729" s="11"/>
      <c r="WL729" s="11"/>
      <c r="WM729" s="11"/>
      <c r="WN729" s="11"/>
      <c r="WO729" s="11"/>
      <c r="WP729" s="11"/>
      <c r="WQ729" s="11"/>
      <c r="WR729" s="11"/>
      <c r="WS729" s="11"/>
      <c r="WT729" s="11"/>
      <c r="WU729" s="11"/>
      <c r="WV729" s="11"/>
      <c r="WW729" s="11"/>
      <c r="WX729" s="11"/>
      <c r="WY729" s="11"/>
      <c r="WZ729" s="11"/>
      <c r="XA729" s="11"/>
      <c r="XB729" s="11"/>
      <c r="XC729" s="11"/>
      <c r="XD729" s="11"/>
      <c r="XE729" s="11"/>
      <c r="XF729" s="11"/>
      <c r="XG729" s="11"/>
      <c r="XH729" s="11"/>
      <c r="XI729" s="11"/>
      <c r="XJ729" s="11"/>
      <c r="XK729" s="11"/>
      <c r="XL729" s="11"/>
      <c r="XM729" s="11"/>
      <c r="XN729" s="11"/>
      <c r="XO729" s="11"/>
      <c r="XP729" s="11"/>
      <c r="XQ729" s="11"/>
      <c r="XR729" s="11"/>
      <c r="XS729" s="11"/>
      <c r="XT729" s="11"/>
      <c r="XU729" s="11"/>
      <c r="XV729" s="11"/>
      <c r="XW729" s="11"/>
      <c r="XX729" s="11"/>
      <c r="XY729" s="11"/>
      <c r="XZ729" s="11"/>
      <c r="YA729" s="11"/>
      <c r="YB729" s="11"/>
      <c r="YC729" s="11"/>
      <c r="YD729" s="11"/>
      <c r="YE729" s="11"/>
      <c r="YF729" s="11"/>
      <c r="YG729" s="11"/>
      <c r="YH729" s="11"/>
      <c r="YI729" s="11"/>
      <c r="YJ729" s="11"/>
      <c r="YK729" s="11"/>
      <c r="YL729" s="11"/>
      <c r="YM729" s="11"/>
      <c r="YN729" s="11"/>
      <c r="YO729" s="11"/>
      <c r="YP729" s="11"/>
      <c r="YQ729" s="11"/>
      <c r="YR729" s="11"/>
      <c r="YS729" s="11"/>
      <c r="YT729" s="11"/>
      <c r="YU729" s="11"/>
      <c r="YV729" s="11"/>
      <c r="YW729" s="11"/>
      <c r="YX729" s="11"/>
      <c r="YY729" s="11"/>
      <c r="YZ729" s="11"/>
      <c r="ZA729" s="11"/>
      <c r="ZB729" s="11"/>
      <c r="ZC729" s="11"/>
      <c r="ZD729" s="11"/>
      <c r="ZE729" s="11"/>
      <c r="ZF729" s="11"/>
      <c r="ZG729" s="11"/>
      <c r="ZH729" s="11"/>
      <c r="ZI729" s="11"/>
      <c r="ZJ729" s="11"/>
      <c r="ZK729" s="11"/>
      <c r="ZL729" s="11"/>
      <c r="ZM729" s="11"/>
      <c r="ZN729" s="11"/>
      <c r="ZO729" s="11"/>
      <c r="ZP729" s="11"/>
      <c r="ZQ729" s="11"/>
      <c r="ZR729" s="11"/>
      <c r="ZS729" s="11"/>
      <c r="ZT729" s="11"/>
      <c r="ZU729" s="11"/>
      <c r="ZV729" s="11"/>
      <c r="ZW729" s="11"/>
      <c r="ZX729" s="11"/>
      <c r="ZY729" s="11"/>
      <c r="ZZ729" s="11"/>
      <c r="AAA729" s="11"/>
      <c r="AAB729" s="11"/>
      <c r="AAC729" s="11"/>
      <c r="AAD729" s="11"/>
      <c r="AAE729" s="11"/>
      <c r="AAF729" s="11"/>
      <c r="AAG729" s="11"/>
      <c r="AAH729" s="11"/>
      <c r="AAI729" s="11"/>
      <c r="AAJ729" s="11"/>
      <c r="AAK729" s="11"/>
      <c r="AAL729" s="11"/>
      <c r="AAM729" s="11"/>
      <c r="AAN729" s="11"/>
      <c r="AAO729" s="11"/>
      <c r="AAP729" s="11"/>
      <c r="AAQ729" s="11"/>
      <c r="AAR729" s="11"/>
      <c r="AAS729" s="11"/>
      <c r="AAT729" s="11"/>
      <c r="AAU729" s="11"/>
      <c r="AAV729" s="11"/>
      <c r="AAW729" s="11"/>
      <c r="AAX729" s="11"/>
      <c r="AAY729" s="11"/>
      <c r="AAZ729" s="11"/>
      <c r="ABA729" s="11"/>
      <c r="ABB729" s="11"/>
      <c r="ABC729" s="11"/>
      <c r="ABD729" s="11"/>
      <c r="ABE729" s="11"/>
      <c r="ABF729" s="11"/>
      <c r="ABG729" s="11"/>
      <c r="ABH729" s="11"/>
      <c r="ABI729" s="11"/>
      <c r="ABJ729" s="11"/>
      <c r="ABK729" s="11"/>
      <c r="ABL729" s="11"/>
      <c r="ABM729" s="11"/>
      <c r="ABN729" s="11"/>
      <c r="ABO729" s="11"/>
      <c r="ABP729" s="11"/>
      <c r="ABQ729" s="11"/>
      <c r="ABR729" s="11"/>
      <c r="ABS729" s="11"/>
      <c r="ABT729" s="11"/>
      <c r="ABU729" s="11"/>
      <c r="ABV729" s="11"/>
      <c r="ABW729" s="11"/>
      <c r="ABX729" s="11"/>
      <c r="ABY729" s="11"/>
      <c r="ABZ729" s="11"/>
      <c r="ACA729" s="11"/>
      <c r="ACB729" s="11"/>
      <c r="ACC729" s="11"/>
      <c r="ACD729" s="11"/>
      <c r="ACE729" s="11"/>
      <c r="ACF729" s="11"/>
      <c r="ACG729" s="11"/>
      <c r="ACH729" s="11"/>
      <c r="ACI729" s="11"/>
      <c r="ACJ729" s="11"/>
      <c r="ACK729" s="11"/>
      <c r="ACL729" s="11"/>
      <c r="ACM729" s="11"/>
      <c r="ACN729" s="11"/>
      <c r="ACO729" s="11"/>
      <c r="ACP729" s="11"/>
      <c r="ACQ729" s="11"/>
      <c r="ACR729" s="11"/>
      <c r="ACS729" s="11"/>
      <c r="ACT729" s="11"/>
      <c r="ACU729" s="11"/>
      <c r="ACV729" s="11"/>
      <c r="ACW729" s="11"/>
      <c r="ACX729" s="11"/>
      <c r="ACY729" s="11"/>
      <c r="ACZ729" s="11"/>
      <c r="ADA729" s="11"/>
      <c r="ADB729" s="11"/>
      <c r="ADC729" s="11"/>
      <c r="ADD729" s="11"/>
      <c r="ADE729" s="11"/>
      <c r="ADF729" s="11"/>
      <c r="ADG729" s="11"/>
      <c r="ADH729" s="11"/>
      <c r="ADI729" s="11"/>
      <c r="ADJ729" s="11"/>
      <c r="ADK729" s="11"/>
      <c r="ADL729" s="11"/>
      <c r="ADM729" s="11"/>
      <c r="ADN729" s="11"/>
      <c r="ADO729" s="11"/>
      <c r="ADP729" s="11"/>
      <c r="ADQ729" s="11"/>
      <c r="ADR729" s="11"/>
      <c r="ADS729" s="11"/>
      <c r="ADT729" s="11"/>
      <c r="ADU729" s="11"/>
      <c r="ADV729" s="11"/>
      <c r="ADW729" s="11"/>
      <c r="ADX729" s="11"/>
      <c r="ADY729" s="11"/>
      <c r="ADZ729" s="11"/>
      <c r="AEA729" s="11"/>
      <c r="AEB729" s="11"/>
      <c r="AEC729" s="11"/>
      <c r="AED729" s="11"/>
      <c r="AEE729" s="11"/>
      <c r="AEF729" s="11"/>
      <c r="AEG729" s="11"/>
      <c r="AEH729" s="11"/>
      <c r="AEI729" s="11"/>
      <c r="AEJ729" s="11"/>
      <c r="AEK729" s="11"/>
      <c r="AEL729" s="11"/>
      <c r="AEM729" s="11"/>
      <c r="AEN729" s="11"/>
      <c r="AEO729" s="11"/>
      <c r="AEP729" s="11"/>
      <c r="AEQ729" s="11"/>
      <c r="AER729" s="11"/>
      <c r="AES729" s="11"/>
      <c r="AET729" s="11"/>
      <c r="AEU729" s="11"/>
      <c r="AEV729" s="11"/>
      <c r="AEW729" s="11"/>
      <c r="AEX729" s="11"/>
      <c r="AEY729" s="11"/>
      <c r="AEZ729" s="11"/>
      <c r="AFA729" s="11"/>
      <c r="AFB729" s="11"/>
      <c r="AFC729" s="11"/>
      <c r="AFD729" s="11"/>
      <c r="AFE729" s="11"/>
      <c r="AFF729" s="11"/>
      <c r="AFG729" s="11"/>
      <c r="AFH729" s="11"/>
      <c r="AFI729" s="11"/>
      <c r="AFJ729" s="11"/>
      <c r="AFK729" s="11"/>
      <c r="AFL729" s="11"/>
      <c r="AFM729" s="11"/>
      <c r="AFN729" s="11"/>
      <c r="AFO729" s="11"/>
      <c r="AFP729" s="11"/>
      <c r="AFQ729" s="11"/>
      <c r="AFR729" s="11"/>
      <c r="AFS729" s="11"/>
      <c r="AFT729" s="11"/>
      <c r="AFU729" s="11"/>
      <c r="AFV729" s="11"/>
      <c r="AFW729" s="11"/>
      <c r="AFX729" s="11"/>
      <c r="AFY729" s="11"/>
      <c r="AFZ729" s="11"/>
      <c r="AGA729" s="11"/>
      <c r="AGB729" s="11"/>
      <c r="AGC729" s="11"/>
      <c r="AGD729" s="11"/>
      <c r="AGE729" s="11"/>
      <c r="AGF729" s="11"/>
      <c r="AGG729" s="11"/>
      <c r="AGH729" s="11"/>
      <c r="AGI729" s="11"/>
      <c r="AGJ729" s="11"/>
      <c r="AGK729" s="11"/>
      <c r="AGL729" s="11"/>
      <c r="AGM729" s="11"/>
      <c r="AGN729" s="11"/>
      <c r="AGO729" s="11"/>
      <c r="AGP729" s="11"/>
      <c r="AGQ729" s="11"/>
      <c r="AGR729" s="11"/>
      <c r="AGS729" s="11"/>
      <c r="AGT729" s="11"/>
      <c r="AGU729" s="11"/>
      <c r="AGV729" s="11"/>
      <c r="AGW729" s="11"/>
      <c r="AGX729" s="11"/>
      <c r="AGY729" s="11"/>
      <c r="AGZ729" s="11"/>
      <c r="AHA729" s="11"/>
      <c r="AHB729" s="11"/>
      <c r="AHC729" s="11"/>
      <c r="AHD729" s="11"/>
      <c r="AHE729" s="11"/>
      <c r="AHF729" s="11"/>
      <c r="AHG729" s="11"/>
      <c r="AHH729" s="11"/>
      <c r="AHI729" s="11"/>
      <c r="AHJ729" s="11"/>
      <c r="AHK729" s="11"/>
      <c r="AHL729" s="11"/>
      <c r="AHM729" s="11"/>
      <c r="AHN729" s="11"/>
      <c r="AHO729" s="11"/>
      <c r="AHP729" s="11"/>
      <c r="AHQ729" s="11"/>
      <c r="AHR729" s="11"/>
      <c r="AHS729" s="11"/>
      <c r="AHT729" s="11"/>
      <c r="AHU729" s="11"/>
      <c r="AHV729" s="11"/>
      <c r="AHW729" s="11"/>
      <c r="AHX729" s="11"/>
      <c r="AHY729" s="11"/>
      <c r="AHZ729" s="11"/>
      <c r="AIA729" s="11"/>
      <c r="AIB729" s="11"/>
      <c r="AIC729" s="11"/>
      <c r="AID729" s="11"/>
      <c r="AIE729" s="11"/>
      <c r="AIF729" s="11"/>
      <c r="AIG729" s="11"/>
      <c r="AIH729" s="11"/>
      <c r="AII729" s="11"/>
      <c r="AIJ729" s="11"/>
      <c r="AIK729" s="11"/>
      <c r="AIL729" s="11"/>
      <c r="AIM729" s="11"/>
      <c r="AIN729" s="11"/>
      <c r="AIO729" s="11"/>
      <c r="AIP729" s="11"/>
      <c r="AIQ729" s="11"/>
      <c r="AIR729" s="11"/>
      <c r="AIS729" s="11"/>
      <c r="AIT729" s="11"/>
      <c r="AIU729" s="11"/>
      <c r="AIV729" s="11"/>
      <c r="AIW729" s="11"/>
      <c r="AIX729" s="11"/>
      <c r="AIY729" s="11"/>
      <c r="AIZ729" s="11"/>
      <c r="AJA729" s="11"/>
      <c r="AJB729" s="11"/>
      <c r="AJC729" s="11"/>
      <c r="AJD729" s="11"/>
      <c r="AJE729" s="11"/>
      <c r="AJF729" s="11"/>
      <c r="AJG729" s="11"/>
      <c r="AJH729" s="11"/>
      <c r="AJI729" s="11"/>
      <c r="AJJ729" s="11"/>
      <c r="AJK729" s="11"/>
      <c r="AJL729" s="11"/>
      <c r="AJM729" s="11"/>
      <c r="AJN729" s="11"/>
      <c r="AJO729" s="11"/>
      <c r="AJP729" s="11"/>
      <c r="AJQ729" s="11"/>
      <c r="AJR729" s="11"/>
      <c r="AJS729" s="11"/>
      <c r="AJT729" s="11"/>
      <c r="AJU729" s="11"/>
      <c r="AJV729" s="11"/>
      <c r="AJW729" s="11"/>
      <c r="AJX729" s="11"/>
      <c r="AJY729" s="11"/>
      <c r="AJZ729" s="11"/>
      <c r="AKA729" s="11"/>
      <c r="AKB729" s="11"/>
      <c r="AKC729" s="11"/>
      <c r="AKD729" s="11"/>
      <c r="AKE729" s="11"/>
      <c r="AKF729" s="11"/>
      <c r="AKG729" s="11"/>
      <c r="AKH729" s="11"/>
      <c r="AKI729" s="11"/>
      <c r="AKJ729" s="11"/>
      <c r="AKK729" s="11"/>
      <c r="AKL729" s="11"/>
    </row>
    <row r="730" spans="1:974" ht="35.85" customHeight="1">
      <c r="A730" s="23">
        <v>44144</v>
      </c>
      <c r="B730" s="71"/>
      <c r="C730" s="15"/>
      <c r="D730" s="16"/>
      <c r="E730" s="17">
        <f t="shared" si="22"/>
        <v>0</v>
      </c>
      <c r="F730" s="18"/>
      <c r="G730" s="18"/>
      <c r="H730" s="19"/>
      <c r="I730" s="19"/>
      <c r="L730" s="18"/>
      <c r="M730" s="18"/>
      <c r="S730" s="18">
        <f t="shared" si="23"/>
        <v>0</v>
      </c>
      <c r="T730" s="20"/>
      <c r="U730" s="20"/>
      <c r="W730" s="21"/>
      <c r="X730"/>
      <c r="Y730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  <c r="FJ730" s="21"/>
      <c r="FK730" s="21"/>
      <c r="FL730" s="21"/>
      <c r="FM730" s="21"/>
      <c r="FN730" s="21"/>
      <c r="FO730" s="21"/>
      <c r="FP730" s="21"/>
      <c r="FQ730" s="21"/>
      <c r="FR730" s="21"/>
      <c r="FS730" s="21"/>
      <c r="FT730" s="21"/>
      <c r="FU730" s="21"/>
      <c r="FV730" s="21"/>
      <c r="FW730" s="21"/>
      <c r="FX730" s="21"/>
      <c r="FY730" s="21"/>
      <c r="FZ730" s="21"/>
      <c r="GA730" s="21"/>
      <c r="GB730" s="21"/>
      <c r="GC730" s="21"/>
      <c r="GD730" s="21"/>
      <c r="GE730" s="21"/>
      <c r="GF730" s="21"/>
      <c r="GG730" s="21"/>
      <c r="GH730" s="21"/>
      <c r="GI730" s="21"/>
      <c r="GJ730" s="21"/>
      <c r="GK730" s="21"/>
      <c r="GL730" s="21"/>
      <c r="GM730" s="21"/>
      <c r="GN730" s="21"/>
      <c r="GO730" s="21"/>
      <c r="GP730" s="21"/>
      <c r="GQ730" s="21"/>
      <c r="GR730" s="21"/>
      <c r="GS730" s="21"/>
      <c r="GT730" s="21"/>
      <c r="GU730" s="21"/>
      <c r="GV730" s="21"/>
      <c r="GW730" s="21"/>
      <c r="GX730" s="21"/>
      <c r="GY730" s="21"/>
      <c r="GZ730" s="21"/>
      <c r="HA730" s="21"/>
      <c r="HB730" s="21"/>
      <c r="HC730" s="21"/>
      <c r="HD730" s="21"/>
      <c r="HE730" s="21"/>
      <c r="HF730" s="21"/>
      <c r="HG730" s="21"/>
      <c r="HH730" s="21"/>
      <c r="HI730" s="21"/>
      <c r="HJ730" s="21"/>
      <c r="HK730" s="21"/>
      <c r="HL730" s="21"/>
      <c r="HM730" s="21"/>
      <c r="HN730" s="21"/>
      <c r="HO730" s="21"/>
      <c r="HP730" s="21"/>
      <c r="HQ730" s="21"/>
      <c r="HR730" s="21"/>
      <c r="HS730" s="21"/>
      <c r="HT730" s="21"/>
      <c r="HU730" s="21"/>
      <c r="HV730" s="21"/>
      <c r="HW730" s="21"/>
      <c r="HX730" s="21"/>
      <c r="HY730" s="21"/>
      <c r="HZ730" s="21"/>
      <c r="IA730" s="21"/>
      <c r="IB730" s="21"/>
      <c r="IC730" s="21"/>
      <c r="ID730" s="21"/>
      <c r="IE730" s="21"/>
      <c r="IF730" s="21"/>
      <c r="IG730" s="21"/>
      <c r="IH730" s="21"/>
      <c r="II730" s="21"/>
      <c r="IJ730" s="21"/>
      <c r="IK730" s="21"/>
      <c r="IL730" s="21"/>
      <c r="IM730" s="21"/>
      <c r="IN730" s="21"/>
      <c r="IO730" s="21"/>
      <c r="IP730" s="21"/>
      <c r="IQ730" s="21"/>
      <c r="IR730" s="21"/>
      <c r="IS730" s="21"/>
      <c r="IT730" s="21"/>
      <c r="IU730" s="21"/>
      <c r="IV730" s="21"/>
      <c r="IW730" s="21"/>
      <c r="IX730" s="21"/>
      <c r="IY730" s="21"/>
      <c r="IZ730" s="21"/>
      <c r="JA730" s="21"/>
      <c r="JB730" s="21"/>
      <c r="JC730" s="21"/>
      <c r="JD730" s="21"/>
      <c r="JE730" s="21"/>
      <c r="JF730" s="21"/>
      <c r="JG730" s="21"/>
      <c r="JH730" s="21"/>
      <c r="JI730" s="21"/>
      <c r="JJ730" s="21"/>
      <c r="JK730" s="21"/>
      <c r="JL730" s="21"/>
      <c r="JM730" s="21"/>
      <c r="JN730" s="21"/>
      <c r="JO730" s="21"/>
      <c r="JP730" s="21"/>
      <c r="JQ730" s="21"/>
      <c r="JR730" s="21"/>
      <c r="JS730" s="21"/>
      <c r="JT730" s="21"/>
      <c r="JU730" s="21"/>
      <c r="JV730" s="21"/>
      <c r="JW730" s="21"/>
      <c r="JX730" s="21"/>
      <c r="JY730" s="21"/>
      <c r="JZ730" s="21"/>
      <c r="KA730" s="21"/>
      <c r="KB730" s="21"/>
      <c r="KC730" s="21"/>
      <c r="KD730" s="21"/>
      <c r="KE730" s="21"/>
      <c r="KF730" s="21"/>
      <c r="KG730" s="21"/>
      <c r="KH730" s="21"/>
      <c r="KI730" s="21"/>
      <c r="KJ730" s="21"/>
      <c r="KK730" s="21"/>
      <c r="KL730" s="21"/>
      <c r="KM730" s="21"/>
      <c r="KN730" s="21"/>
      <c r="KO730" s="21"/>
      <c r="KP730" s="21"/>
      <c r="KQ730" s="21"/>
      <c r="KR730" s="21"/>
      <c r="KS730" s="21"/>
      <c r="KT730" s="21"/>
      <c r="KU730" s="21"/>
      <c r="KV730" s="21"/>
      <c r="KW730" s="21"/>
      <c r="KX730" s="21"/>
      <c r="KY730" s="21"/>
      <c r="KZ730" s="21"/>
      <c r="LA730" s="21"/>
      <c r="LB730" s="21"/>
      <c r="LC730" s="21"/>
      <c r="LD730" s="21"/>
      <c r="LE730" s="21"/>
      <c r="LF730" s="21"/>
      <c r="LG730" s="21"/>
      <c r="LH730" s="21"/>
      <c r="LI730" s="21"/>
      <c r="LJ730" s="21"/>
      <c r="LK730" s="21"/>
      <c r="LL730" s="21"/>
      <c r="LM730" s="21"/>
      <c r="LN730" s="21"/>
      <c r="LO730" s="21"/>
      <c r="LP730" s="21"/>
      <c r="LQ730" s="21"/>
      <c r="LR730" s="21"/>
      <c r="LS730" s="21"/>
      <c r="LT730" s="21"/>
      <c r="LU730" s="21"/>
      <c r="LV730" s="21"/>
      <c r="LW730" s="21"/>
      <c r="LX730" s="21"/>
      <c r="LY730" s="21"/>
      <c r="LZ730" s="21"/>
      <c r="MA730" s="21"/>
      <c r="MB730" s="21"/>
      <c r="MC730" s="21"/>
      <c r="MD730" s="21"/>
      <c r="ME730" s="21"/>
      <c r="MF730" s="21"/>
      <c r="MG730" s="21"/>
      <c r="MH730" s="21"/>
      <c r="MI730" s="21"/>
      <c r="MJ730" s="21"/>
      <c r="MK730" s="21"/>
      <c r="ML730" s="21"/>
      <c r="MM730" s="21"/>
      <c r="MN730" s="21"/>
      <c r="MO730" s="21"/>
      <c r="MP730" s="21"/>
      <c r="MQ730" s="21"/>
      <c r="MR730" s="21"/>
      <c r="MS730" s="21"/>
      <c r="MT730" s="21"/>
      <c r="MU730" s="21"/>
      <c r="MV730" s="21"/>
      <c r="MW730" s="21"/>
      <c r="MX730" s="21"/>
      <c r="MY730" s="21"/>
      <c r="MZ730" s="21"/>
      <c r="NA730" s="21"/>
      <c r="NB730" s="21"/>
      <c r="NC730" s="21"/>
      <c r="ND730" s="21"/>
      <c r="NE730" s="21"/>
      <c r="NF730" s="21"/>
      <c r="NG730" s="21"/>
      <c r="NH730" s="21"/>
      <c r="NI730" s="21"/>
      <c r="NJ730" s="21"/>
      <c r="NK730" s="21"/>
      <c r="NL730" s="21"/>
      <c r="NM730" s="21"/>
      <c r="NN730" s="21"/>
      <c r="NO730" s="21"/>
      <c r="NP730" s="21"/>
      <c r="NQ730" s="21"/>
      <c r="NR730" s="21"/>
      <c r="NS730" s="21"/>
      <c r="NT730" s="21"/>
      <c r="NU730" s="21"/>
      <c r="NV730" s="21"/>
      <c r="NW730" s="21"/>
      <c r="NX730" s="21"/>
      <c r="NY730" s="21"/>
      <c r="NZ730" s="21"/>
      <c r="OA730" s="21"/>
      <c r="OB730" s="21"/>
      <c r="OC730" s="21"/>
      <c r="OD730" s="21"/>
      <c r="OE730" s="21"/>
      <c r="OF730" s="21"/>
      <c r="OG730" s="21"/>
      <c r="OH730" s="21"/>
      <c r="OI730" s="21"/>
      <c r="OJ730" s="21"/>
      <c r="OK730" s="21"/>
      <c r="OL730" s="21"/>
      <c r="OM730" s="21"/>
      <c r="ON730" s="21"/>
      <c r="OO730" s="21"/>
      <c r="OP730" s="21"/>
      <c r="OQ730" s="21"/>
      <c r="OR730" s="21"/>
      <c r="OS730" s="21"/>
      <c r="OT730" s="21"/>
      <c r="OU730" s="21"/>
      <c r="OV730" s="21"/>
      <c r="OW730" s="21"/>
      <c r="OX730" s="21"/>
      <c r="OY730" s="21"/>
      <c r="OZ730" s="21"/>
      <c r="PA730" s="21"/>
      <c r="PB730" s="21"/>
      <c r="PC730" s="21"/>
      <c r="PD730" s="21"/>
      <c r="PE730" s="21"/>
      <c r="PF730" s="21"/>
      <c r="PG730" s="21"/>
      <c r="PH730" s="21"/>
      <c r="PI730" s="21"/>
      <c r="PJ730" s="21"/>
      <c r="PK730" s="21"/>
      <c r="PL730" s="21"/>
      <c r="PM730" s="21"/>
      <c r="PN730" s="21"/>
      <c r="PO730" s="21"/>
      <c r="PP730" s="21"/>
      <c r="PQ730" s="21"/>
      <c r="PR730" s="21"/>
      <c r="PS730" s="21"/>
      <c r="PT730" s="21"/>
      <c r="PU730" s="21"/>
      <c r="PV730" s="21"/>
      <c r="PW730" s="21"/>
      <c r="PX730" s="21"/>
      <c r="PY730" s="21"/>
      <c r="PZ730" s="21"/>
      <c r="QA730" s="21"/>
      <c r="QB730" s="21"/>
      <c r="QC730" s="21"/>
      <c r="QD730" s="21"/>
      <c r="QE730" s="21"/>
      <c r="QF730" s="21"/>
      <c r="QG730" s="21"/>
      <c r="QH730" s="21"/>
      <c r="QI730" s="21"/>
      <c r="QJ730" s="21"/>
      <c r="QK730" s="21"/>
      <c r="QL730" s="21"/>
      <c r="QM730" s="21"/>
      <c r="QN730" s="21"/>
      <c r="QO730" s="21"/>
      <c r="QP730" s="21"/>
      <c r="QQ730" s="21"/>
      <c r="QR730" s="21"/>
      <c r="QS730" s="21"/>
      <c r="QT730" s="21"/>
      <c r="QU730" s="21"/>
      <c r="QV730" s="21"/>
      <c r="QW730" s="21"/>
      <c r="QX730" s="21"/>
      <c r="QY730" s="21"/>
      <c r="QZ730" s="21"/>
      <c r="RA730" s="21"/>
      <c r="RB730" s="21"/>
      <c r="RC730" s="21"/>
      <c r="RD730" s="21"/>
      <c r="RE730" s="21"/>
      <c r="RF730" s="21"/>
      <c r="RG730" s="21"/>
      <c r="RH730" s="21"/>
      <c r="RI730" s="21"/>
      <c r="RJ730" s="21"/>
      <c r="RK730" s="21"/>
      <c r="RL730" s="21"/>
      <c r="RM730" s="21"/>
      <c r="RN730" s="21"/>
      <c r="RO730" s="21"/>
      <c r="RP730" s="21"/>
      <c r="RQ730" s="21"/>
      <c r="RR730" s="21"/>
      <c r="RS730" s="21"/>
      <c r="RT730" s="21"/>
      <c r="RU730" s="21"/>
      <c r="RV730" s="21"/>
      <c r="RW730" s="21"/>
      <c r="RX730" s="21"/>
      <c r="RY730" s="21"/>
      <c r="RZ730" s="21"/>
      <c r="SA730" s="21"/>
      <c r="SB730" s="21"/>
      <c r="SC730" s="21"/>
      <c r="SD730" s="21"/>
      <c r="SE730" s="21"/>
      <c r="SF730" s="21"/>
      <c r="SG730" s="21"/>
      <c r="SH730" s="21"/>
      <c r="SI730" s="21"/>
      <c r="SJ730" s="21"/>
      <c r="SK730" s="21"/>
      <c r="SL730" s="21"/>
      <c r="SM730" s="21"/>
      <c r="SN730" s="21"/>
      <c r="SO730" s="21"/>
      <c r="SP730" s="21"/>
      <c r="SQ730" s="21"/>
      <c r="SR730" s="21"/>
      <c r="SS730" s="21"/>
      <c r="ST730" s="21"/>
      <c r="SU730" s="21"/>
      <c r="SV730" s="21"/>
      <c r="SW730" s="21"/>
      <c r="SX730" s="21"/>
      <c r="SY730" s="21"/>
      <c r="SZ730" s="21"/>
      <c r="TA730" s="21"/>
      <c r="TB730" s="21"/>
      <c r="TC730" s="21"/>
      <c r="TD730" s="21"/>
      <c r="TE730" s="21"/>
      <c r="TF730" s="21"/>
      <c r="TG730" s="21"/>
      <c r="TH730" s="21"/>
      <c r="TI730" s="21"/>
      <c r="TJ730" s="21"/>
      <c r="TK730" s="21"/>
      <c r="TL730" s="21"/>
      <c r="TM730" s="21"/>
      <c r="TN730" s="21"/>
      <c r="TO730" s="21"/>
      <c r="TP730" s="21"/>
      <c r="TQ730" s="21"/>
      <c r="TR730" s="21"/>
      <c r="TS730" s="21"/>
      <c r="TT730" s="21"/>
      <c r="TU730" s="21"/>
      <c r="TV730" s="21"/>
      <c r="TW730" s="21"/>
      <c r="TX730" s="21"/>
      <c r="TY730" s="21"/>
      <c r="TZ730" s="21"/>
      <c r="UA730" s="21"/>
      <c r="UB730" s="21"/>
      <c r="UC730" s="21"/>
      <c r="UD730" s="21"/>
      <c r="UE730" s="21"/>
      <c r="UF730" s="21"/>
      <c r="UG730" s="21"/>
      <c r="UH730" s="21"/>
      <c r="UI730" s="21"/>
      <c r="UJ730" s="21"/>
      <c r="UK730" s="21"/>
      <c r="UL730" s="21"/>
      <c r="UM730" s="21"/>
      <c r="UN730" s="21"/>
      <c r="UO730" s="21"/>
      <c r="UP730" s="21"/>
      <c r="UQ730" s="21"/>
      <c r="UR730" s="21"/>
      <c r="US730" s="21"/>
      <c r="UT730" s="21"/>
      <c r="UU730" s="21"/>
      <c r="UV730" s="21"/>
      <c r="UW730" s="21"/>
      <c r="UX730" s="21"/>
      <c r="UY730" s="21"/>
      <c r="UZ730" s="21"/>
      <c r="VA730" s="21"/>
      <c r="VB730" s="21"/>
      <c r="VC730" s="21"/>
      <c r="VD730" s="21"/>
      <c r="VE730" s="21"/>
      <c r="VF730" s="21"/>
      <c r="VG730" s="21"/>
      <c r="VH730" s="21"/>
      <c r="VI730" s="21"/>
      <c r="VJ730" s="21"/>
      <c r="VK730" s="21"/>
      <c r="VL730" s="21"/>
      <c r="VM730" s="21"/>
      <c r="VN730" s="21"/>
      <c r="VO730" s="21"/>
      <c r="VP730" s="21"/>
      <c r="VQ730" s="21"/>
      <c r="VR730" s="21"/>
      <c r="VS730" s="21"/>
      <c r="VT730" s="21"/>
      <c r="VU730" s="21"/>
      <c r="VV730" s="21"/>
      <c r="VW730" s="21"/>
      <c r="VX730" s="21"/>
      <c r="VY730" s="21"/>
      <c r="VZ730" s="21"/>
      <c r="WA730" s="21"/>
      <c r="WB730" s="21"/>
      <c r="WC730" s="21"/>
      <c r="WD730" s="21"/>
      <c r="WE730" s="21"/>
      <c r="WF730" s="21"/>
      <c r="WG730" s="21"/>
      <c r="WH730" s="21"/>
      <c r="WI730" s="21"/>
      <c r="WJ730" s="21"/>
      <c r="WK730" s="21"/>
      <c r="WL730" s="21"/>
      <c r="WM730" s="21"/>
      <c r="WN730" s="21"/>
      <c r="WO730" s="21"/>
      <c r="WP730" s="21"/>
      <c r="WQ730" s="21"/>
      <c r="WR730" s="21"/>
      <c r="WS730" s="21"/>
      <c r="WT730" s="21"/>
      <c r="WU730" s="21"/>
      <c r="WV730" s="21"/>
      <c r="WW730" s="21"/>
      <c r="WX730" s="21"/>
      <c r="WY730" s="21"/>
      <c r="WZ730" s="21"/>
      <c r="XA730" s="21"/>
      <c r="XB730" s="21"/>
      <c r="XC730" s="21"/>
      <c r="XD730" s="21"/>
      <c r="XE730" s="21"/>
      <c r="XF730" s="21"/>
      <c r="XG730" s="21"/>
      <c r="XH730" s="21"/>
      <c r="XI730" s="21"/>
      <c r="XJ730" s="21"/>
      <c r="XK730" s="21"/>
      <c r="XL730" s="21"/>
      <c r="XM730" s="21"/>
      <c r="XN730" s="21"/>
      <c r="XO730" s="21"/>
      <c r="XP730" s="21"/>
      <c r="XQ730" s="21"/>
      <c r="XR730" s="21"/>
      <c r="XS730" s="21"/>
      <c r="XT730" s="21"/>
      <c r="XU730" s="21"/>
      <c r="XV730" s="21"/>
      <c r="XW730" s="21"/>
      <c r="XX730" s="21"/>
      <c r="XY730" s="21"/>
      <c r="XZ730" s="21"/>
      <c r="YA730" s="21"/>
      <c r="YB730" s="21"/>
      <c r="YC730" s="21"/>
      <c r="YD730" s="21"/>
      <c r="YE730" s="21"/>
      <c r="YF730" s="21"/>
      <c r="YG730" s="21"/>
      <c r="YH730" s="21"/>
      <c r="YI730" s="21"/>
      <c r="YJ730" s="21"/>
      <c r="YK730" s="21"/>
      <c r="YL730" s="21"/>
      <c r="YM730" s="21"/>
      <c r="YN730" s="21"/>
      <c r="YO730" s="21"/>
      <c r="YP730" s="21"/>
      <c r="YQ730" s="21"/>
      <c r="YR730" s="21"/>
      <c r="YS730" s="21"/>
      <c r="YT730" s="21"/>
      <c r="YU730" s="21"/>
      <c r="YV730" s="21"/>
      <c r="YW730" s="21"/>
      <c r="YX730" s="21"/>
      <c r="YY730" s="21"/>
      <c r="YZ730" s="21"/>
      <c r="ZA730" s="21"/>
      <c r="ZB730" s="21"/>
      <c r="ZC730" s="21"/>
      <c r="ZD730" s="21"/>
      <c r="ZE730" s="21"/>
      <c r="ZF730" s="21"/>
      <c r="ZG730" s="21"/>
      <c r="ZH730" s="21"/>
      <c r="ZI730" s="21"/>
      <c r="ZJ730" s="21"/>
      <c r="ZK730" s="21"/>
      <c r="ZL730" s="21"/>
      <c r="ZM730" s="21"/>
      <c r="ZN730" s="21"/>
      <c r="ZO730" s="21"/>
      <c r="ZP730" s="21"/>
      <c r="ZQ730" s="21"/>
      <c r="ZR730" s="21"/>
      <c r="ZS730" s="21"/>
      <c r="ZT730" s="21"/>
      <c r="ZU730" s="21"/>
      <c r="ZV730" s="21"/>
      <c r="ZW730" s="21"/>
      <c r="ZX730" s="21"/>
      <c r="ZY730" s="21"/>
      <c r="ZZ730" s="21"/>
      <c r="AAA730" s="21"/>
      <c r="AAB730" s="21"/>
      <c r="AAC730" s="21"/>
      <c r="AAD730" s="21"/>
      <c r="AAE730" s="21"/>
      <c r="AAF730" s="21"/>
      <c r="AAG730" s="21"/>
      <c r="AAH730" s="21"/>
      <c r="AAI730" s="21"/>
      <c r="AAJ730" s="21"/>
      <c r="AAK730" s="21"/>
      <c r="AAL730" s="21"/>
      <c r="AAM730" s="21"/>
      <c r="AAN730" s="21"/>
      <c r="AAO730" s="21"/>
      <c r="AAP730" s="21"/>
      <c r="AAQ730" s="21"/>
      <c r="AAR730" s="21"/>
      <c r="AAS730" s="21"/>
      <c r="AAT730" s="21"/>
      <c r="AAU730" s="21"/>
      <c r="AAV730" s="21"/>
      <c r="AAW730" s="21"/>
      <c r="AAX730" s="21"/>
      <c r="AAY730" s="21"/>
      <c r="AAZ730" s="21"/>
      <c r="ABA730" s="21"/>
      <c r="ABB730" s="21"/>
      <c r="ABC730" s="21"/>
      <c r="ABD730" s="21"/>
      <c r="ABE730" s="21"/>
      <c r="ABF730" s="21"/>
      <c r="ABG730" s="21"/>
      <c r="ABH730" s="21"/>
      <c r="ABI730" s="21"/>
      <c r="ABJ730" s="21"/>
      <c r="ABK730" s="21"/>
      <c r="ABL730" s="21"/>
      <c r="ABM730" s="21"/>
      <c r="ABN730" s="21"/>
      <c r="ABO730" s="21"/>
      <c r="ABP730" s="21"/>
      <c r="ABQ730" s="21"/>
      <c r="ABR730" s="21"/>
      <c r="ABS730" s="21"/>
      <c r="ABT730" s="21"/>
      <c r="ABU730" s="21"/>
      <c r="ABV730" s="21"/>
      <c r="ABW730" s="21"/>
      <c r="ABX730" s="21"/>
      <c r="ABY730" s="21"/>
      <c r="ABZ730" s="21"/>
      <c r="ACA730" s="21"/>
      <c r="ACB730" s="21"/>
      <c r="ACC730" s="21"/>
      <c r="ACD730" s="21"/>
      <c r="ACE730" s="21"/>
      <c r="ACF730" s="21"/>
      <c r="ACG730" s="21"/>
      <c r="ACH730" s="21"/>
      <c r="ACI730" s="21"/>
      <c r="ACJ730" s="21"/>
      <c r="ACK730" s="21"/>
      <c r="ACL730" s="21"/>
      <c r="ACM730" s="21"/>
      <c r="ACN730" s="21"/>
      <c r="ACO730" s="21"/>
      <c r="ACP730" s="21"/>
      <c r="ACQ730" s="21"/>
      <c r="ACR730" s="21"/>
      <c r="ACS730" s="21"/>
      <c r="ACT730" s="21"/>
      <c r="ACU730" s="21"/>
      <c r="ACV730" s="21"/>
      <c r="ACW730" s="21"/>
      <c r="ACX730" s="21"/>
      <c r="ACY730" s="21"/>
      <c r="ACZ730" s="21"/>
      <c r="ADA730" s="21"/>
      <c r="ADB730" s="21"/>
      <c r="ADC730" s="21"/>
      <c r="ADD730" s="21"/>
      <c r="ADE730" s="21"/>
      <c r="ADF730" s="21"/>
      <c r="ADG730" s="21"/>
      <c r="ADH730" s="21"/>
      <c r="ADI730" s="21"/>
      <c r="ADJ730" s="21"/>
      <c r="ADK730" s="21"/>
      <c r="ADL730" s="21"/>
      <c r="ADM730" s="21"/>
      <c r="ADN730" s="21"/>
      <c r="ADO730" s="21"/>
      <c r="ADP730" s="21"/>
      <c r="ADQ730" s="21"/>
      <c r="ADR730" s="21"/>
      <c r="ADS730" s="21"/>
      <c r="ADT730" s="21"/>
      <c r="ADU730" s="21"/>
      <c r="ADV730" s="21"/>
      <c r="ADW730" s="21"/>
      <c r="ADX730" s="21"/>
      <c r="ADY730" s="21"/>
      <c r="ADZ730" s="21"/>
      <c r="AEA730" s="21"/>
      <c r="AEB730" s="21"/>
      <c r="AEC730" s="21"/>
      <c r="AED730" s="21"/>
      <c r="AEE730" s="21"/>
      <c r="AEF730" s="21"/>
      <c r="AEG730" s="21"/>
      <c r="AEH730" s="21"/>
      <c r="AEI730" s="21"/>
      <c r="AEJ730" s="21"/>
      <c r="AEK730" s="21"/>
      <c r="AEL730" s="21"/>
      <c r="AEM730" s="21"/>
      <c r="AEN730" s="21"/>
      <c r="AEO730" s="21"/>
      <c r="AEP730" s="21"/>
      <c r="AEQ730" s="21"/>
      <c r="AER730" s="21"/>
      <c r="AES730" s="21"/>
      <c r="AET730" s="21"/>
      <c r="AEU730" s="21"/>
      <c r="AEV730" s="21"/>
      <c r="AEW730" s="21"/>
      <c r="AEX730" s="21"/>
      <c r="AEY730" s="21"/>
      <c r="AEZ730" s="21"/>
      <c r="AFA730" s="21"/>
      <c r="AFB730" s="21"/>
      <c r="AFC730" s="21"/>
      <c r="AFD730" s="21"/>
      <c r="AFE730" s="21"/>
      <c r="AFF730" s="21"/>
      <c r="AFG730" s="21"/>
      <c r="AFH730" s="21"/>
      <c r="AFI730" s="21"/>
      <c r="AFJ730" s="21"/>
      <c r="AFK730" s="21"/>
      <c r="AFL730" s="21"/>
      <c r="AFM730" s="21"/>
      <c r="AFN730" s="21"/>
      <c r="AFO730" s="21"/>
      <c r="AFP730" s="21"/>
      <c r="AFQ730" s="21"/>
      <c r="AFR730" s="21"/>
      <c r="AFS730" s="21"/>
      <c r="AFT730" s="21"/>
      <c r="AFU730" s="21"/>
      <c r="AFV730" s="21"/>
      <c r="AFW730" s="21"/>
      <c r="AFX730" s="21"/>
      <c r="AFY730" s="21"/>
      <c r="AFZ730" s="21"/>
      <c r="AGA730" s="21"/>
      <c r="AGB730" s="21"/>
      <c r="AGC730" s="21"/>
      <c r="AGD730" s="21"/>
      <c r="AGE730" s="21"/>
      <c r="AGF730" s="21"/>
      <c r="AGG730" s="21"/>
      <c r="AGH730" s="21"/>
      <c r="AGI730" s="21"/>
      <c r="AGJ730" s="21"/>
      <c r="AGK730" s="21"/>
      <c r="AGL730" s="21"/>
      <c r="AGM730" s="21"/>
      <c r="AGN730" s="21"/>
      <c r="AGO730" s="21"/>
      <c r="AGP730" s="21"/>
      <c r="AGQ730" s="21"/>
      <c r="AGR730" s="21"/>
      <c r="AGS730" s="21"/>
      <c r="AGT730" s="21"/>
      <c r="AGU730" s="21"/>
      <c r="AGV730" s="21"/>
      <c r="AGW730" s="21"/>
      <c r="AGX730" s="21"/>
      <c r="AGY730" s="21"/>
      <c r="AGZ730" s="21"/>
      <c r="AHA730" s="21"/>
      <c r="AHB730" s="21"/>
      <c r="AHC730" s="21"/>
      <c r="AHD730" s="21"/>
      <c r="AHE730" s="21"/>
      <c r="AHF730" s="21"/>
      <c r="AHG730" s="21"/>
      <c r="AHH730" s="21"/>
      <c r="AHI730" s="21"/>
      <c r="AHJ730" s="21"/>
      <c r="AHK730" s="21"/>
      <c r="AHL730" s="21"/>
      <c r="AHM730" s="21"/>
      <c r="AHN730" s="21"/>
      <c r="AHO730" s="21"/>
      <c r="AHP730" s="21"/>
      <c r="AHQ730" s="21"/>
      <c r="AHR730" s="21"/>
      <c r="AHS730" s="21"/>
      <c r="AHT730" s="21"/>
      <c r="AHU730" s="21"/>
      <c r="AHV730" s="21"/>
      <c r="AHW730" s="21"/>
      <c r="AHX730" s="21"/>
      <c r="AHY730" s="21"/>
      <c r="AHZ730" s="21"/>
      <c r="AIA730" s="21"/>
      <c r="AIB730" s="21"/>
      <c r="AIC730" s="21"/>
      <c r="AID730" s="21"/>
      <c r="AIE730" s="21"/>
      <c r="AIF730" s="21"/>
      <c r="AIG730" s="21"/>
      <c r="AIH730" s="21"/>
      <c r="AII730" s="21"/>
      <c r="AIJ730" s="21"/>
      <c r="AIK730" s="21"/>
      <c r="AIL730" s="21"/>
      <c r="AIM730" s="21"/>
      <c r="AIN730" s="21"/>
      <c r="AIO730" s="21"/>
      <c r="AIP730" s="21"/>
      <c r="AIQ730" s="21"/>
      <c r="AIR730" s="21"/>
      <c r="AIS730" s="21"/>
      <c r="AIT730" s="21"/>
      <c r="AIU730" s="21"/>
      <c r="AIV730" s="21"/>
      <c r="AIW730" s="21"/>
      <c r="AIX730" s="21"/>
      <c r="AIY730" s="21"/>
      <c r="AIZ730" s="21"/>
      <c r="AJA730" s="21"/>
      <c r="AJB730" s="21"/>
      <c r="AJC730" s="21"/>
      <c r="AJD730" s="21"/>
      <c r="AJE730" s="21"/>
      <c r="AJF730" s="21"/>
      <c r="AJG730" s="21"/>
      <c r="AJH730" s="21"/>
      <c r="AJI730" s="21"/>
      <c r="AJJ730" s="21"/>
      <c r="AJK730" s="21"/>
      <c r="AJL730" s="21"/>
      <c r="AJM730" s="21"/>
      <c r="AJN730" s="21"/>
      <c r="AJO730" s="21"/>
      <c r="AJP730" s="21"/>
      <c r="AJQ730" s="21"/>
      <c r="AJR730" s="21"/>
      <c r="AJS730" s="21"/>
      <c r="AJT730" s="21"/>
      <c r="AJU730" s="21"/>
      <c r="AJV730" s="21"/>
      <c r="AJW730" s="21"/>
      <c r="AJX730" s="21"/>
      <c r="AJY730" s="21"/>
      <c r="AJZ730" s="21"/>
      <c r="AKA730" s="21"/>
      <c r="AKB730" s="21"/>
      <c r="AKC730" s="21"/>
      <c r="AKD730" s="21"/>
      <c r="AKE730" s="21"/>
      <c r="AKF730" s="21"/>
      <c r="AKG730" s="21"/>
      <c r="AKH730" s="21"/>
      <c r="AKI730" s="21"/>
      <c r="AKJ730" s="21"/>
      <c r="AKK730" s="21"/>
      <c r="AKL730" s="21"/>
    </row>
    <row r="731" spans="1:974" ht="14.75">
      <c r="A731" s="23">
        <v>44155</v>
      </c>
      <c r="B731" s="71"/>
      <c r="C731" s="15"/>
      <c r="D731" s="16"/>
      <c r="E731" s="17">
        <f t="shared" si="22"/>
        <v>0</v>
      </c>
      <c r="F731" s="18"/>
      <c r="G731" s="18"/>
      <c r="H731" s="19"/>
      <c r="I731" s="19"/>
      <c r="L731" s="18"/>
      <c r="M731" s="18"/>
      <c r="S731" s="18">
        <f t="shared" si="23"/>
        <v>0</v>
      </c>
      <c r="T731" s="20"/>
      <c r="U731" s="20"/>
      <c r="W731" s="21"/>
      <c r="X731"/>
      <c r="Y73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  <c r="FC731" s="11"/>
      <c r="FD731" s="11"/>
      <c r="FE731" s="11"/>
      <c r="FF731" s="11"/>
      <c r="FG731" s="11"/>
      <c r="FH731" s="11"/>
      <c r="FI731" s="11"/>
      <c r="FJ731" s="11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  <c r="GX731" s="11"/>
      <c r="GY731" s="11"/>
      <c r="GZ731" s="11"/>
      <c r="HA731" s="11"/>
      <c r="HB731" s="11"/>
      <c r="HC731" s="11"/>
      <c r="HD731" s="11"/>
      <c r="HE731" s="11"/>
      <c r="HF731" s="11"/>
      <c r="HG731" s="11"/>
      <c r="HH731" s="11"/>
      <c r="HI731" s="11"/>
      <c r="HJ731" s="11"/>
      <c r="HK731" s="11"/>
      <c r="HL731" s="11"/>
      <c r="HM731" s="11"/>
      <c r="HN731" s="11"/>
      <c r="HO731" s="11"/>
      <c r="HP731" s="11"/>
      <c r="HQ731" s="11"/>
      <c r="HR731" s="11"/>
      <c r="HS731" s="11"/>
      <c r="HT731" s="11"/>
      <c r="HU731" s="11"/>
      <c r="HV731" s="11"/>
      <c r="HW731" s="11"/>
      <c r="HX731" s="11"/>
      <c r="HY731" s="11"/>
      <c r="HZ731" s="11"/>
      <c r="IA731" s="11"/>
      <c r="IB731" s="11"/>
      <c r="IC731" s="11"/>
      <c r="ID731" s="11"/>
      <c r="IE731" s="11"/>
      <c r="IF731" s="11"/>
      <c r="IG731" s="11"/>
      <c r="IH731" s="11"/>
      <c r="II731" s="11"/>
      <c r="IJ731" s="11"/>
      <c r="IK731" s="11"/>
      <c r="IL731" s="11"/>
      <c r="IM731" s="11"/>
      <c r="IN731" s="11"/>
      <c r="IO731" s="11"/>
      <c r="IP731" s="11"/>
      <c r="IQ731" s="11"/>
      <c r="IR731" s="11"/>
      <c r="IS731" s="11"/>
      <c r="IT731" s="11"/>
      <c r="IU731" s="11"/>
      <c r="IV731" s="11"/>
      <c r="IW731" s="11"/>
      <c r="IX731" s="11"/>
      <c r="IY731" s="11"/>
      <c r="IZ731" s="11"/>
      <c r="JA731" s="11"/>
      <c r="JB731" s="11"/>
      <c r="JC731" s="11"/>
      <c r="JD731" s="11"/>
      <c r="JE731" s="11"/>
      <c r="JF731" s="11"/>
      <c r="JG731" s="11"/>
      <c r="JH731" s="11"/>
      <c r="JI731" s="11"/>
      <c r="JJ731" s="11"/>
      <c r="JK731" s="11"/>
      <c r="JL731" s="11"/>
      <c r="JM731" s="11"/>
      <c r="JN731" s="11"/>
      <c r="JO731" s="11"/>
      <c r="JP731" s="11"/>
      <c r="JQ731" s="11"/>
      <c r="JR731" s="11"/>
      <c r="JS731" s="11"/>
      <c r="JT731" s="11"/>
      <c r="JU731" s="11"/>
      <c r="JV731" s="11"/>
      <c r="JW731" s="11"/>
      <c r="JX731" s="11"/>
      <c r="JY731" s="11"/>
      <c r="JZ731" s="11"/>
      <c r="KA731" s="11"/>
      <c r="KB731" s="11"/>
      <c r="KC731" s="11"/>
      <c r="KD731" s="11"/>
      <c r="KE731" s="11"/>
      <c r="KF731" s="11"/>
      <c r="KG731" s="11"/>
      <c r="KH731" s="11"/>
      <c r="KI731" s="11"/>
      <c r="KJ731" s="11"/>
      <c r="KK731" s="11"/>
      <c r="KL731" s="11"/>
      <c r="KM731" s="11"/>
      <c r="KN731" s="11"/>
      <c r="KO731" s="11"/>
      <c r="KP731" s="11"/>
      <c r="KQ731" s="11"/>
      <c r="KR731" s="11"/>
      <c r="KS731" s="11"/>
      <c r="KT731" s="11"/>
      <c r="KU731" s="11"/>
      <c r="KV731" s="11"/>
      <c r="KW731" s="11"/>
      <c r="KX731" s="11"/>
      <c r="KY731" s="11"/>
      <c r="KZ731" s="11"/>
      <c r="LA731" s="11"/>
      <c r="LB731" s="11"/>
      <c r="LC731" s="11"/>
      <c r="LD731" s="11"/>
      <c r="LE731" s="11"/>
      <c r="LF731" s="11"/>
      <c r="LG731" s="11"/>
      <c r="LH731" s="11"/>
      <c r="LI731" s="11"/>
      <c r="LJ731" s="11"/>
      <c r="LK731" s="11"/>
      <c r="LL731" s="11"/>
      <c r="LM731" s="11"/>
      <c r="LN731" s="11"/>
      <c r="LO731" s="11"/>
      <c r="LP731" s="11"/>
      <c r="LQ731" s="11"/>
      <c r="LR731" s="11"/>
      <c r="LS731" s="11"/>
      <c r="LT731" s="11"/>
      <c r="LU731" s="11"/>
      <c r="LV731" s="11"/>
      <c r="LW731" s="11"/>
      <c r="LX731" s="11"/>
      <c r="LY731" s="11"/>
      <c r="LZ731" s="11"/>
      <c r="MA731" s="11"/>
      <c r="MB731" s="11"/>
      <c r="MC731" s="11"/>
      <c r="MD731" s="11"/>
      <c r="ME731" s="11"/>
      <c r="MF731" s="11"/>
      <c r="MG731" s="11"/>
      <c r="MH731" s="11"/>
      <c r="MI731" s="11"/>
      <c r="MJ731" s="11"/>
      <c r="MK731" s="11"/>
      <c r="ML731" s="11"/>
      <c r="MM731" s="11"/>
      <c r="MN731" s="11"/>
      <c r="MO731" s="11"/>
      <c r="MP731" s="11"/>
      <c r="MQ731" s="11"/>
      <c r="MR731" s="11"/>
      <c r="MS731" s="11"/>
      <c r="MT731" s="11"/>
      <c r="MU731" s="11"/>
      <c r="MV731" s="11"/>
      <c r="MW731" s="11"/>
      <c r="MX731" s="11"/>
      <c r="MY731" s="11"/>
      <c r="MZ731" s="11"/>
      <c r="NA731" s="11"/>
      <c r="NB731" s="11"/>
      <c r="NC731" s="11"/>
      <c r="ND731" s="11"/>
      <c r="NE731" s="11"/>
      <c r="NF731" s="11"/>
      <c r="NG731" s="11"/>
      <c r="NH731" s="11"/>
      <c r="NI731" s="11"/>
      <c r="NJ731" s="11"/>
      <c r="NK731" s="11"/>
      <c r="NL731" s="11"/>
      <c r="NM731" s="11"/>
      <c r="NN731" s="11"/>
      <c r="NO731" s="11"/>
      <c r="NP731" s="11"/>
      <c r="NQ731" s="11"/>
      <c r="NR731" s="11"/>
      <c r="NS731" s="11"/>
      <c r="NT731" s="11"/>
      <c r="NU731" s="11"/>
      <c r="NV731" s="11"/>
      <c r="NW731" s="11"/>
      <c r="NX731" s="11"/>
      <c r="NY731" s="11"/>
      <c r="NZ731" s="11"/>
      <c r="OA731" s="11"/>
      <c r="OB731" s="11"/>
      <c r="OC731" s="11"/>
      <c r="OD731" s="11"/>
      <c r="OE731" s="11"/>
      <c r="OF731" s="11"/>
      <c r="OG731" s="11"/>
      <c r="OH731" s="11"/>
      <c r="OI731" s="11"/>
      <c r="OJ731" s="11"/>
      <c r="OK731" s="11"/>
      <c r="OL731" s="11"/>
      <c r="OM731" s="11"/>
      <c r="ON731" s="11"/>
      <c r="OO731" s="11"/>
      <c r="OP731" s="11"/>
      <c r="OQ731" s="11"/>
      <c r="OR731" s="11"/>
      <c r="OS731" s="11"/>
      <c r="OT731" s="11"/>
      <c r="OU731" s="11"/>
      <c r="OV731" s="11"/>
      <c r="OW731" s="11"/>
      <c r="OX731" s="11"/>
      <c r="OY731" s="11"/>
      <c r="OZ731" s="11"/>
      <c r="PA731" s="11"/>
      <c r="PB731" s="11"/>
      <c r="PC731" s="11"/>
      <c r="PD731" s="11"/>
      <c r="PE731" s="11"/>
      <c r="PF731" s="11"/>
      <c r="PG731" s="11"/>
      <c r="PH731" s="11"/>
      <c r="PI731" s="11"/>
      <c r="PJ731" s="11"/>
      <c r="PK731" s="11"/>
      <c r="PL731" s="11"/>
      <c r="PM731" s="11"/>
      <c r="PN731" s="11"/>
      <c r="PO731" s="11"/>
      <c r="PP731" s="11"/>
      <c r="PQ731" s="11"/>
      <c r="PR731" s="11"/>
      <c r="PS731" s="11"/>
      <c r="PT731" s="11"/>
      <c r="PU731" s="11"/>
      <c r="PV731" s="11"/>
      <c r="PW731" s="11"/>
      <c r="PX731" s="11"/>
      <c r="PY731" s="11"/>
      <c r="PZ731" s="11"/>
      <c r="QA731" s="11"/>
      <c r="QB731" s="11"/>
      <c r="QC731" s="11"/>
      <c r="QD731" s="11"/>
      <c r="QE731" s="11"/>
      <c r="QF731" s="11"/>
      <c r="QG731" s="11"/>
      <c r="QH731" s="11"/>
      <c r="QI731" s="11"/>
      <c r="QJ731" s="11"/>
      <c r="QK731" s="11"/>
      <c r="QL731" s="11"/>
      <c r="QM731" s="11"/>
      <c r="QN731" s="11"/>
      <c r="QO731" s="11"/>
      <c r="QP731" s="11"/>
      <c r="QQ731" s="11"/>
      <c r="QR731" s="11"/>
      <c r="QS731" s="11"/>
      <c r="QT731" s="11"/>
      <c r="QU731" s="11"/>
      <c r="QV731" s="11"/>
      <c r="QW731" s="11"/>
      <c r="QX731" s="11"/>
      <c r="QY731" s="11"/>
      <c r="QZ731" s="11"/>
      <c r="RA731" s="11"/>
      <c r="RB731" s="11"/>
      <c r="RC731" s="11"/>
      <c r="RD731" s="11"/>
      <c r="RE731" s="11"/>
      <c r="RF731" s="11"/>
      <c r="RG731" s="11"/>
      <c r="RH731" s="11"/>
      <c r="RI731" s="11"/>
      <c r="RJ731" s="11"/>
      <c r="RK731" s="11"/>
      <c r="RL731" s="11"/>
      <c r="RM731" s="11"/>
      <c r="RN731" s="11"/>
      <c r="RO731" s="11"/>
      <c r="RP731" s="11"/>
      <c r="RQ731" s="11"/>
      <c r="RR731" s="11"/>
      <c r="RS731" s="11"/>
      <c r="RT731" s="11"/>
      <c r="RU731" s="11"/>
      <c r="RV731" s="11"/>
      <c r="RW731" s="11"/>
      <c r="RX731" s="11"/>
      <c r="RY731" s="11"/>
      <c r="RZ731" s="11"/>
      <c r="SA731" s="11"/>
      <c r="SB731" s="11"/>
      <c r="SC731" s="11"/>
      <c r="SD731" s="11"/>
      <c r="SE731" s="11"/>
      <c r="SF731" s="11"/>
      <c r="SG731" s="11"/>
      <c r="SH731" s="11"/>
      <c r="SI731" s="11"/>
      <c r="SJ731" s="11"/>
      <c r="SK731" s="11"/>
      <c r="SL731" s="11"/>
      <c r="SM731" s="11"/>
      <c r="SN731" s="11"/>
      <c r="SO731" s="11"/>
      <c r="SP731" s="11"/>
      <c r="SQ731" s="11"/>
      <c r="SR731" s="11"/>
      <c r="SS731" s="11"/>
      <c r="ST731" s="11"/>
      <c r="SU731" s="11"/>
      <c r="SV731" s="11"/>
      <c r="SW731" s="11"/>
      <c r="SX731" s="11"/>
      <c r="SY731" s="11"/>
      <c r="SZ731" s="11"/>
      <c r="TA731" s="11"/>
      <c r="TB731" s="11"/>
      <c r="TC731" s="11"/>
      <c r="TD731" s="11"/>
      <c r="TE731" s="11"/>
      <c r="TF731" s="11"/>
      <c r="TG731" s="11"/>
      <c r="TH731" s="11"/>
      <c r="TI731" s="11"/>
      <c r="TJ731" s="11"/>
      <c r="TK731" s="11"/>
      <c r="TL731" s="11"/>
      <c r="TM731" s="11"/>
      <c r="TN731" s="11"/>
      <c r="TO731" s="11"/>
      <c r="TP731" s="11"/>
      <c r="TQ731" s="11"/>
      <c r="TR731" s="11"/>
      <c r="TS731" s="11"/>
      <c r="TT731" s="11"/>
      <c r="TU731" s="11"/>
      <c r="TV731" s="11"/>
      <c r="TW731" s="11"/>
      <c r="TX731" s="11"/>
      <c r="TY731" s="11"/>
      <c r="TZ731" s="11"/>
      <c r="UA731" s="11"/>
      <c r="UB731" s="11"/>
      <c r="UC731" s="11"/>
      <c r="UD731" s="11"/>
      <c r="UE731" s="11"/>
      <c r="UF731" s="11"/>
      <c r="UG731" s="11"/>
      <c r="UH731" s="11"/>
      <c r="UI731" s="11"/>
      <c r="UJ731" s="11"/>
      <c r="UK731" s="11"/>
      <c r="UL731" s="11"/>
      <c r="UM731" s="11"/>
      <c r="UN731" s="11"/>
      <c r="UO731" s="11"/>
      <c r="UP731" s="11"/>
      <c r="UQ731" s="11"/>
      <c r="UR731" s="11"/>
      <c r="US731" s="11"/>
      <c r="UT731" s="11"/>
      <c r="UU731" s="11"/>
      <c r="UV731" s="11"/>
      <c r="UW731" s="11"/>
      <c r="UX731" s="11"/>
      <c r="UY731" s="11"/>
      <c r="UZ731" s="11"/>
      <c r="VA731" s="11"/>
      <c r="VB731" s="11"/>
      <c r="VC731" s="11"/>
      <c r="VD731" s="11"/>
      <c r="VE731" s="11"/>
      <c r="VF731" s="11"/>
      <c r="VG731" s="11"/>
      <c r="VH731" s="11"/>
      <c r="VI731" s="11"/>
      <c r="VJ731" s="11"/>
      <c r="VK731" s="11"/>
      <c r="VL731" s="11"/>
      <c r="VM731" s="11"/>
      <c r="VN731" s="11"/>
      <c r="VO731" s="11"/>
      <c r="VP731" s="11"/>
      <c r="VQ731" s="11"/>
      <c r="VR731" s="11"/>
      <c r="VS731" s="11"/>
      <c r="VT731" s="11"/>
      <c r="VU731" s="11"/>
      <c r="VV731" s="11"/>
      <c r="VW731" s="11"/>
      <c r="VX731" s="11"/>
      <c r="VY731" s="11"/>
      <c r="VZ731" s="11"/>
      <c r="WA731" s="11"/>
      <c r="WB731" s="11"/>
      <c r="WC731" s="11"/>
      <c r="WD731" s="11"/>
      <c r="WE731" s="11"/>
      <c r="WF731" s="11"/>
      <c r="WG731" s="11"/>
      <c r="WH731" s="11"/>
      <c r="WI731" s="11"/>
      <c r="WJ731" s="11"/>
      <c r="WK731" s="11"/>
      <c r="WL731" s="11"/>
      <c r="WM731" s="11"/>
      <c r="WN731" s="11"/>
      <c r="WO731" s="11"/>
      <c r="WP731" s="11"/>
      <c r="WQ731" s="11"/>
      <c r="WR731" s="11"/>
      <c r="WS731" s="11"/>
      <c r="WT731" s="11"/>
      <c r="WU731" s="11"/>
      <c r="WV731" s="11"/>
      <c r="WW731" s="11"/>
      <c r="WX731" s="11"/>
      <c r="WY731" s="11"/>
      <c r="WZ731" s="11"/>
      <c r="XA731" s="11"/>
      <c r="XB731" s="11"/>
      <c r="XC731" s="11"/>
      <c r="XD731" s="11"/>
      <c r="XE731" s="11"/>
      <c r="XF731" s="11"/>
      <c r="XG731" s="11"/>
      <c r="XH731" s="11"/>
      <c r="XI731" s="11"/>
      <c r="XJ731" s="11"/>
      <c r="XK731" s="11"/>
      <c r="XL731" s="11"/>
      <c r="XM731" s="11"/>
      <c r="XN731" s="11"/>
      <c r="XO731" s="11"/>
      <c r="XP731" s="11"/>
      <c r="XQ731" s="11"/>
      <c r="XR731" s="11"/>
      <c r="XS731" s="11"/>
      <c r="XT731" s="11"/>
      <c r="XU731" s="11"/>
      <c r="XV731" s="11"/>
      <c r="XW731" s="11"/>
      <c r="XX731" s="11"/>
      <c r="XY731" s="11"/>
      <c r="XZ731" s="11"/>
      <c r="YA731" s="11"/>
      <c r="YB731" s="11"/>
      <c r="YC731" s="11"/>
      <c r="YD731" s="11"/>
      <c r="YE731" s="11"/>
      <c r="YF731" s="11"/>
      <c r="YG731" s="11"/>
      <c r="YH731" s="11"/>
      <c r="YI731" s="11"/>
      <c r="YJ731" s="11"/>
      <c r="YK731" s="11"/>
      <c r="YL731" s="11"/>
      <c r="YM731" s="11"/>
      <c r="YN731" s="11"/>
      <c r="YO731" s="11"/>
      <c r="YP731" s="11"/>
      <c r="YQ731" s="11"/>
      <c r="YR731" s="11"/>
      <c r="YS731" s="11"/>
      <c r="YT731" s="11"/>
      <c r="YU731" s="11"/>
      <c r="YV731" s="11"/>
      <c r="YW731" s="11"/>
      <c r="YX731" s="11"/>
      <c r="YY731" s="11"/>
      <c r="YZ731" s="11"/>
      <c r="ZA731" s="11"/>
      <c r="ZB731" s="11"/>
      <c r="ZC731" s="11"/>
      <c r="ZD731" s="11"/>
      <c r="ZE731" s="11"/>
      <c r="ZF731" s="11"/>
      <c r="ZG731" s="11"/>
      <c r="ZH731" s="11"/>
      <c r="ZI731" s="11"/>
      <c r="ZJ731" s="11"/>
      <c r="ZK731" s="11"/>
      <c r="ZL731" s="11"/>
      <c r="ZM731" s="11"/>
      <c r="ZN731" s="11"/>
      <c r="ZO731" s="11"/>
      <c r="ZP731" s="11"/>
      <c r="ZQ731" s="11"/>
      <c r="ZR731" s="11"/>
      <c r="ZS731" s="11"/>
      <c r="ZT731" s="11"/>
      <c r="ZU731" s="11"/>
      <c r="ZV731" s="11"/>
      <c r="ZW731" s="11"/>
      <c r="ZX731" s="11"/>
      <c r="ZY731" s="11"/>
      <c r="ZZ731" s="11"/>
      <c r="AAA731" s="11"/>
      <c r="AAB731" s="11"/>
      <c r="AAC731" s="11"/>
      <c r="AAD731" s="11"/>
      <c r="AAE731" s="11"/>
      <c r="AAF731" s="11"/>
      <c r="AAG731" s="11"/>
      <c r="AAH731" s="11"/>
      <c r="AAI731" s="11"/>
      <c r="AAJ731" s="11"/>
      <c r="AAK731" s="11"/>
      <c r="AAL731" s="11"/>
      <c r="AAM731" s="11"/>
      <c r="AAN731" s="11"/>
      <c r="AAO731" s="11"/>
      <c r="AAP731" s="11"/>
      <c r="AAQ731" s="11"/>
      <c r="AAR731" s="11"/>
      <c r="AAS731" s="11"/>
      <c r="AAT731" s="11"/>
      <c r="AAU731" s="11"/>
      <c r="AAV731" s="11"/>
      <c r="AAW731" s="11"/>
      <c r="AAX731" s="11"/>
      <c r="AAY731" s="11"/>
      <c r="AAZ731" s="11"/>
      <c r="ABA731" s="11"/>
      <c r="ABB731" s="11"/>
      <c r="ABC731" s="11"/>
      <c r="ABD731" s="11"/>
      <c r="ABE731" s="11"/>
      <c r="ABF731" s="11"/>
      <c r="ABG731" s="11"/>
      <c r="ABH731" s="11"/>
      <c r="ABI731" s="11"/>
      <c r="ABJ731" s="11"/>
      <c r="ABK731" s="11"/>
      <c r="ABL731" s="11"/>
      <c r="ABM731" s="11"/>
      <c r="ABN731" s="11"/>
      <c r="ABO731" s="11"/>
      <c r="ABP731" s="11"/>
      <c r="ABQ731" s="11"/>
      <c r="ABR731" s="11"/>
      <c r="ABS731" s="11"/>
      <c r="ABT731" s="11"/>
      <c r="ABU731" s="11"/>
      <c r="ABV731" s="11"/>
      <c r="ABW731" s="11"/>
      <c r="ABX731" s="11"/>
      <c r="ABY731" s="11"/>
      <c r="ABZ731" s="11"/>
      <c r="ACA731" s="11"/>
      <c r="ACB731" s="11"/>
      <c r="ACC731" s="11"/>
      <c r="ACD731" s="11"/>
      <c r="ACE731" s="11"/>
      <c r="ACF731" s="11"/>
      <c r="ACG731" s="11"/>
      <c r="ACH731" s="11"/>
      <c r="ACI731" s="11"/>
      <c r="ACJ731" s="11"/>
      <c r="ACK731" s="11"/>
      <c r="ACL731" s="11"/>
      <c r="ACM731" s="11"/>
      <c r="ACN731" s="11"/>
      <c r="ACO731" s="11"/>
      <c r="ACP731" s="11"/>
      <c r="ACQ731" s="11"/>
      <c r="ACR731" s="11"/>
      <c r="ACS731" s="11"/>
      <c r="ACT731" s="11"/>
      <c r="ACU731" s="11"/>
      <c r="ACV731" s="11"/>
      <c r="ACW731" s="11"/>
      <c r="ACX731" s="11"/>
      <c r="ACY731" s="11"/>
      <c r="ACZ731" s="11"/>
      <c r="ADA731" s="11"/>
      <c r="ADB731" s="11"/>
      <c r="ADC731" s="11"/>
      <c r="ADD731" s="11"/>
      <c r="ADE731" s="11"/>
      <c r="ADF731" s="11"/>
      <c r="ADG731" s="11"/>
      <c r="ADH731" s="11"/>
      <c r="ADI731" s="11"/>
      <c r="ADJ731" s="11"/>
      <c r="ADK731" s="11"/>
      <c r="ADL731" s="11"/>
      <c r="ADM731" s="11"/>
      <c r="ADN731" s="11"/>
      <c r="ADO731" s="11"/>
      <c r="ADP731" s="11"/>
      <c r="ADQ731" s="11"/>
      <c r="ADR731" s="11"/>
      <c r="ADS731" s="11"/>
      <c r="ADT731" s="11"/>
      <c r="ADU731" s="11"/>
      <c r="ADV731" s="11"/>
      <c r="ADW731" s="11"/>
      <c r="ADX731" s="11"/>
      <c r="ADY731" s="11"/>
      <c r="ADZ731" s="11"/>
      <c r="AEA731" s="11"/>
      <c r="AEB731" s="11"/>
      <c r="AEC731" s="11"/>
      <c r="AED731" s="11"/>
      <c r="AEE731" s="11"/>
      <c r="AEF731" s="11"/>
      <c r="AEG731" s="11"/>
      <c r="AEH731" s="11"/>
      <c r="AEI731" s="11"/>
      <c r="AEJ731" s="11"/>
      <c r="AEK731" s="11"/>
      <c r="AEL731" s="11"/>
      <c r="AEM731" s="11"/>
      <c r="AEN731" s="11"/>
      <c r="AEO731" s="11"/>
      <c r="AEP731" s="11"/>
      <c r="AEQ731" s="11"/>
      <c r="AER731" s="11"/>
      <c r="AES731" s="11"/>
      <c r="AET731" s="11"/>
      <c r="AEU731" s="11"/>
      <c r="AEV731" s="11"/>
      <c r="AEW731" s="11"/>
      <c r="AEX731" s="11"/>
      <c r="AEY731" s="11"/>
      <c r="AEZ731" s="11"/>
      <c r="AFA731" s="11"/>
      <c r="AFB731" s="11"/>
      <c r="AFC731" s="11"/>
      <c r="AFD731" s="11"/>
      <c r="AFE731" s="11"/>
      <c r="AFF731" s="11"/>
      <c r="AFG731" s="11"/>
      <c r="AFH731" s="11"/>
      <c r="AFI731" s="11"/>
      <c r="AFJ731" s="11"/>
      <c r="AFK731" s="11"/>
      <c r="AFL731" s="11"/>
      <c r="AFM731" s="11"/>
      <c r="AFN731" s="11"/>
      <c r="AFO731" s="11"/>
      <c r="AFP731" s="11"/>
      <c r="AFQ731" s="11"/>
      <c r="AFR731" s="11"/>
      <c r="AFS731" s="11"/>
      <c r="AFT731" s="11"/>
      <c r="AFU731" s="11"/>
      <c r="AFV731" s="11"/>
      <c r="AFW731" s="11"/>
      <c r="AFX731" s="11"/>
      <c r="AFY731" s="11"/>
      <c r="AFZ731" s="11"/>
      <c r="AGA731" s="11"/>
      <c r="AGB731" s="11"/>
      <c r="AGC731" s="11"/>
      <c r="AGD731" s="11"/>
      <c r="AGE731" s="11"/>
      <c r="AGF731" s="11"/>
      <c r="AGG731" s="11"/>
      <c r="AGH731" s="11"/>
      <c r="AGI731" s="11"/>
      <c r="AGJ731" s="11"/>
      <c r="AGK731" s="11"/>
      <c r="AGL731" s="11"/>
      <c r="AGM731" s="11"/>
      <c r="AGN731" s="11"/>
      <c r="AGO731" s="11"/>
      <c r="AGP731" s="11"/>
      <c r="AGQ731" s="11"/>
      <c r="AGR731" s="11"/>
      <c r="AGS731" s="11"/>
      <c r="AGT731" s="11"/>
      <c r="AGU731" s="11"/>
      <c r="AGV731" s="11"/>
      <c r="AGW731" s="11"/>
      <c r="AGX731" s="11"/>
      <c r="AGY731" s="11"/>
      <c r="AGZ731" s="11"/>
      <c r="AHA731" s="11"/>
      <c r="AHB731" s="11"/>
      <c r="AHC731" s="11"/>
      <c r="AHD731" s="11"/>
      <c r="AHE731" s="11"/>
      <c r="AHF731" s="11"/>
      <c r="AHG731" s="11"/>
      <c r="AHH731" s="11"/>
      <c r="AHI731" s="11"/>
      <c r="AHJ731" s="11"/>
      <c r="AHK731" s="11"/>
      <c r="AHL731" s="11"/>
      <c r="AHM731" s="11"/>
      <c r="AHN731" s="11"/>
      <c r="AHO731" s="11"/>
      <c r="AHP731" s="11"/>
      <c r="AHQ731" s="11"/>
      <c r="AHR731" s="11"/>
      <c r="AHS731" s="11"/>
      <c r="AHT731" s="11"/>
      <c r="AHU731" s="11"/>
      <c r="AHV731" s="11"/>
      <c r="AHW731" s="11"/>
      <c r="AHX731" s="11"/>
      <c r="AHY731" s="11"/>
      <c r="AHZ731" s="11"/>
      <c r="AIA731" s="11"/>
      <c r="AIB731" s="11"/>
      <c r="AIC731" s="11"/>
      <c r="AID731" s="11"/>
      <c r="AIE731" s="11"/>
      <c r="AIF731" s="11"/>
      <c r="AIG731" s="11"/>
      <c r="AIH731" s="11"/>
      <c r="AII731" s="11"/>
      <c r="AIJ731" s="11"/>
      <c r="AIK731" s="11"/>
      <c r="AIL731" s="11"/>
      <c r="AIM731" s="11"/>
      <c r="AIN731" s="11"/>
      <c r="AIO731" s="11"/>
      <c r="AIP731" s="11"/>
      <c r="AIQ731" s="11"/>
      <c r="AIR731" s="11"/>
      <c r="AIS731" s="11"/>
      <c r="AIT731" s="11"/>
      <c r="AIU731" s="11"/>
      <c r="AIV731" s="11"/>
      <c r="AIW731" s="11"/>
      <c r="AIX731" s="11"/>
      <c r="AIY731" s="11"/>
      <c r="AIZ731" s="11"/>
      <c r="AJA731" s="11"/>
      <c r="AJB731" s="11"/>
      <c r="AJC731" s="11"/>
      <c r="AJD731" s="11"/>
      <c r="AJE731" s="11"/>
      <c r="AJF731" s="11"/>
      <c r="AJG731" s="11"/>
      <c r="AJH731" s="11"/>
      <c r="AJI731" s="11"/>
      <c r="AJJ731" s="11"/>
      <c r="AJK731" s="11"/>
      <c r="AJL731" s="11"/>
      <c r="AJM731" s="11"/>
      <c r="AJN731" s="11"/>
      <c r="AJO731" s="11"/>
      <c r="AJP731" s="11"/>
      <c r="AJQ731" s="11"/>
      <c r="AJR731" s="11"/>
      <c r="AJS731" s="11"/>
      <c r="AJT731" s="11"/>
      <c r="AJU731" s="11"/>
      <c r="AJV731" s="11"/>
      <c r="AJW731" s="11"/>
      <c r="AJX731" s="11"/>
      <c r="AJY731" s="11"/>
      <c r="AJZ731" s="11"/>
      <c r="AKA731" s="11"/>
      <c r="AKB731" s="11"/>
      <c r="AKC731" s="11"/>
      <c r="AKD731" s="11"/>
      <c r="AKE731" s="11"/>
      <c r="AKF731" s="11"/>
      <c r="AKG731" s="11"/>
      <c r="AKH731" s="11"/>
      <c r="AKI731" s="11"/>
      <c r="AKJ731" s="11"/>
      <c r="AKK731" s="11"/>
      <c r="AKL731" s="11"/>
    </row>
    <row r="732" spans="1:974" ht="14.75">
      <c r="A732" s="23">
        <v>44157</v>
      </c>
      <c r="B732" s="71"/>
      <c r="C732" s="15"/>
      <c r="D732" s="16"/>
      <c r="E732" s="17">
        <f t="shared" si="22"/>
        <v>0</v>
      </c>
      <c r="F732" s="18"/>
      <c r="G732" s="18"/>
      <c r="H732" s="19"/>
      <c r="I732" s="19"/>
      <c r="L732" s="18"/>
      <c r="M732" s="18"/>
      <c r="S732" s="18">
        <f t="shared" si="23"/>
        <v>0</v>
      </c>
      <c r="T732" s="20"/>
      <c r="U732" s="20"/>
      <c r="W732" s="21"/>
      <c r="X732"/>
      <c r="Y732"/>
    </row>
    <row r="733" spans="1:974" ht="14.75">
      <c r="A733" s="32">
        <v>44172</v>
      </c>
      <c r="B733" s="33"/>
      <c r="C733" s="29"/>
      <c r="D733" s="28"/>
      <c r="E733" s="30">
        <f t="shared" si="22"/>
        <v>0</v>
      </c>
      <c r="F733" s="31">
        <v>2721.33</v>
      </c>
      <c r="G733" s="31">
        <v>2721.33</v>
      </c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18">
        <f t="shared" si="23"/>
        <v>0</v>
      </c>
      <c r="T733" s="11" t="s">
        <v>28</v>
      </c>
      <c r="U733" s="11"/>
      <c r="V733" s="11"/>
      <c r="W733" s="21"/>
      <c r="X733"/>
      <c r="Y733"/>
    </row>
    <row r="734" spans="1:974" ht="14.75">
      <c r="A734" s="23">
        <v>44187</v>
      </c>
      <c r="B734" s="71"/>
      <c r="C734" s="15"/>
      <c r="D734" s="16"/>
      <c r="E734" s="17">
        <f t="shared" si="22"/>
        <v>0</v>
      </c>
      <c r="F734" s="18"/>
      <c r="G734" s="18"/>
      <c r="H734" s="19"/>
      <c r="I734" s="19"/>
      <c r="L734" s="18"/>
      <c r="M734" s="18"/>
      <c r="S734" s="18">
        <f t="shared" si="23"/>
        <v>0</v>
      </c>
      <c r="T734" s="20"/>
      <c r="U734" s="20"/>
      <c r="W734" s="21"/>
      <c r="X734"/>
      <c r="Y734"/>
    </row>
    <row r="735" spans="1:974" ht="11.3" customHeight="1">
      <c r="A735" s="23">
        <v>44188</v>
      </c>
      <c r="B735" s="71"/>
      <c r="C735" s="15"/>
      <c r="D735" s="16"/>
      <c r="E735" s="17">
        <f t="shared" si="22"/>
        <v>0</v>
      </c>
      <c r="F735" s="18"/>
      <c r="G735" s="18"/>
      <c r="H735" s="19"/>
      <c r="I735" s="19"/>
      <c r="L735" s="18"/>
      <c r="M735" s="18"/>
      <c r="S735" s="18">
        <f t="shared" si="23"/>
        <v>0</v>
      </c>
      <c r="T735" s="20"/>
      <c r="U735" s="20"/>
      <c r="W735" s="21"/>
      <c r="X735"/>
      <c r="Y735"/>
    </row>
    <row r="736" spans="1:974" ht="14.75">
      <c r="A736" s="23">
        <v>44195</v>
      </c>
      <c r="B736" s="71"/>
      <c r="C736" s="15"/>
      <c r="D736" s="16"/>
      <c r="E736" s="17">
        <f t="shared" si="22"/>
        <v>0</v>
      </c>
      <c r="F736" s="18"/>
      <c r="G736" s="18"/>
      <c r="H736" s="19"/>
      <c r="I736" s="19"/>
      <c r="L736" s="18"/>
      <c r="M736" s="18"/>
      <c r="S736" s="18">
        <f t="shared" si="23"/>
        <v>0</v>
      </c>
      <c r="T736" s="20"/>
      <c r="U736" s="20"/>
      <c r="W736" s="21"/>
      <c r="X736"/>
      <c r="Y736"/>
    </row>
    <row r="737" spans="1:974" ht="14.75">
      <c r="A737" s="23">
        <v>43966</v>
      </c>
      <c r="B737" s="16">
        <v>244.66</v>
      </c>
      <c r="C737" s="15"/>
      <c r="D737" s="16"/>
      <c r="E737" s="17">
        <f t="shared" si="22"/>
        <v>244.66</v>
      </c>
      <c r="F737" s="18"/>
      <c r="G737" s="18"/>
      <c r="H737" s="19"/>
      <c r="I737" s="19"/>
      <c r="L737" s="18"/>
      <c r="M737" s="18"/>
      <c r="S737" s="18">
        <f t="shared" si="23"/>
        <v>0</v>
      </c>
      <c r="T737" s="20"/>
      <c r="U737" s="20"/>
      <c r="W737" s="21"/>
      <c r="X737"/>
      <c r="Y737"/>
    </row>
    <row r="738" spans="1:974" ht="14.75">
      <c r="A738" s="23">
        <v>44080</v>
      </c>
      <c r="B738" s="16">
        <v>374.28</v>
      </c>
      <c r="C738" s="15"/>
      <c r="D738" s="16"/>
      <c r="E738" s="17">
        <f t="shared" si="22"/>
        <v>374.28</v>
      </c>
      <c r="F738" s="18"/>
      <c r="G738" s="18"/>
      <c r="H738" s="19"/>
      <c r="I738" s="19"/>
      <c r="L738" s="18"/>
      <c r="M738" s="18"/>
      <c r="S738" s="18">
        <f t="shared" si="23"/>
        <v>0</v>
      </c>
      <c r="T738" s="20"/>
      <c r="U738" s="20"/>
      <c r="W738" s="21"/>
      <c r="X738"/>
      <c r="Y738"/>
    </row>
    <row r="739" spans="1:974" ht="14.75">
      <c r="A739" s="23">
        <v>43880</v>
      </c>
      <c r="B739" s="16">
        <v>427.33</v>
      </c>
      <c r="C739" s="15"/>
      <c r="D739" s="16"/>
      <c r="E739" s="17">
        <f t="shared" si="22"/>
        <v>427.33</v>
      </c>
      <c r="F739" s="18"/>
      <c r="G739" s="18"/>
      <c r="H739" s="19"/>
      <c r="I739" s="19"/>
      <c r="L739" s="18"/>
      <c r="M739" s="18"/>
      <c r="S739" s="18">
        <f t="shared" si="23"/>
        <v>0</v>
      </c>
      <c r="T739" s="20"/>
      <c r="U739" s="20"/>
      <c r="W739" s="21"/>
      <c r="X739"/>
      <c r="Y739"/>
    </row>
    <row r="740" spans="1:974" ht="29.15" customHeight="1">
      <c r="A740" s="23">
        <v>44093</v>
      </c>
      <c r="B740" s="16">
        <v>498.68</v>
      </c>
      <c r="C740" s="15"/>
      <c r="D740" s="16"/>
      <c r="E740" s="17">
        <f t="shared" si="22"/>
        <v>498.68</v>
      </c>
      <c r="F740" s="18"/>
      <c r="G740" s="18"/>
      <c r="H740" s="19"/>
      <c r="I740" s="19"/>
      <c r="L740" s="18"/>
      <c r="M740" s="18"/>
      <c r="S740" s="18">
        <f t="shared" si="23"/>
        <v>0</v>
      </c>
      <c r="T740" s="20"/>
      <c r="U740" s="20"/>
      <c r="W740" s="21"/>
      <c r="X740"/>
      <c r="Y740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  <c r="HR740" s="24"/>
      <c r="HS740" s="24"/>
      <c r="HT740" s="24"/>
      <c r="HU740" s="24"/>
      <c r="HV740" s="24"/>
      <c r="HW740" s="24"/>
      <c r="HX740" s="24"/>
      <c r="HY740" s="24"/>
      <c r="HZ740" s="24"/>
      <c r="IA740" s="24"/>
      <c r="IB740" s="24"/>
      <c r="IC740" s="24"/>
      <c r="ID740" s="24"/>
      <c r="IE740" s="24"/>
      <c r="IF740" s="24"/>
      <c r="IG740" s="24"/>
      <c r="IH740" s="24"/>
      <c r="II740" s="24"/>
      <c r="IJ740" s="24"/>
      <c r="IK740" s="24"/>
      <c r="IL740" s="24"/>
      <c r="IM740" s="24"/>
      <c r="IN740" s="24"/>
      <c r="IO740" s="24"/>
      <c r="IP740" s="24"/>
      <c r="IQ740" s="24"/>
      <c r="IR740" s="24"/>
      <c r="IS740" s="24"/>
      <c r="IT740" s="24"/>
      <c r="IU740" s="24"/>
      <c r="IV740" s="24"/>
      <c r="IW740" s="24"/>
      <c r="IX740" s="24"/>
      <c r="IY740" s="24"/>
      <c r="IZ740" s="24"/>
      <c r="JA740" s="24"/>
      <c r="JB740" s="24"/>
      <c r="JC740" s="24"/>
      <c r="JD740" s="24"/>
      <c r="JE740" s="24"/>
      <c r="JF740" s="24"/>
      <c r="JG740" s="24"/>
      <c r="JH740" s="24"/>
      <c r="JI740" s="24"/>
      <c r="JJ740" s="24"/>
      <c r="JK740" s="24"/>
      <c r="JL740" s="24"/>
      <c r="JM740" s="24"/>
      <c r="JN740" s="24"/>
      <c r="JO740" s="24"/>
      <c r="JP740" s="24"/>
      <c r="JQ740" s="24"/>
      <c r="JR740" s="24"/>
      <c r="JS740" s="24"/>
      <c r="JT740" s="24"/>
      <c r="JU740" s="24"/>
      <c r="JV740" s="24"/>
      <c r="JW740" s="24"/>
      <c r="JX740" s="24"/>
      <c r="JY740" s="24"/>
      <c r="JZ740" s="24"/>
      <c r="KA740" s="24"/>
      <c r="KB740" s="24"/>
      <c r="KC740" s="24"/>
      <c r="KD740" s="24"/>
      <c r="KE740" s="24"/>
      <c r="KF740" s="24"/>
      <c r="KG740" s="24"/>
      <c r="KH740" s="24"/>
      <c r="KI740" s="24"/>
      <c r="KJ740" s="24"/>
      <c r="KK740" s="24"/>
      <c r="KL740" s="24"/>
      <c r="KM740" s="24"/>
      <c r="KN740" s="24"/>
      <c r="KO740" s="24"/>
      <c r="KP740" s="24"/>
      <c r="KQ740" s="24"/>
      <c r="KR740" s="24"/>
      <c r="KS740" s="24"/>
      <c r="KT740" s="24"/>
      <c r="KU740" s="24"/>
      <c r="KV740" s="24"/>
      <c r="KW740" s="24"/>
      <c r="KX740" s="24"/>
      <c r="KY740" s="24"/>
      <c r="KZ740" s="24"/>
      <c r="LA740" s="24"/>
      <c r="LB740" s="24"/>
      <c r="LC740" s="24"/>
      <c r="LD740" s="24"/>
      <c r="LE740" s="24"/>
      <c r="LF740" s="24"/>
      <c r="LG740" s="24"/>
      <c r="LH740" s="24"/>
      <c r="LI740" s="24"/>
      <c r="LJ740" s="24"/>
      <c r="LK740" s="24"/>
      <c r="LL740" s="24"/>
      <c r="LM740" s="24"/>
      <c r="LN740" s="24"/>
      <c r="LO740" s="24"/>
      <c r="LP740" s="24"/>
      <c r="LQ740" s="24"/>
      <c r="LR740" s="24"/>
      <c r="LS740" s="24"/>
      <c r="LT740" s="24"/>
      <c r="LU740" s="24"/>
      <c r="LV740" s="24"/>
      <c r="LW740" s="24"/>
      <c r="LX740" s="24"/>
      <c r="LY740" s="24"/>
      <c r="LZ740" s="24"/>
      <c r="MA740" s="24"/>
      <c r="MB740" s="24"/>
      <c r="MC740" s="24"/>
      <c r="MD740" s="24"/>
      <c r="ME740" s="24"/>
      <c r="MF740" s="24"/>
      <c r="MG740" s="24"/>
      <c r="MH740" s="24"/>
      <c r="MI740" s="24"/>
      <c r="MJ740" s="24"/>
      <c r="MK740" s="24"/>
      <c r="ML740" s="24"/>
      <c r="MM740" s="24"/>
      <c r="MN740" s="24"/>
      <c r="MO740" s="24"/>
      <c r="MP740" s="24"/>
      <c r="MQ740" s="24"/>
      <c r="MR740" s="24"/>
      <c r="MS740" s="24"/>
      <c r="MT740" s="24"/>
      <c r="MU740" s="24"/>
      <c r="MV740" s="24"/>
      <c r="MW740" s="24"/>
      <c r="MX740" s="24"/>
      <c r="MY740" s="24"/>
      <c r="MZ740" s="24"/>
      <c r="NA740" s="24"/>
      <c r="NB740" s="24"/>
      <c r="NC740" s="24"/>
      <c r="ND740" s="24"/>
      <c r="NE740" s="24"/>
      <c r="NF740" s="24"/>
      <c r="NG740" s="24"/>
      <c r="NH740" s="24"/>
      <c r="NI740" s="24"/>
      <c r="NJ740" s="24"/>
      <c r="NK740" s="24"/>
      <c r="NL740" s="24"/>
      <c r="NM740" s="24"/>
      <c r="NN740" s="24"/>
      <c r="NO740" s="24"/>
      <c r="NP740" s="24"/>
      <c r="NQ740" s="24"/>
      <c r="NR740" s="24"/>
      <c r="NS740" s="24"/>
      <c r="NT740" s="24"/>
      <c r="NU740" s="24"/>
      <c r="NV740" s="24"/>
      <c r="NW740" s="24"/>
      <c r="NX740" s="24"/>
      <c r="NY740" s="24"/>
      <c r="NZ740" s="24"/>
      <c r="OA740" s="24"/>
      <c r="OB740" s="24"/>
      <c r="OC740" s="24"/>
      <c r="OD740" s="24"/>
      <c r="OE740" s="24"/>
      <c r="OF740" s="24"/>
      <c r="OG740" s="24"/>
      <c r="OH740" s="24"/>
      <c r="OI740" s="24"/>
      <c r="OJ740" s="24"/>
      <c r="OK740" s="24"/>
      <c r="OL740" s="24"/>
      <c r="OM740" s="24"/>
      <c r="ON740" s="24"/>
      <c r="OO740" s="24"/>
      <c r="OP740" s="24"/>
      <c r="OQ740" s="24"/>
      <c r="OR740" s="24"/>
      <c r="OS740" s="24"/>
      <c r="OT740" s="24"/>
      <c r="OU740" s="24"/>
      <c r="OV740" s="24"/>
      <c r="OW740" s="24"/>
      <c r="OX740" s="24"/>
      <c r="OY740" s="24"/>
      <c r="OZ740" s="24"/>
      <c r="PA740" s="24"/>
      <c r="PB740" s="24"/>
      <c r="PC740" s="24"/>
      <c r="PD740" s="24"/>
      <c r="PE740" s="24"/>
      <c r="PF740" s="24"/>
      <c r="PG740" s="24"/>
      <c r="PH740" s="24"/>
      <c r="PI740" s="24"/>
      <c r="PJ740" s="24"/>
      <c r="PK740" s="24"/>
      <c r="PL740" s="24"/>
      <c r="PM740" s="24"/>
      <c r="PN740" s="24"/>
      <c r="PO740" s="24"/>
      <c r="PP740" s="24"/>
      <c r="PQ740" s="24"/>
      <c r="PR740" s="24"/>
      <c r="PS740" s="24"/>
      <c r="PT740" s="24"/>
      <c r="PU740" s="24"/>
      <c r="PV740" s="24"/>
      <c r="PW740" s="24"/>
      <c r="PX740" s="24"/>
      <c r="PY740" s="24"/>
      <c r="PZ740" s="24"/>
      <c r="QA740" s="24"/>
      <c r="QB740" s="24"/>
      <c r="QC740" s="24"/>
      <c r="QD740" s="24"/>
      <c r="QE740" s="24"/>
      <c r="QF740" s="24"/>
      <c r="QG740" s="24"/>
      <c r="QH740" s="24"/>
      <c r="QI740" s="24"/>
      <c r="QJ740" s="24"/>
      <c r="QK740" s="24"/>
      <c r="QL740" s="24"/>
      <c r="QM740" s="24"/>
      <c r="QN740" s="24"/>
      <c r="QO740" s="24"/>
      <c r="QP740" s="24"/>
      <c r="QQ740" s="24"/>
      <c r="QR740" s="24"/>
      <c r="QS740" s="24"/>
      <c r="QT740" s="24"/>
      <c r="QU740" s="24"/>
      <c r="QV740" s="24"/>
      <c r="QW740" s="24"/>
      <c r="QX740" s="24"/>
      <c r="QY740" s="24"/>
      <c r="QZ740" s="24"/>
      <c r="RA740" s="24"/>
      <c r="RB740" s="24"/>
      <c r="RC740" s="24"/>
      <c r="RD740" s="24"/>
      <c r="RE740" s="24"/>
      <c r="RF740" s="24"/>
      <c r="RG740" s="24"/>
      <c r="RH740" s="24"/>
      <c r="RI740" s="24"/>
      <c r="RJ740" s="24"/>
      <c r="RK740" s="24"/>
      <c r="RL740" s="24"/>
      <c r="RM740" s="24"/>
      <c r="RN740" s="24"/>
      <c r="RO740" s="24"/>
      <c r="RP740" s="24"/>
      <c r="RQ740" s="24"/>
      <c r="RR740" s="24"/>
      <c r="RS740" s="24"/>
      <c r="RT740" s="24"/>
      <c r="RU740" s="24"/>
      <c r="RV740" s="24"/>
      <c r="RW740" s="24"/>
      <c r="RX740" s="24"/>
      <c r="RY740" s="24"/>
      <c r="RZ740" s="24"/>
      <c r="SA740" s="24"/>
      <c r="SB740" s="24"/>
      <c r="SC740" s="24"/>
      <c r="SD740" s="24"/>
      <c r="SE740" s="24"/>
      <c r="SF740" s="24"/>
      <c r="SG740" s="24"/>
      <c r="SH740" s="24"/>
      <c r="SI740" s="24"/>
      <c r="SJ740" s="24"/>
      <c r="SK740" s="24"/>
      <c r="SL740" s="24"/>
      <c r="SM740" s="24"/>
      <c r="SN740" s="24"/>
      <c r="SO740" s="24"/>
      <c r="SP740" s="24"/>
      <c r="SQ740" s="24"/>
      <c r="SR740" s="24"/>
      <c r="SS740" s="24"/>
      <c r="ST740" s="24"/>
      <c r="SU740" s="24"/>
      <c r="SV740" s="24"/>
      <c r="SW740" s="24"/>
      <c r="SX740" s="24"/>
      <c r="SY740" s="24"/>
      <c r="SZ740" s="24"/>
      <c r="TA740" s="24"/>
      <c r="TB740" s="24"/>
      <c r="TC740" s="24"/>
      <c r="TD740" s="24"/>
      <c r="TE740" s="24"/>
      <c r="TF740" s="24"/>
      <c r="TG740" s="24"/>
      <c r="TH740" s="24"/>
      <c r="TI740" s="24"/>
      <c r="TJ740" s="24"/>
      <c r="TK740" s="24"/>
      <c r="TL740" s="24"/>
      <c r="TM740" s="24"/>
      <c r="TN740" s="24"/>
      <c r="TO740" s="24"/>
      <c r="TP740" s="24"/>
      <c r="TQ740" s="24"/>
      <c r="TR740" s="24"/>
      <c r="TS740" s="24"/>
      <c r="TT740" s="24"/>
      <c r="TU740" s="24"/>
      <c r="TV740" s="24"/>
      <c r="TW740" s="24"/>
      <c r="TX740" s="24"/>
      <c r="TY740" s="24"/>
      <c r="TZ740" s="24"/>
      <c r="UA740" s="24"/>
      <c r="UB740" s="24"/>
      <c r="UC740" s="24"/>
      <c r="UD740" s="24"/>
      <c r="UE740" s="24"/>
      <c r="UF740" s="24"/>
      <c r="UG740" s="24"/>
      <c r="UH740" s="24"/>
      <c r="UI740" s="24"/>
      <c r="UJ740" s="24"/>
      <c r="UK740" s="24"/>
      <c r="UL740" s="24"/>
      <c r="UM740" s="24"/>
      <c r="UN740" s="24"/>
      <c r="UO740" s="24"/>
      <c r="UP740" s="24"/>
      <c r="UQ740" s="24"/>
      <c r="UR740" s="24"/>
      <c r="US740" s="24"/>
      <c r="UT740" s="24"/>
      <c r="UU740" s="24"/>
      <c r="UV740" s="24"/>
      <c r="UW740" s="24"/>
      <c r="UX740" s="24"/>
      <c r="UY740" s="24"/>
      <c r="UZ740" s="24"/>
      <c r="VA740" s="24"/>
      <c r="VB740" s="24"/>
      <c r="VC740" s="24"/>
      <c r="VD740" s="24"/>
      <c r="VE740" s="24"/>
      <c r="VF740" s="24"/>
      <c r="VG740" s="24"/>
      <c r="VH740" s="24"/>
      <c r="VI740" s="24"/>
      <c r="VJ740" s="24"/>
      <c r="VK740" s="24"/>
      <c r="VL740" s="24"/>
      <c r="VM740" s="24"/>
      <c r="VN740" s="24"/>
      <c r="VO740" s="24"/>
      <c r="VP740" s="24"/>
      <c r="VQ740" s="24"/>
      <c r="VR740" s="24"/>
      <c r="VS740" s="24"/>
      <c r="VT740" s="24"/>
      <c r="VU740" s="24"/>
      <c r="VV740" s="24"/>
      <c r="VW740" s="24"/>
      <c r="VX740" s="24"/>
      <c r="VY740" s="24"/>
      <c r="VZ740" s="24"/>
      <c r="WA740" s="24"/>
      <c r="WB740" s="24"/>
      <c r="WC740" s="24"/>
      <c r="WD740" s="24"/>
      <c r="WE740" s="24"/>
      <c r="WF740" s="24"/>
      <c r="WG740" s="24"/>
      <c r="WH740" s="24"/>
      <c r="WI740" s="24"/>
      <c r="WJ740" s="24"/>
      <c r="WK740" s="24"/>
      <c r="WL740" s="24"/>
      <c r="WM740" s="24"/>
      <c r="WN740" s="24"/>
      <c r="WO740" s="24"/>
      <c r="WP740" s="24"/>
      <c r="WQ740" s="24"/>
      <c r="WR740" s="24"/>
      <c r="WS740" s="24"/>
      <c r="WT740" s="24"/>
      <c r="WU740" s="24"/>
      <c r="WV740" s="24"/>
      <c r="WW740" s="24"/>
      <c r="WX740" s="24"/>
      <c r="WY740" s="24"/>
      <c r="WZ740" s="24"/>
      <c r="XA740" s="24"/>
      <c r="XB740" s="24"/>
      <c r="XC740" s="24"/>
      <c r="XD740" s="24"/>
      <c r="XE740" s="24"/>
      <c r="XF740" s="24"/>
      <c r="XG740" s="24"/>
      <c r="XH740" s="24"/>
      <c r="XI740" s="24"/>
      <c r="XJ740" s="24"/>
      <c r="XK740" s="24"/>
      <c r="XL740" s="24"/>
      <c r="XM740" s="24"/>
      <c r="XN740" s="24"/>
      <c r="XO740" s="24"/>
      <c r="XP740" s="24"/>
      <c r="XQ740" s="24"/>
      <c r="XR740" s="24"/>
      <c r="XS740" s="24"/>
      <c r="XT740" s="24"/>
      <c r="XU740" s="24"/>
      <c r="XV740" s="24"/>
      <c r="XW740" s="24"/>
      <c r="XX740" s="24"/>
      <c r="XY740" s="24"/>
      <c r="XZ740" s="24"/>
      <c r="YA740" s="24"/>
      <c r="YB740" s="24"/>
      <c r="YC740" s="24"/>
      <c r="YD740" s="24"/>
      <c r="YE740" s="24"/>
      <c r="YF740" s="24"/>
      <c r="YG740" s="24"/>
      <c r="YH740" s="24"/>
      <c r="YI740" s="24"/>
      <c r="YJ740" s="24"/>
      <c r="YK740" s="24"/>
      <c r="YL740" s="24"/>
      <c r="YM740" s="24"/>
      <c r="YN740" s="24"/>
      <c r="YO740" s="24"/>
      <c r="YP740" s="24"/>
      <c r="YQ740" s="24"/>
      <c r="YR740" s="24"/>
      <c r="YS740" s="24"/>
      <c r="YT740" s="24"/>
      <c r="YU740" s="24"/>
      <c r="YV740" s="24"/>
      <c r="YW740" s="24"/>
      <c r="YX740" s="24"/>
      <c r="YY740" s="24"/>
      <c r="YZ740" s="24"/>
      <c r="ZA740" s="24"/>
      <c r="ZB740" s="24"/>
      <c r="ZC740" s="24"/>
      <c r="ZD740" s="24"/>
      <c r="ZE740" s="24"/>
      <c r="ZF740" s="24"/>
      <c r="ZG740" s="24"/>
      <c r="ZH740" s="24"/>
      <c r="ZI740" s="24"/>
      <c r="ZJ740" s="24"/>
      <c r="ZK740" s="24"/>
      <c r="ZL740" s="24"/>
      <c r="ZM740" s="24"/>
      <c r="ZN740" s="24"/>
      <c r="ZO740" s="24"/>
      <c r="ZP740" s="24"/>
      <c r="ZQ740" s="24"/>
      <c r="ZR740" s="24"/>
      <c r="ZS740" s="24"/>
      <c r="ZT740" s="24"/>
      <c r="ZU740" s="24"/>
      <c r="ZV740" s="24"/>
      <c r="ZW740" s="24"/>
      <c r="ZX740" s="24"/>
      <c r="ZY740" s="24"/>
      <c r="ZZ740" s="24"/>
      <c r="AAA740" s="24"/>
      <c r="AAB740" s="24"/>
      <c r="AAC740" s="24"/>
      <c r="AAD740" s="24"/>
      <c r="AAE740" s="24"/>
      <c r="AAF740" s="24"/>
      <c r="AAG740" s="24"/>
      <c r="AAH740" s="24"/>
      <c r="AAI740" s="24"/>
      <c r="AAJ740" s="24"/>
      <c r="AAK740" s="24"/>
      <c r="AAL740" s="24"/>
      <c r="AAM740" s="24"/>
      <c r="AAN740" s="24"/>
      <c r="AAO740" s="24"/>
      <c r="AAP740" s="24"/>
      <c r="AAQ740" s="24"/>
      <c r="AAR740" s="24"/>
      <c r="AAS740" s="24"/>
      <c r="AAT740" s="24"/>
      <c r="AAU740" s="24"/>
      <c r="AAV740" s="24"/>
      <c r="AAW740" s="24"/>
      <c r="AAX740" s="24"/>
      <c r="AAY740" s="24"/>
      <c r="AAZ740" s="24"/>
      <c r="ABA740" s="24"/>
      <c r="ABB740" s="24"/>
      <c r="ABC740" s="24"/>
      <c r="ABD740" s="24"/>
      <c r="ABE740" s="24"/>
      <c r="ABF740" s="24"/>
      <c r="ABG740" s="24"/>
      <c r="ABH740" s="24"/>
      <c r="ABI740" s="24"/>
      <c r="ABJ740" s="24"/>
      <c r="ABK740" s="24"/>
      <c r="ABL740" s="24"/>
      <c r="ABM740" s="24"/>
      <c r="ABN740" s="24"/>
      <c r="ABO740" s="24"/>
      <c r="ABP740" s="24"/>
      <c r="ABQ740" s="24"/>
      <c r="ABR740" s="24"/>
      <c r="ABS740" s="24"/>
      <c r="ABT740" s="24"/>
      <c r="ABU740" s="24"/>
      <c r="ABV740" s="24"/>
      <c r="ABW740" s="24"/>
      <c r="ABX740" s="24"/>
      <c r="ABY740" s="24"/>
      <c r="ABZ740" s="24"/>
      <c r="ACA740" s="24"/>
      <c r="ACB740" s="24"/>
      <c r="ACC740" s="24"/>
      <c r="ACD740" s="24"/>
      <c r="ACE740" s="24"/>
      <c r="ACF740" s="24"/>
      <c r="ACG740" s="24"/>
      <c r="ACH740" s="24"/>
      <c r="ACI740" s="24"/>
      <c r="ACJ740" s="24"/>
      <c r="ACK740" s="24"/>
      <c r="ACL740" s="24"/>
      <c r="ACM740" s="24"/>
      <c r="ACN740" s="24"/>
      <c r="ACO740" s="24"/>
      <c r="ACP740" s="24"/>
      <c r="ACQ740" s="24"/>
      <c r="ACR740" s="24"/>
      <c r="ACS740" s="24"/>
      <c r="ACT740" s="24"/>
      <c r="ACU740" s="24"/>
      <c r="ACV740" s="24"/>
      <c r="ACW740" s="24"/>
      <c r="ACX740" s="24"/>
      <c r="ACY740" s="24"/>
      <c r="ACZ740" s="24"/>
      <c r="ADA740" s="24"/>
      <c r="ADB740" s="24"/>
      <c r="ADC740" s="24"/>
      <c r="ADD740" s="24"/>
      <c r="ADE740" s="24"/>
      <c r="ADF740" s="24"/>
      <c r="ADG740" s="24"/>
      <c r="ADH740" s="24"/>
      <c r="ADI740" s="24"/>
      <c r="ADJ740" s="24"/>
      <c r="ADK740" s="24"/>
      <c r="ADL740" s="24"/>
      <c r="ADM740" s="24"/>
      <c r="ADN740" s="24"/>
      <c r="ADO740" s="24"/>
      <c r="ADP740" s="24"/>
      <c r="ADQ740" s="24"/>
      <c r="ADR740" s="24"/>
      <c r="ADS740" s="24"/>
      <c r="ADT740" s="24"/>
      <c r="ADU740" s="24"/>
      <c r="ADV740" s="24"/>
      <c r="ADW740" s="24"/>
      <c r="ADX740" s="24"/>
      <c r="ADY740" s="24"/>
      <c r="ADZ740" s="24"/>
      <c r="AEA740" s="24"/>
      <c r="AEB740" s="24"/>
      <c r="AEC740" s="24"/>
      <c r="AED740" s="24"/>
      <c r="AEE740" s="24"/>
      <c r="AEF740" s="24"/>
      <c r="AEG740" s="24"/>
      <c r="AEH740" s="24"/>
      <c r="AEI740" s="24"/>
      <c r="AEJ740" s="24"/>
      <c r="AEK740" s="24"/>
      <c r="AEL740" s="24"/>
      <c r="AEM740" s="24"/>
      <c r="AEN740" s="24"/>
      <c r="AEO740" s="24"/>
      <c r="AEP740" s="24"/>
      <c r="AEQ740" s="24"/>
      <c r="AER740" s="24"/>
      <c r="AES740" s="24"/>
      <c r="AET740" s="24"/>
      <c r="AEU740" s="24"/>
      <c r="AEV740" s="24"/>
      <c r="AEW740" s="24"/>
      <c r="AEX740" s="24"/>
      <c r="AEY740" s="24"/>
      <c r="AEZ740" s="24"/>
      <c r="AFA740" s="24"/>
      <c r="AFB740" s="24"/>
      <c r="AFC740" s="24"/>
      <c r="AFD740" s="24"/>
      <c r="AFE740" s="24"/>
      <c r="AFF740" s="24"/>
      <c r="AFG740" s="24"/>
      <c r="AFH740" s="24"/>
      <c r="AFI740" s="24"/>
      <c r="AFJ740" s="24"/>
      <c r="AFK740" s="24"/>
      <c r="AFL740" s="24"/>
      <c r="AFM740" s="24"/>
      <c r="AFN740" s="24"/>
      <c r="AFO740" s="24"/>
      <c r="AFP740" s="24"/>
      <c r="AFQ740" s="24"/>
      <c r="AFR740" s="24"/>
      <c r="AFS740" s="24"/>
      <c r="AFT740" s="24"/>
      <c r="AFU740" s="24"/>
      <c r="AFV740" s="24"/>
      <c r="AFW740" s="24"/>
      <c r="AFX740" s="24"/>
      <c r="AFY740" s="24"/>
      <c r="AFZ740" s="24"/>
      <c r="AGA740" s="24"/>
      <c r="AGB740" s="24"/>
      <c r="AGC740" s="24"/>
      <c r="AGD740" s="24"/>
      <c r="AGE740" s="24"/>
      <c r="AGF740" s="24"/>
      <c r="AGG740" s="24"/>
      <c r="AGH740" s="24"/>
      <c r="AGI740" s="24"/>
      <c r="AGJ740" s="24"/>
      <c r="AGK740" s="24"/>
      <c r="AGL740" s="24"/>
      <c r="AGM740" s="24"/>
      <c r="AGN740" s="24"/>
      <c r="AGO740" s="24"/>
      <c r="AGP740" s="24"/>
      <c r="AGQ740" s="24"/>
      <c r="AGR740" s="24"/>
      <c r="AGS740" s="24"/>
      <c r="AGT740" s="24"/>
      <c r="AGU740" s="24"/>
      <c r="AGV740" s="24"/>
      <c r="AGW740" s="24"/>
      <c r="AGX740" s="24"/>
      <c r="AGY740" s="24"/>
      <c r="AGZ740" s="24"/>
      <c r="AHA740" s="24"/>
      <c r="AHB740" s="24"/>
      <c r="AHC740" s="24"/>
      <c r="AHD740" s="24"/>
      <c r="AHE740" s="24"/>
      <c r="AHF740" s="24"/>
      <c r="AHG740" s="24"/>
      <c r="AHH740" s="24"/>
      <c r="AHI740" s="24"/>
      <c r="AHJ740" s="24"/>
      <c r="AHK740" s="24"/>
      <c r="AHL740" s="24"/>
      <c r="AHM740" s="24"/>
      <c r="AHN740" s="24"/>
      <c r="AHO740" s="24"/>
      <c r="AHP740" s="24"/>
      <c r="AHQ740" s="24"/>
      <c r="AHR740" s="24"/>
      <c r="AHS740" s="24"/>
      <c r="AHT740" s="24"/>
      <c r="AHU740" s="24"/>
      <c r="AHV740" s="24"/>
      <c r="AHW740" s="24"/>
      <c r="AHX740" s="24"/>
      <c r="AHY740" s="24"/>
      <c r="AHZ740" s="24"/>
      <c r="AIA740" s="24"/>
      <c r="AIB740" s="24"/>
      <c r="AIC740" s="24"/>
      <c r="AID740" s="24"/>
      <c r="AIE740" s="24"/>
      <c r="AIF740" s="24"/>
      <c r="AIG740" s="24"/>
      <c r="AIH740" s="24"/>
      <c r="AII740" s="24"/>
      <c r="AIJ740" s="24"/>
      <c r="AIK740" s="24"/>
      <c r="AIL740" s="24"/>
      <c r="AIM740" s="24"/>
      <c r="AIN740" s="24"/>
      <c r="AIO740" s="24"/>
      <c r="AIP740" s="24"/>
      <c r="AIQ740" s="24"/>
      <c r="AIR740" s="24"/>
      <c r="AIS740" s="24"/>
      <c r="AIT740" s="24"/>
      <c r="AIU740" s="24"/>
      <c r="AIV740" s="24"/>
      <c r="AIW740" s="24"/>
      <c r="AIX740" s="24"/>
      <c r="AIY740" s="24"/>
      <c r="AIZ740" s="24"/>
      <c r="AJA740" s="24"/>
      <c r="AJB740" s="24"/>
      <c r="AJC740" s="24"/>
      <c r="AJD740" s="24"/>
      <c r="AJE740" s="24"/>
      <c r="AJF740" s="24"/>
      <c r="AJG740" s="24"/>
      <c r="AJH740" s="24"/>
      <c r="AJI740" s="24"/>
      <c r="AJJ740" s="24"/>
      <c r="AJK740" s="24"/>
      <c r="AJL740" s="24"/>
      <c r="AJM740" s="24"/>
      <c r="AJN740" s="24"/>
      <c r="AJO740" s="24"/>
      <c r="AJP740" s="24"/>
      <c r="AJQ740" s="24"/>
      <c r="AJR740" s="24"/>
      <c r="AJS740" s="24"/>
      <c r="AJT740" s="24"/>
      <c r="AJU740" s="24"/>
      <c r="AJV740" s="24"/>
      <c r="AJW740" s="24"/>
      <c r="AJX740" s="24"/>
      <c r="AJY740" s="24"/>
      <c r="AJZ740" s="24"/>
      <c r="AKA740" s="24"/>
      <c r="AKB740" s="24"/>
      <c r="AKC740" s="24"/>
      <c r="AKD740" s="24"/>
      <c r="AKE740" s="24"/>
      <c r="AKF740" s="24"/>
      <c r="AKG740" s="24"/>
      <c r="AKH740" s="24"/>
      <c r="AKI740" s="24"/>
      <c r="AKJ740" s="24"/>
      <c r="AKK740" s="24"/>
      <c r="AKL740" s="24"/>
    </row>
    <row r="741" spans="1:974" ht="14.75">
      <c r="A741" s="23">
        <v>44110</v>
      </c>
      <c r="B741" s="71">
        <v>500</v>
      </c>
      <c r="C741" s="15"/>
      <c r="D741" s="16"/>
      <c r="E741" s="17">
        <f t="shared" si="22"/>
        <v>500</v>
      </c>
      <c r="F741" s="18"/>
      <c r="G741" s="18"/>
      <c r="H741" s="19"/>
      <c r="I741" s="19"/>
      <c r="L741" s="18"/>
      <c r="M741" s="18"/>
      <c r="S741" s="18">
        <f t="shared" si="23"/>
        <v>0</v>
      </c>
      <c r="T741" s="20"/>
      <c r="U741" s="20"/>
      <c r="W741" s="21"/>
      <c r="X741"/>
      <c r="Y741"/>
    </row>
    <row r="742" spans="1:974" ht="14.75">
      <c r="A742" s="23">
        <v>44058</v>
      </c>
      <c r="B742" s="16">
        <v>566.03</v>
      </c>
      <c r="C742" s="15"/>
      <c r="D742" s="16"/>
      <c r="E742" s="17">
        <f t="shared" si="22"/>
        <v>566.03</v>
      </c>
      <c r="F742" s="18"/>
      <c r="G742" s="18"/>
      <c r="H742" s="19"/>
      <c r="I742" s="19"/>
      <c r="L742" s="18"/>
      <c r="M742" s="18"/>
      <c r="S742" s="18">
        <f t="shared" si="23"/>
        <v>0</v>
      </c>
      <c r="T742" s="20"/>
      <c r="U742" s="20"/>
      <c r="W742" s="21"/>
      <c r="X742"/>
      <c r="Y742"/>
    </row>
    <row r="743" spans="1:974" ht="19.8" customHeight="1">
      <c r="A743" s="23">
        <v>44030</v>
      </c>
      <c r="B743" s="16">
        <v>582.42999999999995</v>
      </c>
      <c r="C743" s="15"/>
      <c r="D743" s="16"/>
      <c r="E743" s="17">
        <f t="shared" si="22"/>
        <v>582.42999999999995</v>
      </c>
      <c r="F743" s="18"/>
      <c r="G743" s="18"/>
      <c r="H743" s="19"/>
      <c r="I743" s="19"/>
      <c r="L743" s="18"/>
      <c r="M743" s="18"/>
      <c r="S743" s="18">
        <f t="shared" si="23"/>
        <v>0</v>
      </c>
      <c r="T743" s="20"/>
      <c r="U743" s="20"/>
      <c r="W743" s="21"/>
      <c r="X743"/>
      <c r="Y743"/>
    </row>
    <row r="744" spans="1:974" ht="11.3" customHeight="1">
      <c r="A744" s="23">
        <v>43984</v>
      </c>
      <c r="B744" s="16">
        <v>636.64</v>
      </c>
      <c r="C744" s="15"/>
      <c r="D744" s="16"/>
      <c r="E744" s="17">
        <f t="shared" si="22"/>
        <v>636.64</v>
      </c>
      <c r="F744" s="18"/>
      <c r="G744" s="18"/>
      <c r="H744" s="19"/>
      <c r="I744" s="19"/>
      <c r="L744" s="18"/>
      <c r="M744" s="18"/>
      <c r="S744" s="18">
        <f t="shared" si="23"/>
        <v>0</v>
      </c>
      <c r="T744" s="20"/>
      <c r="U744" s="20"/>
      <c r="W744" s="21"/>
      <c r="X744"/>
      <c r="Y744"/>
    </row>
    <row r="745" spans="1:974" ht="11.3" customHeight="1">
      <c r="A745" s="32">
        <v>43990</v>
      </c>
      <c r="B745" s="31">
        <v>729.89</v>
      </c>
      <c r="C745" s="29"/>
      <c r="D745" s="28"/>
      <c r="E745" s="30">
        <f t="shared" si="22"/>
        <v>729.89</v>
      </c>
      <c r="F745" s="31">
        <v>729.89</v>
      </c>
      <c r="G745" s="31">
        <v>729.89</v>
      </c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>
        <f t="shared" si="23"/>
        <v>0</v>
      </c>
      <c r="T745" s="11" t="s">
        <v>28</v>
      </c>
      <c r="U745" s="11"/>
      <c r="V745" s="11"/>
      <c r="W745" s="21"/>
      <c r="X745"/>
      <c r="Y745"/>
    </row>
    <row r="746" spans="1:974" ht="14.75">
      <c r="A746" s="23">
        <v>43978</v>
      </c>
      <c r="B746" s="16">
        <v>788.58</v>
      </c>
      <c r="C746" s="15"/>
      <c r="D746" s="16"/>
      <c r="E746" s="17">
        <f t="shared" si="22"/>
        <v>788.58</v>
      </c>
      <c r="F746" s="18"/>
      <c r="G746" s="18"/>
      <c r="H746" s="19"/>
      <c r="I746" s="19"/>
      <c r="L746" s="18"/>
      <c r="M746" s="18"/>
      <c r="S746" s="18">
        <f t="shared" si="23"/>
        <v>0</v>
      </c>
      <c r="T746" s="20"/>
      <c r="U746" s="20"/>
      <c r="W746" s="21"/>
      <c r="X746"/>
      <c r="Y746"/>
    </row>
    <row r="747" spans="1:974" ht="11.3" customHeight="1">
      <c r="A747" s="25">
        <v>43854</v>
      </c>
      <c r="B747" s="68">
        <v>790</v>
      </c>
      <c r="C747" s="15"/>
      <c r="D747" s="16"/>
      <c r="E747" s="17">
        <f t="shared" si="22"/>
        <v>790</v>
      </c>
      <c r="F747" s="18"/>
      <c r="G747" s="18"/>
      <c r="H747" s="19"/>
      <c r="I747" s="19"/>
      <c r="L747" s="18"/>
      <c r="M747" s="18"/>
      <c r="S747" s="18">
        <f t="shared" si="23"/>
        <v>0</v>
      </c>
      <c r="T747" s="20"/>
      <c r="U747" s="20"/>
      <c r="W747" s="21"/>
      <c r="X747"/>
      <c r="Y747"/>
    </row>
    <row r="748" spans="1:974" ht="14.75">
      <c r="A748" s="23">
        <v>44008</v>
      </c>
      <c r="B748" s="16">
        <v>815</v>
      </c>
      <c r="C748" s="15"/>
      <c r="D748" s="16"/>
      <c r="E748" s="17">
        <f t="shared" si="22"/>
        <v>815</v>
      </c>
      <c r="F748" s="18"/>
      <c r="G748" s="18"/>
      <c r="H748" s="19"/>
      <c r="I748" s="19"/>
      <c r="L748" s="18"/>
      <c r="M748" s="18"/>
      <c r="S748" s="18">
        <f t="shared" si="23"/>
        <v>0</v>
      </c>
      <c r="T748" s="20"/>
      <c r="U748" s="20"/>
      <c r="W748" s="21"/>
      <c r="X748"/>
      <c r="Y748"/>
    </row>
    <row r="749" spans="1:974" ht="14.75">
      <c r="A749" s="23">
        <v>44055</v>
      </c>
      <c r="B749" s="16">
        <v>890.06</v>
      </c>
      <c r="C749" s="15"/>
      <c r="D749" s="16"/>
      <c r="E749" s="17">
        <f t="shared" si="22"/>
        <v>890.06</v>
      </c>
      <c r="F749" s="18"/>
      <c r="G749" s="18"/>
      <c r="H749" s="19"/>
      <c r="I749" s="19"/>
      <c r="L749" s="18"/>
      <c r="M749" s="18"/>
      <c r="S749" s="18">
        <f t="shared" si="23"/>
        <v>0</v>
      </c>
      <c r="T749" s="20"/>
      <c r="U749" s="20"/>
      <c r="W749" s="21"/>
      <c r="X749"/>
      <c r="Y749"/>
    </row>
    <row r="750" spans="1:974" ht="14.75">
      <c r="A750" s="23">
        <v>44052</v>
      </c>
      <c r="B750" s="16">
        <v>899.48</v>
      </c>
      <c r="C750" s="15"/>
      <c r="D750" s="16"/>
      <c r="E750" s="17">
        <f t="shared" si="22"/>
        <v>899.48</v>
      </c>
      <c r="F750" s="18"/>
      <c r="G750" s="18"/>
      <c r="H750" s="19"/>
      <c r="I750" s="19"/>
      <c r="L750" s="18"/>
      <c r="M750" s="18"/>
      <c r="S750" s="18">
        <f t="shared" si="23"/>
        <v>0</v>
      </c>
      <c r="T750" s="20"/>
      <c r="U750" s="20"/>
      <c r="W750" s="21"/>
      <c r="X750"/>
      <c r="Y750"/>
    </row>
    <row r="751" spans="1:974" ht="14.75">
      <c r="A751" s="23">
        <v>43977</v>
      </c>
      <c r="B751" s="16">
        <v>900</v>
      </c>
      <c r="C751" s="15"/>
      <c r="D751" s="16"/>
      <c r="E751" s="17">
        <f t="shared" si="22"/>
        <v>900</v>
      </c>
      <c r="F751" s="18"/>
      <c r="G751" s="18"/>
      <c r="H751" s="19"/>
      <c r="I751" s="19"/>
      <c r="L751" s="18"/>
      <c r="M751" s="18"/>
      <c r="S751" s="18">
        <f t="shared" si="23"/>
        <v>0</v>
      </c>
      <c r="T751" s="20"/>
      <c r="U751" s="20"/>
      <c r="W751" s="21"/>
      <c r="X751"/>
      <c r="Y751"/>
    </row>
    <row r="752" spans="1:974" ht="11.3" customHeight="1">
      <c r="A752" s="23">
        <v>43994</v>
      </c>
      <c r="B752" s="16">
        <v>925.11</v>
      </c>
      <c r="C752" s="15"/>
      <c r="D752" s="16"/>
      <c r="E752" s="17">
        <f t="shared" si="22"/>
        <v>925.11</v>
      </c>
      <c r="F752" s="19"/>
      <c r="G752" s="19"/>
      <c r="H752" s="19"/>
      <c r="I752" s="19"/>
      <c r="N752" s="19"/>
      <c r="O752" s="19"/>
      <c r="P752" s="19"/>
      <c r="Q752" s="19"/>
      <c r="R752" s="19"/>
      <c r="S752" s="18">
        <f t="shared" si="23"/>
        <v>0</v>
      </c>
      <c r="T752" s="21"/>
      <c r="U752" s="21"/>
      <c r="V752" s="21"/>
      <c r="W752" s="21"/>
      <c r="X752"/>
      <c r="Y752"/>
    </row>
    <row r="753" spans="1:974" ht="49.25" customHeight="1">
      <c r="A753" s="23">
        <v>44079</v>
      </c>
      <c r="B753" s="16">
        <v>943</v>
      </c>
      <c r="C753" s="15"/>
      <c r="D753" s="16"/>
      <c r="E753" s="17">
        <f t="shared" si="22"/>
        <v>943</v>
      </c>
      <c r="F753" s="18"/>
      <c r="G753" s="18"/>
      <c r="H753" s="19"/>
      <c r="I753" s="19"/>
      <c r="L753" s="18"/>
      <c r="M753" s="18"/>
      <c r="S753" s="18">
        <f t="shared" si="23"/>
        <v>0</v>
      </c>
      <c r="T753" s="20"/>
      <c r="U753" s="20"/>
      <c r="W753" s="21"/>
      <c r="X753"/>
      <c r="Y753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21"/>
      <c r="GQ753" s="21"/>
      <c r="GR753" s="21"/>
      <c r="GS753" s="21"/>
      <c r="GT753" s="21"/>
      <c r="GU753" s="21"/>
      <c r="GV753" s="21"/>
      <c r="GW753" s="21"/>
      <c r="GX753" s="21"/>
      <c r="GY753" s="21"/>
      <c r="GZ753" s="21"/>
      <c r="HA753" s="21"/>
      <c r="HB753" s="21"/>
      <c r="HC753" s="21"/>
      <c r="HD753" s="21"/>
      <c r="HE753" s="21"/>
      <c r="HF753" s="21"/>
      <c r="HG753" s="21"/>
      <c r="HH753" s="21"/>
      <c r="HI753" s="21"/>
      <c r="HJ753" s="21"/>
      <c r="HK753" s="21"/>
      <c r="HL753" s="21"/>
      <c r="HM753" s="21"/>
      <c r="HN753" s="21"/>
      <c r="HO753" s="21"/>
      <c r="HP753" s="21"/>
      <c r="HQ753" s="21"/>
      <c r="HR753" s="21"/>
      <c r="HS753" s="21"/>
      <c r="HT753" s="21"/>
      <c r="HU753" s="21"/>
      <c r="HV753" s="21"/>
      <c r="HW753" s="21"/>
      <c r="HX753" s="21"/>
      <c r="HY753" s="21"/>
      <c r="HZ753" s="21"/>
      <c r="IA753" s="21"/>
      <c r="IB753" s="21"/>
      <c r="IC753" s="21"/>
      <c r="ID753" s="21"/>
      <c r="IE753" s="21"/>
      <c r="IF753" s="21"/>
      <c r="IG753" s="21"/>
      <c r="IH753" s="21"/>
      <c r="II753" s="21"/>
      <c r="IJ753" s="21"/>
      <c r="IK753" s="21"/>
      <c r="IL753" s="21"/>
      <c r="IM753" s="21"/>
      <c r="IN753" s="21"/>
      <c r="IO753" s="21"/>
      <c r="IP753" s="21"/>
      <c r="IQ753" s="21"/>
      <c r="IR753" s="21"/>
      <c r="IS753" s="21"/>
      <c r="IT753" s="21"/>
      <c r="IU753" s="21"/>
      <c r="IV753" s="21"/>
      <c r="IW753" s="21"/>
      <c r="IX753" s="21"/>
      <c r="IY753" s="21"/>
      <c r="IZ753" s="21"/>
      <c r="JA753" s="21"/>
      <c r="JB753" s="21"/>
      <c r="JC753" s="21"/>
      <c r="JD753" s="21"/>
      <c r="JE753" s="21"/>
      <c r="JF753" s="21"/>
      <c r="JG753" s="21"/>
      <c r="JH753" s="21"/>
      <c r="JI753" s="21"/>
      <c r="JJ753" s="21"/>
      <c r="JK753" s="21"/>
      <c r="JL753" s="21"/>
      <c r="JM753" s="21"/>
      <c r="JN753" s="21"/>
      <c r="JO753" s="21"/>
      <c r="JP753" s="21"/>
      <c r="JQ753" s="21"/>
      <c r="JR753" s="21"/>
      <c r="JS753" s="21"/>
      <c r="JT753" s="21"/>
      <c r="JU753" s="21"/>
      <c r="JV753" s="21"/>
      <c r="JW753" s="21"/>
      <c r="JX753" s="21"/>
      <c r="JY753" s="21"/>
      <c r="JZ753" s="21"/>
      <c r="KA753" s="21"/>
      <c r="KB753" s="21"/>
      <c r="KC753" s="21"/>
      <c r="KD753" s="21"/>
      <c r="KE753" s="21"/>
      <c r="KF753" s="21"/>
      <c r="KG753" s="21"/>
      <c r="KH753" s="21"/>
      <c r="KI753" s="21"/>
      <c r="KJ753" s="21"/>
      <c r="KK753" s="21"/>
      <c r="KL753" s="21"/>
      <c r="KM753" s="21"/>
      <c r="KN753" s="21"/>
      <c r="KO753" s="21"/>
      <c r="KP753" s="21"/>
      <c r="KQ753" s="21"/>
      <c r="KR753" s="21"/>
      <c r="KS753" s="21"/>
      <c r="KT753" s="21"/>
      <c r="KU753" s="21"/>
      <c r="KV753" s="21"/>
      <c r="KW753" s="21"/>
      <c r="KX753" s="21"/>
      <c r="KY753" s="21"/>
      <c r="KZ753" s="21"/>
      <c r="LA753" s="21"/>
      <c r="LB753" s="21"/>
      <c r="LC753" s="21"/>
      <c r="LD753" s="21"/>
      <c r="LE753" s="21"/>
      <c r="LF753" s="21"/>
      <c r="LG753" s="21"/>
      <c r="LH753" s="21"/>
      <c r="LI753" s="21"/>
      <c r="LJ753" s="21"/>
      <c r="LK753" s="21"/>
      <c r="LL753" s="21"/>
      <c r="LM753" s="21"/>
      <c r="LN753" s="21"/>
      <c r="LO753" s="21"/>
      <c r="LP753" s="21"/>
      <c r="LQ753" s="21"/>
      <c r="LR753" s="21"/>
      <c r="LS753" s="21"/>
      <c r="LT753" s="21"/>
      <c r="LU753" s="21"/>
      <c r="LV753" s="21"/>
      <c r="LW753" s="21"/>
      <c r="LX753" s="21"/>
      <c r="LY753" s="21"/>
      <c r="LZ753" s="21"/>
      <c r="MA753" s="21"/>
      <c r="MB753" s="21"/>
      <c r="MC753" s="21"/>
      <c r="MD753" s="21"/>
      <c r="ME753" s="21"/>
      <c r="MF753" s="21"/>
      <c r="MG753" s="21"/>
      <c r="MH753" s="21"/>
      <c r="MI753" s="21"/>
      <c r="MJ753" s="21"/>
      <c r="MK753" s="21"/>
      <c r="ML753" s="21"/>
      <c r="MM753" s="21"/>
      <c r="MN753" s="21"/>
      <c r="MO753" s="21"/>
      <c r="MP753" s="21"/>
      <c r="MQ753" s="21"/>
      <c r="MR753" s="21"/>
      <c r="MS753" s="21"/>
      <c r="MT753" s="21"/>
      <c r="MU753" s="21"/>
      <c r="MV753" s="21"/>
      <c r="MW753" s="21"/>
      <c r="MX753" s="21"/>
      <c r="MY753" s="21"/>
      <c r="MZ753" s="21"/>
      <c r="NA753" s="21"/>
      <c r="NB753" s="21"/>
      <c r="NC753" s="21"/>
      <c r="ND753" s="21"/>
      <c r="NE753" s="21"/>
      <c r="NF753" s="21"/>
      <c r="NG753" s="21"/>
      <c r="NH753" s="21"/>
      <c r="NI753" s="21"/>
      <c r="NJ753" s="21"/>
      <c r="NK753" s="21"/>
      <c r="NL753" s="21"/>
      <c r="NM753" s="21"/>
      <c r="NN753" s="21"/>
      <c r="NO753" s="21"/>
      <c r="NP753" s="21"/>
      <c r="NQ753" s="21"/>
      <c r="NR753" s="21"/>
      <c r="NS753" s="21"/>
      <c r="NT753" s="21"/>
      <c r="NU753" s="21"/>
      <c r="NV753" s="21"/>
      <c r="NW753" s="21"/>
      <c r="NX753" s="21"/>
      <c r="NY753" s="21"/>
      <c r="NZ753" s="21"/>
      <c r="OA753" s="21"/>
      <c r="OB753" s="21"/>
      <c r="OC753" s="21"/>
      <c r="OD753" s="21"/>
      <c r="OE753" s="21"/>
      <c r="OF753" s="21"/>
      <c r="OG753" s="21"/>
      <c r="OH753" s="21"/>
      <c r="OI753" s="21"/>
      <c r="OJ753" s="21"/>
      <c r="OK753" s="21"/>
      <c r="OL753" s="21"/>
      <c r="OM753" s="21"/>
      <c r="ON753" s="21"/>
      <c r="OO753" s="21"/>
      <c r="OP753" s="21"/>
      <c r="OQ753" s="21"/>
      <c r="OR753" s="21"/>
      <c r="OS753" s="21"/>
      <c r="OT753" s="21"/>
      <c r="OU753" s="21"/>
      <c r="OV753" s="21"/>
      <c r="OW753" s="21"/>
      <c r="OX753" s="21"/>
      <c r="OY753" s="21"/>
      <c r="OZ753" s="21"/>
      <c r="PA753" s="21"/>
      <c r="PB753" s="21"/>
      <c r="PC753" s="21"/>
      <c r="PD753" s="21"/>
      <c r="PE753" s="21"/>
      <c r="PF753" s="21"/>
      <c r="PG753" s="21"/>
      <c r="PH753" s="21"/>
      <c r="PI753" s="21"/>
      <c r="PJ753" s="21"/>
      <c r="PK753" s="21"/>
      <c r="PL753" s="21"/>
      <c r="PM753" s="21"/>
      <c r="PN753" s="21"/>
      <c r="PO753" s="21"/>
      <c r="PP753" s="21"/>
      <c r="PQ753" s="21"/>
      <c r="PR753" s="21"/>
      <c r="PS753" s="21"/>
      <c r="PT753" s="21"/>
      <c r="PU753" s="21"/>
      <c r="PV753" s="21"/>
      <c r="PW753" s="21"/>
      <c r="PX753" s="21"/>
      <c r="PY753" s="21"/>
      <c r="PZ753" s="21"/>
      <c r="QA753" s="21"/>
      <c r="QB753" s="21"/>
      <c r="QC753" s="21"/>
      <c r="QD753" s="21"/>
      <c r="QE753" s="21"/>
      <c r="QF753" s="21"/>
      <c r="QG753" s="21"/>
      <c r="QH753" s="21"/>
      <c r="QI753" s="21"/>
      <c r="QJ753" s="21"/>
      <c r="QK753" s="21"/>
      <c r="QL753" s="21"/>
      <c r="QM753" s="21"/>
      <c r="QN753" s="21"/>
      <c r="QO753" s="21"/>
      <c r="QP753" s="21"/>
      <c r="QQ753" s="21"/>
      <c r="QR753" s="21"/>
      <c r="QS753" s="21"/>
      <c r="QT753" s="21"/>
      <c r="QU753" s="21"/>
      <c r="QV753" s="21"/>
      <c r="QW753" s="21"/>
      <c r="QX753" s="21"/>
      <c r="QY753" s="21"/>
      <c r="QZ753" s="21"/>
      <c r="RA753" s="21"/>
      <c r="RB753" s="21"/>
      <c r="RC753" s="21"/>
      <c r="RD753" s="21"/>
      <c r="RE753" s="21"/>
      <c r="RF753" s="21"/>
      <c r="RG753" s="21"/>
      <c r="RH753" s="21"/>
      <c r="RI753" s="21"/>
      <c r="RJ753" s="21"/>
      <c r="RK753" s="21"/>
      <c r="RL753" s="21"/>
      <c r="RM753" s="21"/>
      <c r="RN753" s="21"/>
      <c r="RO753" s="21"/>
      <c r="RP753" s="21"/>
      <c r="RQ753" s="21"/>
      <c r="RR753" s="21"/>
      <c r="RS753" s="21"/>
      <c r="RT753" s="21"/>
      <c r="RU753" s="21"/>
      <c r="RV753" s="21"/>
      <c r="RW753" s="21"/>
      <c r="RX753" s="21"/>
      <c r="RY753" s="21"/>
      <c r="RZ753" s="21"/>
      <c r="SA753" s="21"/>
      <c r="SB753" s="21"/>
      <c r="SC753" s="21"/>
      <c r="SD753" s="21"/>
      <c r="SE753" s="21"/>
      <c r="SF753" s="21"/>
      <c r="SG753" s="21"/>
      <c r="SH753" s="21"/>
      <c r="SI753" s="21"/>
      <c r="SJ753" s="21"/>
      <c r="SK753" s="21"/>
      <c r="SL753" s="21"/>
      <c r="SM753" s="21"/>
      <c r="SN753" s="21"/>
      <c r="SO753" s="21"/>
      <c r="SP753" s="21"/>
      <c r="SQ753" s="21"/>
      <c r="SR753" s="21"/>
      <c r="SS753" s="21"/>
      <c r="ST753" s="21"/>
      <c r="SU753" s="21"/>
      <c r="SV753" s="21"/>
      <c r="SW753" s="21"/>
      <c r="SX753" s="21"/>
      <c r="SY753" s="21"/>
      <c r="SZ753" s="21"/>
      <c r="TA753" s="21"/>
      <c r="TB753" s="21"/>
      <c r="TC753" s="21"/>
      <c r="TD753" s="21"/>
      <c r="TE753" s="21"/>
      <c r="TF753" s="21"/>
      <c r="TG753" s="21"/>
      <c r="TH753" s="21"/>
      <c r="TI753" s="21"/>
      <c r="TJ753" s="21"/>
      <c r="TK753" s="21"/>
      <c r="TL753" s="21"/>
      <c r="TM753" s="21"/>
      <c r="TN753" s="21"/>
      <c r="TO753" s="21"/>
      <c r="TP753" s="21"/>
      <c r="TQ753" s="21"/>
      <c r="TR753" s="21"/>
      <c r="TS753" s="21"/>
      <c r="TT753" s="21"/>
      <c r="TU753" s="21"/>
      <c r="TV753" s="21"/>
      <c r="TW753" s="21"/>
      <c r="TX753" s="21"/>
      <c r="TY753" s="21"/>
      <c r="TZ753" s="21"/>
      <c r="UA753" s="21"/>
      <c r="UB753" s="21"/>
      <c r="UC753" s="21"/>
      <c r="UD753" s="21"/>
      <c r="UE753" s="21"/>
      <c r="UF753" s="21"/>
      <c r="UG753" s="21"/>
      <c r="UH753" s="21"/>
      <c r="UI753" s="21"/>
      <c r="UJ753" s="21"/>
      <c r="UK753" s="21"/>
      <c r="UL753" s="21"/>
      <c r="UM753" s="21"/>
      <c r="UN753" s="21"/>
      <c r="UO753" s="21"/>
      <c r="UP753" s="21"/>
      <c r="UQ753" s="21"/>
      <c r="UR753" s="21"/>
      <c r="US753" s="21"/>
      <c r="UT753" s="21"/>
      <c r="UU753" s="21"/>
      <c r="UV753" s="21"/>
      <c r="UW753" s="21"/>
      <c r="UX753" s="21"/>
      <c r="UY753" s="21"/>
      <c r="UZ753" s="21"/>
      <c r="VA753" s="21"/>
      <c r="VB753" s="21"/>
      <c r="VC753" s="21"/>
      <c r="VD753" s="21"/>
      <c r="VE753" s="21"/>
      <c r="VF753" s="21"/>
      <c r="VG753" s="21"/>
      <c r="VH753" s="21"/>
      <c r="VI753" s="21"/>
      <c r="VJ753" s="21"/>
      <c r="VK753" s="21"/>
      <c r="VL753" s="21"/>
      <c r="VM753" s="21"/>
      <c r="VN753" s="21"/>
      <c r="VO753" s="21"/>
      <c r="VP753" s="21"/>
      <c r="VQ753" s="21"/>
      <c r="VR753" s="21"/>
      <c r="VS753" s="21"/>
      <c r="VT753" s="21"/>
      <c r="VU753" s="21"/>
      <c r="VV753" s="21"/>
      <c r="VW753" s="21"/>
      <c r="VX753" s="21"/>
      <c r="VY753" s="21"/>
      <c r="VZ753" s="21"/>
      <c r="WA753" s="21"/>
      <c r="WB753" s="21"/>
      <c r="WC753" s="21"/>
      <c r="WD753" s="21"/>
      <c r="WE753" s="21"/>
      <c r="WF753" s="21"/>
      <c r="WG753" s="21"/>
      <c r="WH753" s="21"/>
      <c r="WI753" s="21"/>
      <c r="WJ753" s="21"/>
      <c r="WK753" s="21"/>
      <c r="WL753" s="21"/>
      <c r="WM753" s="21"/>
      <c r="WN753" s="21"/>
      <c r="WO753" s="21"/>
      <c r="WP753" s="21"/>
      <c r="WQ753" s="21"/>
      <c r="WR753" s="21"/>
      <c r="WS753" s="21"/>
      <c r="WT753" s="21"/>
      <c r="WU753" s="21"/>
      <c r="WV753" s="21"/>
      <c r="WW753" s="21"/>
      <c r="WX753" s="21"/>
      <c r="WY753" s="21"/>
      <c r="WZ753" s="21"/>
      <c r="XA753" s="21"/>
      <c r="XB753" s="21"/>
      <c r="XC753" s="21"/>
      <c r="XD753" s="21"/>
      <c r="XE753" s="21"/>
      <c r="XF753" s="21"/>
      <c r="XG753" s="21"/>
      <c r="XH753" s="21"/>
      <c r="XI753" s="21"/>
      <c r="XJ753" s="21"/>
      <c r="XK753" s="21"/>
      <c r="XL753" s="21"/>
      <c r="XM753" s="21"/>
      <c r="XN753" s="21"/>
      <c r="XO753" s="21"/>
      <c r="XP753" s="21"/>
      <c r="XQ753" s="21"/>
      <c r="XR753" s="21"/>
      <c r="XS753" s="21"/>
      <c r="XT753" s="21"/>
      <c r="XU753" s="21"/>
      <c r="XV753" s="21"/>
      <c r="XW753" s="21"/>
      <c r="XX753" s="21"/>
      <c r="XY753" s="21"/>
      <c r="XZ753" s="21"/>
      <c r="YA753" s="21"/>
      <c r="YB753" s="21"/>
      <c r="YC753" s="21"/>
      <c r="YD753" s="21"/>
      <c r="YE753" s="21"/>
      <c r="YF753" s="21"/>
      <c r="YG753" s="21"/>
      <c r="YH753" s="21"/>
      <c r="YI753" s="21"/>
      <c r="YJ753" s="21"/>
      <c r="YK753" s="21"/>
      <c r="YL753" s="21"/>
      <c r="YM753" s="21"/>
      <c r="YN753" s="21"/>
      <c r="YO753" s="21"/>
      <c r="YP753" s="21"/>
      <c r="YQ753" s="21"/>
      <c r="YR753" s="21"/>
      <c r="YS753" s="21"/>
      <c r="YT753" s="21"/>
      <c r="YU753" s="21"/>
      <c r="YV753" s="21"/>
      <c r="YW753" s="21"/>
      <c r="YX753" s="21"/>
      <c r="YY753" s="21"/>
      <c r="YZ753" s="21"/>
      <c r="ZA753" s="21"/>
      <c r="ZB753" s="21"/>
      <c r="ZC753" s="21"/>
      <c r="ZD753" s="21"/>
      <c r="ZE753" s="21"/>
      <c r="ZF753" s="21"/>
      <c r="ZG753" s="21"/>
      <c r="ZH753" s="21"/>
      <c r="ZI753" s="21"/>
      <c r="ZJ753" s="21"/>
      <c r="ZK753" s="21"/>
      <c r="ZL753" s="21"/>
      <c r="ZM753" s="21"/>
      <c r="ZN753" s="21"/>
      <c r="ZO753" s="21"/>
      <c r="ZP753" s="21"/>
      <c r="ZQ753" s="21"/>
      <c r="ZR753" s="21"/>
      <c r="ZS753" s="21"/>
      <c r="ZT753" s="21"/>
      <c r="ZU753" s="21"/>
      <c r="ZV753" s="21"/>
      <c r="ZW753" s="21"/>
      <c r="ZX753" s="21"/>
      <c r="ZY753" s="21"/>
      <c r="ZZ753" s="21"/>
      <c r="AAA753" s="21"/>
      <c r="AAB753" s="21"/>
      <c r="AAC753" s="21"/>
      <c r="AAD753" s="21"/>
      <c r="AAE753" s="21"/>
      <c r="AAF753" s="21"/>
      <c r="AAG753" s="21"/>
      <c r="AAH753" s="21"/>
      <c r="AAI753" s="21"/>
      <c r="AAJ753" s="21"/>
      <c r="AAK753" s="21"/>
      <c r="AAL753" s="21"/>
      <c r="AAM753" s="21"/>
      <c r="AAN753" s="21"/>
      <c r="AAO753" s="21"/>
      <c r="AAP753" s="21"/>
      <c r="AAQ753" s="21"/>
      <c r="AAR753" s="21"/>
      <c r="AAS753" s="21"/>
      <c r="AAT753" s="21"/>
      <c r="AAU753" s="21"/>
      <c r="AAV753" s="21"/>
      <c r="AAW753" s="21"/>
      <c r="AAX753" s="21"/>
      <c r="AAY753" s="21"/>
      <c r="AAZ753" s="21"/>
      <c r="ABA753" s="21"/>
      <c r="ABB753" s="21"/>
      <c r="ABC753" s="21"/>
      <c r="ABD753" s="21"/>
      <c r="ABE753" s="21"/>
      <c r="ABF753" s="21"/>
      <c r="ABG753" s="21"/>
      <c r="ABH753" s="21"/>
      <c r="ABI753" s="21"/>
      <c r="ABJ753" s="21"/>
      <c r="ABK753" s="21"/>
      <c r="ABL753" s="21"/>
      <c r="ABM753" s="21"/>
      <c r="ABN753" s="21"/>
      <c r="ABO753" s="21"/>
      <c r="ABP753" s="21"/>
      <c r="ABQ753" s="21"/>
      <c r="ABR753" s="21"/>
      <c r="ABS753" s="21"/>
      <c r="ABT753" s="21"/>
      <c r="ABU753" s="21"/>
      <c r="ABV753" s="21"/>
      <c r="ABW753" s="21"/>
      <c r="ABX753" s="21"/>
      <c r="ABY753" s="21"/>
      <c r="ABZ753" s="21"/>
      <c r="ACA753" s="21"/>
      <c r="ACB753" s="21"/>
      <c r="ACC753" s="21"/>
      <c r="ACD753" s="21"/>
      <c r="ACE753" s="21"/>
      <c r="ACF753" s="21"/>
      <c r="ACG753" s="21"/>
      <c r="ACH753" s="21"/>
      <c r="ACI753" s="21"/>
      <c r="ACJ753" s="21"/>
      <c r="ACK753" s="21"/>
      <c r="ACL753" s="21"/>
      <c r="ACM753" s="21"/>
      <c r="ACN753" s="21"/>
      <c r="ACO753" s="21"/>
      <c r="ACP753" s="21"/>
      <c r="ACQ753" s="21"/>
      <c r="ACR753" s="21"/>
      <c r="ACS753" s="21"/>
      <c r="ACT753" s="21"/>
      <c r="ACU753" s="21"/>
      <c r="ACV753" s="21"/>
      <c r="ACW753" s="21"/>
      <c r="ACX753" s="21"/>
      <c r="ACY753" s="21"/>
      <c r="ACZ753" s="21"/>
      <c r="ADA753" s="21"/>
      <c r="ADB753" s="21"/>
      <c r="ADC753" s="21"/>
      <c r="ADD753" s="21"/>
      <c r="ADE753" s="21"/>
      <c r="ADF753" s="21"/>
      <c r="ADG753" s="21"/>
      <c r="ADH753" s="21"/>
      <c r="ADI753" s="21"/>
      <c r="ADJ753" s="21"/>
      <c r="ADK753" s="21"/>
      <c r="ADL753" s="21"/>
      <c r="ADM753" s="21"/>
      <c r="ADN753" s="21"/>
      <c r="ADO753" s="21"/>
      <c r="ADP753" s="21"/>
      <c r="ADQ753" s="21"/>
      <c r="ADR753" s="21"/>
      <c r="ADS753" s="21"/>
      <c r="ADT753" s="21"/>
      <c r="ADU753" s="21"/>
      <c r="ADV753" s="21"/>
      <c r="ADW753" s="21"/>
      <c r="ADX753" s="21"/>
      <c r="ADY753" s="21"/>
      <c r="ADZ753" s="21"/>
      <c r="AEA753" s="21"/>
      <c r="AEB753" s="21"/>
      <c r="AEC753" s="21"/>
      <c r="AED753" s="21"/>
      <c r="AEE753" s="21"/>
      <c r="AEF753" s="21"/>
      <c r="AEG753" s="21"/>
      <c r="AEH753" s="21"/>
      <c r="AEI753" s="21"/>
      <c r="AEJ753" s="21"/>
      <c r="AEK753" s="21"/>
      <c r="AEL753" s="21"/>
      <c r="AEM753" s="21"/>
      <c r="AEN753" s="21"/>
      <c r="AEO753" s="21"/>
      <c r="AEP753" s="21"/>
      <c r="AEQ753" s="21"/>
      <c r="AER753" s="21"/>
      <c r="AES753" s="21"/>
      <c r="AET753" s="21"/>
      <c r="AEU753" s="21"/>
      <c r="AEV753" s="21"/>
      <c r="AEW753" s="21"/>
      <c r="AEX753" s="21"/>
      <c r="AEY753" s="21"/>
      <c r="AEZ753" s="21"/>
      <c r="AFA753" s="21"/>
      <c r="AFB753" s="21"/>
      <c r="AFC753" s="21"/>
      <c r="AFD753" s="21"/>
      <c r="AFE753" s="21"/>
      <c r="AFF753" s="21"/>
      <c r="AFG753" s="21"/>
      <c r="AFH753" s="21"/>
      <c r="AFI753" s="21"/>
      <c r="AFJ753" s="21"/>
      <c r="AFK753" s="21"/>
      <c r="AFL753" s="21"/>
      <c r="AFM753" s="21"/>
      <c r="AFN753" s="21"/>
      <c r="AFO753" s="21"/>
      <c r="AFP753" s="21"/>
      <c r="AFQ753" s="21"/>
      <c r="AFR753" s="21"/>
      <c r="AFS753" s="21"/>
      <c r="AFT753" s="21"/>
      <c r="AFU753" s="21"/>
      <c r="AFV753" s="21"/>
      <c r="AFW753" s="21"/>
      <c r="AFX753" s="21"/>
      <c r="AFY753" s="21"/>
      <c r="AFZ753" s="21"/>
      <c r="AGA753" s="21"/>
      <c r="AGB753" s="21"/>
      <c r="AGC753" s="21"/>
      <c r="AGD753" s="21"/>
      <c r="AGE753" s="21"/>
      <c r="AGF753" s="21"/>
      <c r="AGG753" s="21"/>
      <c r="AGH753" s="21"/>
      <c r="AGI753" s="21"/>
      <c r="AGJ753" s="21"/>
      <c r="AGK753" s="21"/>
      <c r="AGL753" s="21"/>
      <c r="AGM753" s="21"/>
      <c r="AGN753" s="21"/>
      <c r="AGO753" s="21"/>
      <c r="AGP753" s="21"/>
      <c r="AGQ753" s="21"/>
      <c r="AGR753" s="21"/>
      <c r="AGS753" s="21"/>
      <c r="AGT753" s="21"/>
      <c r="AGU753" s="21"/>
      <c r="AGV753" s="21"/>
      <c r="AGW753" s="21"/>
      <c r="AGX753" s="21"/>
      <c r="AGY753" s="21"/>
      <c r="AGZ753" s="21"/>
      <c r="AHA753" s="21"/>
      <c r="AHB753" s="21"/>
      <c r="AHC753" s="21"/>
      <c r="AHD753" s="21"/>
      <c r="AHE753" s="21"/>
      <c r="AHF753" s="21"/>
      <c r="AHG753" s="21"/>
      <c r="AHH753" s="21"/>
      <c r="AHI753" s="21"/>
      <c r="AHJ753" s="21"/>
      <c r="AHK753" s="21"/>
      <c r="AHL753" s="21"/>
      <c r="AHM753" s="21"/>
      <c r="AHN753" s="21"/>
      <c r="AHO753" s="21"/>
      <c r="AHP753" s="21"/>
      <c r="AHQ753" s="21"/>
      <c r="AHR753" s="21"/>
      <c r="AHS753" s="21"/>
      <c r="AHT753" s="21"/>
      <c r="AHU753" s="21"/>
      <c r="AHV753" s="21"/>
      <c r="AHW753" s="21"/>
      <c r="AHX753" s="21"/>
      <c r="AHY753" s="21"/>
      <c r="AHZ753" s="21"/>
      <c r="AIA753" s="21"/>
      <c r="AIB753" s="21"/>
      <c r="AIC753" s="21"/>
      <c r="AID753" s="21"/>
      <c r="AIE753" s="21"/>
      <c r="AIF753" s="21"/>
      <c r="AIG753" s="21"/>
      <c r="AIH753" s="21"/>
      <c r="AII753" s="21"/>
      <c r="AIJ753" s="21"/>
      <c r="AIK753" s="21"/>
      <c r="AIL753" s="21"/>
      <c r="AIM753" s="21"/>
      <c r="AIN753" s="21"/>
      <c r="AIO753" s="21"/>
      <c r="AIP753" s="21"/>
      <c r="AIQ753" s="21"/>
      <c r="AIR753" s="21"/>
      <c r="AIS753" s="21"/>
      <c r="AIT753" s="21"/>
      <c r="AIU753" s="21"/>
      <c r="AIV753" s="21"/>
      <c r="AIW753" s="21"/>
      <c r="AIX753" s="21"/>
      <c r="AIY753" s="21"/>
      <c r="AIZ753" s="21"/>
      <c r="AJA753" s="21"/>
      <c r="AJB753" s="21"/>
      <c r="AJC753" s="21"/>
      <c r="AJD753" s="21"/>
      <c r="AJE753" s="21"/>
      <c r="AJF753" s="21"/>
      <c r="AJG753" s="21"/>
      <c r="AJH753" s="21"/>
      <c r="AJI753" s="21"/>
      <c r="AJJ753" s="21"/>
      <c r="AJK753" s="21"/>
      <c r="AJL753" s="21"/>
      <c r="AJM753" s="21"/>
      <c r="AJN753" s="21"/>
      <c r="AJO753" s="21"/>
      <c r="AJP753" s="21"/>
      <c r="AJQ753" s="21"/>
      <c r="AJR753" s="21"/>
      <c r="AJS753" s="21"/>
      <c r="AJT753" s="21"/>
      <c r="AJU753" s="21"/>
      <c r="AJV753" s="21"/>
      <c r="AJW753" s="21"/>
      <c r="AJX753" s="21"/>
      <c r="AJY753" s="21"/>
      <c r="AJZ753" s="21"/>
      <c r="AKA753" s="21"/>
      <c r="AKB753" s="21"/>
      <c r="AKC753" s="21"/>
      <c r="AKD753" s="21"/>
      <c r="AKE753" s="21"/>
      <c r="AKF753" s="21"/>
      <c r="AKG753" s="21"/>
      <c r="AKH753" s="21"/>
      <c r="AKI753" s="21"/>
      <c r="AKJ753" s="21"/>
      <c r="AKK753" s="21"/>
      <c r="AKL753" s="21"/>
    </row>
    <row r="754" spans="1:974" ht="14.75">
      <c r="A754" s="23">
        <v>44109</v>
      </c>
      <c r="B754" s="16">
        <v>965.75</v>
      </c>
      <c r="C754" s="15"/>
      <c r="D754" s="16"/>
      <c r="E754" s="17">
        <f t="shared" si="22"/>
        <v>965.75</v>
      </c>
      <c r="F754" s="18"/>
      <c r="G754" s="18"/>
      <c r="H754" s="19"/>
      <c r="I754" s="19"/>
      <c r="L754" s="18"/>
      <c r="M754" s="18"/>
      <c r="S754" s="18">
        <f t="shared" si="23"/>
        <v>0</v>
      </c>
      <c r="T754" s="20"/>
      <c r="U754" s="20"/>
      <c r="W754" s="21"/>
      <c r="X754"/>
      <c r="Y754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  <c r="FC754" s="11"/>
      <c r="FD754" s="11"/>
      <c r="FE754" s="11"/>
      <c r="FF754" s="11"/>
      <c r="FG754" s="11"/>
      <c r="FH754" s="11"/>
      <c r="FI754" s="11"/>
      <c r="FJ754" s="11"/>
      <c r="FK754" s="11"/>
      <c r="FL754" s="11"/>
      <c r="FM754" s="11"/>
      <c r="FN754" s="11"/>
      <c r="FO754" s="11"/>
      <c r="FP754" s="11"/>
      <c r="FQ754" s="11"/>
      <c r="FR754" s="11"/>
      <c r="FS754" s="11"/>
      <c r="FT754" s="11"/>
      <c r="FU754" s="11"/>
      <c r="FV754" s="11"/>
      <c r="FW754" s="11"/>
      <c r="FX754" s="11"/>
      <c r="FY754" s="11"/>
      <c r="FZ754" s="11"/>
      <c r="GA754" s="11"/>
      <c r="GB754" s="11"/>
      <c r="GC754" s="11"/>
      <c r="GD754" s="11"/>
      <c r="GE754" s="11"/>
      <c r="GF754" s="11"/>
      <c r="GG754" s="11"/>
      <c r="GH754" s="11"/>
      <c r="GI754" s="11"/>
      <c r="GJ754" s="11"/>
      <c r="GK754" s="11"/>
      <c r="GL754" s="11"/>
      <c r="GM754" s="11"/>
      <c r="GN754" s="11"/>
      <c r="GO754" s="11"/>
      <c r="GP754" s="11"/>
      <c r="GQ754" s="11"/>
      <c r="GR754" s="11"/>
      <c r="GS754" s="11"/>
      <c r="GT754" s="11"/>
      <c r="GU754" s="11"/>
      <c r="GV754" s="11"/>
      <c r="GW754" s="11"/>
      <c r="GX754" s="11"/>
      <c r="GY754" s="11"/>
      <c r="GZ754" s="11"/>
      <c r="HA754" s="11"/>
      <c r="HB754" s="11"/>
      <c r="HC754" s="11"/>
      <c r="HD754" s="11"/>
      <c r="HE754" s="11"/>
      <c r="HF754" s="11"/>
      <c r="HG754" s="11"/>
      <c r="HH754" s="11"/>
      <c r="HI754" s="11"/>
      <c r="HJ754" s="11"/>
      <c r="HK754" s="11"/>
      <c r="HL754" s="11"/>
      <c r="HM754" s="11"/>
      <c r="HN754" s="11"/>
      <c r="HO754" s="11"/>
      <c r="HP754" s="11"/>
      <c r="HQ754" s="11"/>
      <c r="HR754" s="11"/>
      <c r="HS754" s="11"/>
      <c r="HT754" s="11"/>
      <c r="HU754" s="11"/>
      <c r="HV754" s="11"/>
      <c r="HW754" s="11"/>
      <c r="HX754" s="11"/>
      <c r="HY754" s="11"/>
      <c r="HZ754" s="11"/>
      <c r="IA754" s="11"/>
      <c r="IB754" s="11"/>
      <c r="IC754" s="11"/>
      <c r="ID754" s="11"/>
      <c r="IE754" s="11"/>
      <c r="IF754" s="11"/>
      <c r="IG754" s="11"/>
      <c r="IH754" s="11"/>
      <c r="II754" s="11"/>
      <c r="IJ754" s="11"/>
      <c r="IK754" s="11"/>
      <c r="IL754" s="11"/>
      <c r="IM754" s="11"/>
      <c r="IN754" s="11"/>
      <c r="IO754" s="11"/>
      <c r="IP754" s="11"/>
      <c r="IQ754" s="11"/>
      <c r="IR754" s="11"/>
      <c r="IS754" s="11"/>
      <c r="IT754" s="11"/>
      <c r="IU754" s="11"/>
      <c r="IV754" s="11"/>
      <c r="IW754" s="11"/>
      <c r="IX754" s="11"/>
      <c r="IY754" s="11"/>
      <c r="IZ754" s="11"/>
      <c r="JA754" s="11"/>
      <c r="JB754" s="11"/>
      <c r="JC754" s="11"/>
      <c r="JD754" s="11"/>
      <c r="JE754" s="11"/>
      <c r="JF754" s="11"/>
      <c r="JG754" s="11"/>
      <c r="JH754" s="11"/>
      <c r="JI754" s="11"/>
      <c r="JJ754" s="11"/>
      <c r="JK754" s="11"/>
      <c r="JL754" s="11"/>
      <c r="JM754" s="11"/>
      <c r="JN754" s="11"/>
      <c r="JO754" s="11"/>
      <c r="JP754" s="11"/>
      <c r="JQ754" s="11"/>
      <c r="JR754" s="11"/>
      <c r="JS754" s="11"/>
      <c r="JT754" s="11"/>
      <c r="JU754" s="11"/>
      <c r="JV754" s="11"/>
      <c r="JW754" s="11"/>
      <c r="JX754" s="11"/>
      <c r="JY754" s="11"/>
      <c r="JZ754" s="11"/>
      <c r="KA754" s="11"/>
      <c r="KB754" s="11"/>
      <c r="KC754" s="11"/>
      <c r="KD754" s="11"/>
      <c r="KE754" s="11"/>
      <c r="KF754" s="11"/>
      <c r="KG754" s="11"/>
      <c r="KH754" s="11"/>
      <c r="KI754" s="11"/>
      <c r="KJ754" s="11"/>
      <c r="KK754" s="11"/>
      <c r="KL754" s="11"/>
      <c r="KM754" s="11"/>
      <c r="KN754" s="11"/>
      <c r="KO754" s="11"/>
      <c r="KP754" s="11"/>
      <c r="KQ754" s="11"/>
      <c r="KR754" s="11"/>
      <c r="KS754" s="11"/>
      <c r="KT754" s="11"/>
      <c r="KU754" s="11"/>
      <c r="KV754" s="11"/>
      <c r="KW754" s="11"/>
      <c r="KX754" s="11"/>
      <c r="KY754" s="11"/>
      <c r="KZ754" s="11"/>
      <c r="LA754" s="11"/>
      <c r="LB754" s="11"/>
      <c r="LC754" s="11"/>
      <c r="LD754" s="11"/>
      <c r="LE754" s="11"/>
      <c r="LF754" s="11"/>
      <c r="LG754" s="11"/>
      <c r="LH754" s="11"/>
      <c r="LI754" s="11"/>
      <c r="LJ754" s="11"/>
      <c r="LK754" s="11"/>
      <c r="LL754" s="11"/>
      <c r="LM754" s="11"/>
      <c r="LN754" s="11"/>
      <c r="LO754" s="11"/>
      <c r="LP754" s="11"/>
      <c r="LQ754" s="11"/>
      <c r="LR754" s="11"/>
      <c r="LS754" s="11"/>
      <c r="LT754" s="11"/>
      <c r="LU754" s="11"/>
      <c r="LV754" s="11"/>
      <c r="LW754" s="11"/>
      <c r="LX754" s="11"/>
      <c r="LY754" s="11"/>
      <c r="LZ754" s="11"/>
      <c r="MA754" s="11"/>
      <c r="MB754" s="11"/>
      <c r="MC754" s="11"/>
      <c r="MD754" s="11"/>
      <c r="ME754" s="11"/>
      <c r="MF754" s="11"/>
      <c r="MG754" s="11"/>
      <c r="MH754" s="11"/>
      <c r="MI754" s="11"/>
      <c r="MJ754" s="11"/>
      <c r="MK754" s="11"/>
      <c r="ML754" s="11"/>
      <c r="MM754" s="11"/>
      <c r="MN754" s="11"/>
      <c r="MO754" s="11"/>
      <c r="MP754" s="11"/>
      <c r="MQ754" s="11"/>
      <c r="MR754" s="11"/>
      <c r="MS754" s="11"/>
      <c r="MT754" s="11"/>
      <c r="MU754" s="11"/>
      <c r="MV754" s="11"/>
      <c r="MW754" s="11"/>
      <c r="MX754" s="11"/>
      <c r="MY754" s="11"/>
      <c r="MZ754" s="11"/>
      <c r="NA754" s="11"/>
      <c r="NB754" s="11"/>
      <c r="NC754" s="11"/>
      <c r="ND754" s="11"/>
      <c r="NE754" s="11"/>
      <c r="NF754" s="11"/>
      <c r="NG754" s="11"/>
      <c r="NH754" s="11"/>
      <c r="NI754" s="11"/>
      <c r="NJ754" s="11"/>
      <c r="NK754" s="11"/>
      <c r="NL754" s="11"/>
      <c r="NM754" s="11"/>
      <c r="NN754" s="11"/>
      <c r="NO754" s="11"/>
      <c r="NP754" s="11"/>
      <c r="NQ754" s="11"/>
      <c r="NR754" s="11"/>
      <c r="NS754" s="11"/>
      <c r="NT754" s="11"/>
      <c r="NU754" s="11"/>
      <c r="NV754" s="11"/>
      <c r="NW754" s="11"/>
      <c r="NX754" s="11"/>
      <c r="NY754" s="11"/>
      <c r="NZ754" s="11"/>
      <c r="OA754" s="11"/>
      <c r="OB754" s="11"/>
      <c r="OC754" s="11"/>
      <c r="OD754" s="11"/>
      <c r="OE754" s="11"/>
      <c r="OF754" s="11"/>
      <c r="OG754" s="11"/>
      <c r="OH754" s="11"/>
      <c r="OI754" s="11"/>
      <c r="OJ754" s="11"/>
      <c r="OK754" s="11"/>
      <c r="OL754" s="11"/>
      <c r="OM754" s="11"/>
      <c r="ON754" s="11"/>
      <c r="OO754" s="11"/>
      <c r="OP754" s="11"/>
      <c r="OQ754" s="11"/>
      <c r="OR754" s="11"/>
      <c r="OS754" s="11"/>
      <c r="OT754" s="11"/>
      <c r="OU754" s="11"/>
      <c r="OV754" s="11"/>
      <c r="OW754" s="11"/>
      <c r="OX754" s="11"/>
      <c r="OY754" s="11"/>
      <c r="OZ754" s="11"/>
      <c r="PA754" s="11"/>
      <c r="PB754" s="11"/>
      <c r="PC754" s="11"/>
      <c r="PD754" s="11"/>
      <c r="PE754" s="11"/>
      <c r="PF754" s="11"/>
      <c r="PG754" s="11"/>
      <c r="PH754" s="11"/>
      <c r="PI754" s="11"/>
      <c r="PJ754" s="11"/>
      <c r="PK754" s="11"/>
      <c r="PL754" s="11"/>
      <c r="PM754" s="11"/>
      <c r="PN754" s="11"/>
      <c r="PO754" s="11"/>
      <c r="PP754" s="11"/>
      <c r="PQ754" s="11"/>
      <c r="PR754" s="11"/>
      <c r="PS754" s="11"/>
      <c r="PT754" s="11"/>
      <c r="PU754" s="11"/>
      <c r="PV754" s="11"/>
      <c r="PW754" s="11"/>
      <c r="PX754" s="11"/>
      <c r="PY754" s="11"/>
      <c r="PZ754" s="11"/>
      <c r="QA754" s="11"/>
      <c r="QB754" s="11"/>
      <c r="QC754" s="11"/>
      <c r="QD754" s="11"/>
      <c r="QE754" s="11"/>
      <c r="QF754" s="11"/>
      <c r="QG754" s="11"/>
      <c r="QH754" s="11"/>
      <c r="QI754" s="11"/>
      <c r="QJ754" s="11"/>
      <c r="QK754" s="11"/>
      <c r="QL754" s="11"/>
      <c r="QM754" s="11"/>
      <c r="QN754" s="11"/>
      <c r="QO754" s="11"/>
      <c r="QP754" s="11"/>
      <c r="QQ754" s="11"/>
      <c r="QR754" s="11"/>
      <c r="QS754" s="11"/>
      <c r="QT754" s="11"/>
      <c r="QU754" s="11"/>
      <c r="QV754" s="11"/>
      <c r="QW754" s="11"/>
      <c r="QX754" s="11"/>
      <c r="QY754" s="11"/>
      <c r="QZ754" s="11"/>
      <c r="RA754" s="11"/>
      <c r="RB754" s="11"/>
      <c r="RC754" s="11"/>
      <c r="RD754" s="11"/>
      <c r="RE754" s="11"/>
      <c r="RF754" s="11"/>
      <c r="RG754" s="11"/>
      <c r="RH754" s="11"/>
      <c r="RI754" s="11"/>
      <c r="RJ754" s="11"/>
      <c r="RK754" s="11"/>
      <c r="RL754" s="11"/>
      <c r="RM754" s="11"/>
      <c r="RN754" s="11"/>
      <c r="RO754" s="11"/>
      <c r="RP754" s="11"/>
      <c r="RQ754" s="11"/>
      <c r="RR754" s="11"/>
      <c r="RS754" s="11"/>
      <c r="RT754" s="11"/>
      <c r="RU754" s="11"/>
      <c r="RV754" s="11"/>
      <c r="RW754" s="11"/>
      <c r="RX754" s="11"/>
      <c r="RY754" s="11"/>
      <c r="RZ754" s="11"/>
      <c r="SA754" s="11"/>
      <c r="SB754" s="11"/>
      <c r="SC754" s="11"/>
      <c r="SD754" s="11"/>
      <c r="SE754" s="11"/>
      <c r="SF754" s="11"/>
      <c r="SG754" s="11"/>
      <c r="SH754" s="11"/>
      <c r="SI754" s="11"/>
      <c r="SJ754" s="11"/>
      <c r="SK754" s="11"/>
      <c r="SL754" s="11"/>
      <c r="SM754" s="11"/>
      <c r="SN754" s="11"/>
      <c r="SO754" s="11"/>
      <c r="SP754" s="11"/>
      <c r="SQ754" s="11"/>
      <c r="SR754" s="11"/>
      <c r="SS754" s="11"/>
      <c r="ST754" s="11"/>
      <c r="SU754" s="11"/>
      <c r="SV754" s="11"/>
      <c r="SW754" s="11"/>
      <c r="SX754" s="11"/>
      <c r="SY754" s="11"/>
      <c r="SZ754" s="11"/>
      <c r="TA754" s="11"/>
      <c r="TB754" s="11"/>
      <c r="TC754" s="11"/>
      <c r="TD754" s="11"/>
      <c r="TE754" s="11"/>
      <c r="TF754" s="11"/>
      <c r="TG754" s="11"/>
      <c r="TH754" s="11"/>
      <c r="TI754" s="11"/>
      <c r="TJ754" s="11"/>
      <c r="TK754" s="11"/>
      <c r="TL754" s="11"/>
      <c r="TM754" s="11"/>
      <c r="TN754" s="11"/>
      <c r="TO754" s="11"/>
      <c r="TP754" s="11"/>
      <c r="TQ754" s="11"/>
      <c r="TR754" s="11"/>
      <c r="TS754" s="11"/>
      <c r="TT754" s="11"/>
      <c r="TU754" s="11"/>
      <c r="TV754" s="11"/>
      <c r="TW754" s="11"/>
      <c r="TX754" s="11"/>
      <c r="TY754" s="11"/>
      <c r="TZ754" s="11"/>
      <c r="UA754" s="11"/>
      <c r="UB754" s="11"/>
      <c r="UC754" s="11"/>
      <c r="UD754" s="11"/>
      <c r="UE754" s="11"/>
      <c r="UF754" s="11"/>
      <c r="UG754" s="11"/>
      <c r="UH754" s="11"/>
      <c r="UI754" s="11"/>
      <c r="UJ754" s="11"/>
      <c r="UK754" s="11"/>
      <c r="UL754" s="11"/>
      <c r="UM754" s="11"/>
      <c r="UN754" s="11"/>
      <c r="UO754" s="11"/>
      <c r="UP754" s="11"/>
      <c r="UQ754" s="11"/>
      <c r="UR754" s="11"/>
      <c r="US754" s="11"/>
      <c r="UT754" s="11"/>
      <c r="UU754" s="11"/>
      <c r="UV754" s="11"/>
      <c r="UW754" s="11"/>
      <c r="UX754" s="11"/>
      <c r="UY754" s="11"/>
      <c r="UZ754" s="11"/>
      <c r="VA754" s="11"/>
      <c r="VB754" s="11"/>
      <c r="VC754" s="11"/>
      <c r="VD754" s="11"/>
      <c r="VE754" s="11"/>
      <c r="VF754" s="11"/>
      <c r="VG754" s="11"/>
      <c r="VH754" s="11"/>
      <c r="VI754" s="11"/>
      <c r="VJ754" s="11"/>
      <c r="VK754" s="11"/>
      <c r="VL754" s="11"/>
      <c r="VM754" s="11"/>
      <c r="VN754" s="11"/>
      <c r="VO754" s="11"/>
      <c r="VP754" s="11"/>
      <c r="VQ754" s="11"/>
      <c r="VR754" s="11"/>
      <c r="VS754" s="11"/>
      <c r="VT754" s="11"/>
      <c r="VU754" s="11"/>
      <c r="VV754" s="11"/>
      <c r="VW754" s="11"/>
      <c r="VX754" s="11"/>
      <c r="VY754" s="11"/>
      <c r="VZ754" s="11"/>
      <c r="WA754" s="11"/>
      <c r="WB754" s="11"/>
      <c r="WC754" s="11"/>
      <c r="WD754" s="11"/>
      <c r="WE754" s="11"/>
      <c r="WF754" s="11"/>
      <c r="WG754" s="11"/>
      <c r="WH754" s="11"/>
      <c r="WI754" s="11"/>
      <c r="WJ754" s="11"/>
      <c r="WK754" s="11"/>
      <c r="WL754" s="11"/>
      <c r="WM754" s="11"/>
      <c r="WN754" s="11"/>
      <c r="WO754" s="11"/>
      <c r="WP754" s="11"/>
      <c r="WQ754" s="11"/>
      <c r="WR754" s="11"/>
      <c r="WS754" s="11"/>
      <c r="WT754" s="11"/>
      <c r="WU754" s="11"/>
      <c r="WV754" s="11"/>
      <c r="WW754" s="11"/>
      <c r="WX754" s="11"/>
      <c r="WY754" s="11"/>
      <c r="WZ754" s="11"/>
      <c r="XA754" s="11"/>
      <c r="XB754" s="11"/>
      <c r="XC754" s="11"/>
      <c r="XD754" s="11"/>
      <c r="XE754" s="11"/>
      <c r="XF754" s="11"/>
      <c r="XG754" s="11"/>
      <c r="XH754" s="11"/>
      <c r="XI754" s="11"/>
      <c r="XJ754" s="11"/>
      <c r="XK754" s="11"/>
      <c r="XL754" s="11"/>
      <c r="XM754" s="11"/>
      <c r="XN754" s="11"/>
      <c r="XO754" s="11"/>
      <c r="XP754" s="11"/>
      <c r="XQ754" s="11"/>
      <c r="XR754" s="11"/>
      <c r="XS754" s="11"/>
      <c r="XT754" s="11"/>
      <c r="XU754" s="11"/>
      <c r="XV754" s="11"/>
      <c r="XW754" s="11"/>
      <c r="XX754" s="11"/>
      <c r="XY754" s="11"/>
      <c r="XZ754" s="11"/>
      <c r="YA754" s="11"/>
      <c r="YB754" s="11"/>
      <c r="YC754" s="11"/>
      <c r="YD754" s="11"/>
      <c r="YE754" s="11"/>
      <c r="YF754" s="11"/>
      <c r="YG754" s="11"/>
      <c r="YH754" s="11"/>
      <c r="YI754" s="11"/>
      <c r="YJ754" s="11"/>
      <c r="YK754" s="11"/>
      <c r="YL754" s="11"/>
      <c r="YM754" s="11"/>
      <c r="YN754" s="11"/>
      <c r="YO754" s="11"/>
      <c r="YP754" s="11"/>
      <c r="YQ754" s="11"/>
      <c r="YR754" s="11"/>
      <c r="YS754" s="11"/>
      <c r="YT754" s="11"/>
      <c r="YU754" s="11"/>
      <c r="YV754" s="11"/>
      <c r="YW754" s="11"/>
      <c r="YX754" s="11"/>
      <c r="YY754" s="11"/>
      <c r="YZ754" s="11"/>
      <c r="ZA754" s="11"/>
      <c r="ZB754" s="11"/>
      <c r="ZC754" s="11"/>
      <c r="ZD754" s="11"/>
      <c r="ZE754" s="11"/>
      <c r="ZF754" s="11"/>
      <c r="ZG754" s="11"/>
      <c r="ZH754" s="11"/>
      <c r="ZI754" s="11"/>
      <c r="ZJ754" s="11"/>
      <c r="ZK754" s="11"/>
      <c r="ZL754" s="11"/>
      <c r="ZM754" s="11"/>
      <c r="ZN754" s="11"/>
      <c r="ZO754" s="11"/>
      <c r="ZP754" s="11"/>
      <c r="ZQ754" s="11"/>
      <c r="ZR754" s="11"/>
      <c r="ZS754" s="11"/>
      <c r="ZT754" s="11"/>
      <c r="ZU754" s="11"/>
      <c r="ZV754" s="11"/>
      <c r="ZW754" s="11"/>
      <c r="ZX754" s="11"/>
      <c r="ZY754" s="11"/>
      <c r="ZZ754" s="11"/>
      <c r="AAA754" s="11"/>
      <c r="AAB754" s="11"/>
      <c r="AAC754" s="11"/>
      <c r="AAD754" s="11"/>
      <c r="AAE754" s="11"/>
      <c r="AAF754" s="11"/>
      <c r="AAG754" s="11"/>
      <c r="AAH754" s="11"/>
      <c r="AAI754" s="11"/>
      <c r="AAJ754" s="11"/>
      <c r="AAK754" s="11"/>
      <c r="AAL754" s="11"/>
      <c r="AAM754" s="11"/>
      <c r="AAN754" s="11"/>
      <c r="AAO754" s="11"/>
      <c r="AAP754" s="11"/>
      <c r="AAQ754" s="11"/>
      <c r="AAR754" s="11"/>
      <c r="AAS754" s="11"/>
      <c r="AAT754" s="11"/>
      <c r="AAU754" s="11"/>
      <c r="AAV754" s="11"/>
      <c r="AAW754" s="11"/>
      <c r="AAX754" s="11"/>
      <c r="AAY754" s="11"/>
      <c r="AAZ754" s="11"/>
      <c r="ABA754" s="11"/>
      <c r="ABB754" s="11"/>
      <c r="ABC754" s="11"/>
      <c r="ABD754" s="11"/>
      <c r="ABE754" s="11"/>
      <c r="ABF754" s="11"/>
      <c r="ABG754" s="11"/>
      <c r="ABH754" s="11"/>
      <c r="ABI754" s="11"/>
      <c r="ABJ754" s="11"/>
      <c r="ABK754" s="11"/>
      <c r="ABL754" s="11"/>
      <c r="ABM754" s="11"/>
      <c r="ABN754" s="11"/>
      <c r="ABO754" s="11"/>
      <c r="ABP754" s="11"/>
      <c r="ABQ754" s="11"/>
      <c r="ABR754" s="11"/>
      <c r="ABS754" s="11"/>
      <c r="ABT754" s="11"/>
      <c r="ABU754" s="11"/>
      <c r="ABV754" s="11"/>
      <c r="ABW754" s="11"/>
      <c r="ABX754" s="11"/>
      <c r="ABY754" s="11"/>
      <c r="ABZ754" s="11"/>
      <c r="ACA754" s="11"/>
      <c r="ACB754" s="11"/>
      <c r="ACC754" s="11"/>
      <c r="ACD754" s="11"/>
      <c r="ACE754" s="11"/>
      <c r="ACF754" s="11"/>
      <c r="ACG754" s="11"/>
      <c r="ACH754" s="11"/>
      <c r="ACI754" s="11"/>
      <c r="ACJ754" s="11"/>
      <c r="ACK754" s="11"/>
      <c r="ACL754" s="11"/>
      <c r="ACM754" s="11"/>
      <c r="ACN754" s="11"/>
      <c r="ACO754" s="11"/>
      <c r="ACP754" s="11"/>
      <c r="ACQ754" s="11"/>
      <c r="ACR754" s="11"/>
      <c r="ACS754" s="11"/>
      <c r="ACT754" s="11"/>
      <c r="ACU754" s="11"/>
      <c r="ACV754" s="11"/>
      <c r="ACW754" s="11"/>
      <c r="ACX754" s="11"/>
      <c r="ACY754" s="11"/>
      <c r="ACZ754" s="11"/>
      <c r="ADA754" s="11"/>
      <c r="ADB754" s="11"/>
      <c r="ADC754" s="11"/>
      <c r="ADD754" s="11"/>
      <c r="ADE754" s="11"/>
      <c r="ADF754" s="11"/>
      <c r="ADG754" s="11"/>
      <c r="ADH754" s="11"/>
      <c r="ADI754" s="11"/>
      <c r="ADJ754" s="11"/>
      <c r="ADK754" s="11"/>
      <c r="ADL754" s="11"/>
      <c r="ADM754" s="11"/>
      <c r="ADN754" s="11"/>
      <c r="ADO754" s="11"/>
      <c r="ADP754" s="11"/>
      <c r="ADQ754" s="11"/>
      <c r="ADR754" s="11"/>
      <c r="ADS754" s="11"/>
      <c r="ADT754" s="11"/>
      <c r="ADU754" s="11"/>
      <c r="ADV754" s="11"/>
      <c r="ADW754" s="11"/>
      <c r="ADX754" s="11"/>
      <c r="ADY754" s="11"/>
      <c r="ADZ754" s="11"/>
      <c r="AEA754" s="11"/>
      <c r="AEB754" s="11"/>
      <c r="AEC754" s="11"/>
      <c r="AED754" s="11"/>
      <c r="AEE754" s="11"/>
      <c r="AEF754" s="11"/>
      <c r="AEG754" s="11"/>
      <c r="AEH754" s="11"/>
      <c r="AEI754" s="11"/>
      <c r="AEJ754" s="11"/>
      <c r="AEK754" s="11"/>
      <c r="AEL754" s="11"/>
      <c r="AEM754" s="11"/>
      <c r="AEN754" s="11"/>
      <c r="AEO754" s="11"/>
      <c r="AEP754" s="11"/>
      <c r="AEQ754" s="11"/>
      <c r="AER754" s="11"/>
      <c r="AES754" s="11"/>
      <c r="AET754" s="11"/>
      <c r="AEU754" s="11"/>
      <c r="AEV754" s="11"/>
      <c r="AEW754" s="11"/>
      <c r="AEX754" s="11"/>
      <c r="AEY754" s="11"/>
      <c r="AEZ754" s="11"/>
      <c r="AFA754" s="11"/>
      <c r="AFB754" s="11"/>
      <c r="AFC754" s="11"/>
      <c r="AFD754" s="11"/>
      <c r="AFE754" s="11"/>
      <c r="AFF754" s="11"/>
      <c r="AFG754" s="11"/>
      <c r="AFH754" s="11"/>
      <c r="AFI754" s="11"/>
      <c r="AFJ754" s="11"/>
      <c r="AFK754" s="11"/>
      <c r="AFL754" s="11"/>
      <c r="AFM754" s="11"/>
      <c r="AFN754" s="11"/>
      <c r="AFO754" s="11"/>
      <c r="AFP754" s="11"/>
      <c r="AFQ754" s="11"/>
      <c r="AFR754" s="11"/>
      <c r="AFS754" s="11"/>
      <c r="AFT754" s="11"/>
      <c r="AFU754" s="11"/>
      <c r="AFV754" s="11"/>
      <c r="AFW754" s="11"/>
      <c r="AFX754" s="11"/>
      <c r="AFY754" s="11"/>
      <c r="AFZ754" s="11"/>
      <c r="AGA754" s="11"/>
      <c r="AGB754" s="11"/>
      <c r="AGC754" s="11"/>
      <c r="AGD754" s="11"/>
      <c r="AGE754" s="11"/>
      <c r="AGF754" s="11"/>
      <c r="AGG754" s="11"/>
      <c r="AGH754" s="11"/>
      <c r="AGI754" s="11"/>
      <c r="AGJ754" s="11"/>
      <c r="AGK754" s="11"/>
      <c r="AGL754" s="11"/>
      <c r="AGM754" s="11"/>
      <c r="AGN754" s="11"/>
      <c r="AGO754" s="11"/>
      <c r="AGP754" s="11"/>
      <c r="AGQ754" s="11"/>
      <c r="AGR754" s="11"/>
      <c r="AGS754" s="11"/>
      <c r="AGT754" s="11"/>
      <c r="AGU754" s="11"/>
      <c r="AGV754" s="11"/>
      <c r="AGW754" s="11"/>
      <c r="AGX754" s="11"/>
      <c r="AGY754" s="11"/>
      <c r="AGZ754" s="11"/>
      <c r="AHA754" s="11"/>
      <c r="AHB754" s="11"/>
      <c r="AHC754" s="11"/>
      <c r="AHD754" s="11"/>
      <c r="AHE754" s="11"/>
      <c r="AHF754" s="11"/>
      <c r="AHG754" s="11"/>
      <c r="AHH754" s="11"/>
      <c r="AHI754" s="11"/>
      <c r="AHJ754" s="11"/>
      <c r="AHK754" s="11"/>
      <c r="AHL754" s="11"/>
      <c r="AHM754" s="11"/>
      <c r="AHN754" s="11"/>
      <c r="AHO754" s="11"/>
      <c r="AHP754" s="11"/>
      <c r="AHQ754" s="11"/>
      <c r="AHR754" s="11"/>
      <c r="AHS754" s="11"/>
      <c r="AHT754" s="11"/>
      <c r="AHU754" s="11"/>
      <c r="AHV754" s="11"/>
      <c r="AHW754" s="11"/>
      <c r="AHX754" s="11"/>
      <c r="AHY754" s="11"/>
      <c r="AHZ754" s="11"/>
      <c r="AIA754" s="11"/>
      <c r="AIB754" s="11"/>
      <c r="AIC754" s="11"/>
      <c r="AID754" s="11"/>
      <c r="AIE754" s="11"/>
      <c r="AIF754" s="11"/>
      <c r="AIG754" s="11"/>
      <c r="AIH754" s="11"/>
      <c r="AII754" s="11"/>
      <c r="AIJ754" s="11"/>
      <c r="AIK754" s="11"/>
      <c r="AIL754" s="11"/>
      <c r="AIM754" s="11"/>
      <c r="AIN754" s="11"/>
      <c r="AIO754" s="11"/>
      <c r="AIP754" s="11"/>
      <c r="AIQ754" s="11"/>
      <c r="AIR754" s="11"/>
      <c r="AIS754" s="11"/>
      <c r="AIT754" s="11"/>
      <c r="AIU754" s="11"/>
      <c r="AIV754" s="11"/>
      <c r="AIW754" s="11"/>
      <c r="AIX754" s="11"/>
      <c r="AIY754" s="11"/>
      <c r="AIZ754" s="11"/>
      <c r="AJA754" s="11"/>
      <c r="AJB754" s="11"/>
      <c r="AJC754" s="11"/>
      <c r="AJD754" s="11"/>
      <c r="AJE754" s="11"/>
      <c r="AJF754" s="11"/>
      <c r="AJG754" s="11"/>
      <c r="AJH754" s="11"/>
      <c r="AJI754" s="11"/>
      <c r="AJJ754" s="11"/>
      <c r="AJK754" s="11"/>
      <c r="AJL754" s="11"/>
      <c r="AJM754" s="11"/>
      <c r="AJN754" s="11"/>
      <c r="AJO754" s="11"/>
      <c r="AJP754" s="11"/>
      <c r="AJQ754" s="11"/>
      <c r="AJR754" s="11"/>
      <c r="AJS754" s="11"/>
      <c r="AJT754" s="11"/>
      <c r="AJU754" s="11"/>
      <c r="AJV754" s="11"/>
      <c r="AJW754" s="11"/>
      <c r="AJX754" s="11"/>
      <c r="AJY754" s="11"/>
      <c r="AJZ754" s="11"/>
      <c r="AKA754" s="11"/>
      <c r="AKB754" s="11"/>
      <c r="AKC754" s="11"/>
      <c r="AKD754" s="11"/>
      <c r="AKE754" s="11"/>
      <c r="AKF754" s="11"/>
      <c r="AKG754" s="11"/>
      <c r="AKH754" s="11"/>
      <c r="AKI754" s="11"/>
      <c r="AKJ754" s="11"/>
      <c r="AKK754" s="11"/>
      <c r="AKL754" s="11"/>
    </row>
    <row r="755" spans="1:974" ht="14.75">
      <c r="A755" s="23">
        <v>44018</v>
      </c>
      <c r="B755" s="16">
        <v>1026.95</v>
      </c>
      <c r="C755" s="15"/>
      <c r="D755" s="16"/>
      <c r="E755" s="17">
        <f t="shared" si="22"/>
        <v>1026.95</v>
      </c>
      <c r="F755" s="18"/>
      <c r="G755" s="18"/>
      <c r="H755" s="19"/>
      <c r="I755" s="19"/>
      <c r="L755" s="18"/>
      <c r="M755" s="18"/>
      <c r="S755" s="18">
        <f t="shared" si="23"/>
        <v>0</v>
      </c>
      <c r="T755" s="20"/>
      <c r="U755" s="20"/>
      <c r="W755" s="21"/>
      <c r="X755"/>
      <c r="Y755"/>
    </row>
    <row r="756" spans="1:974" ht="44.05" customHeight="1">
      <c r="A756" s="23">
        <v>44001</v>
      </c>
      <c r="B756" s="16">
        <v>1036.8499999999999</v>
      </c>
      <c r="C756" s="15"/>
      <c r="D756" s="16"/>
      <c r="E756" s="17">
        <f t="shared" si="22"/>
        <v>1036.8499999999999</v>
      </c>
      <c r="F756" s="18"/>
      <c r="G756" s="18"/>
      <c r="H756" s="19"/>
      <c r="I756" s="19"/>
      <c r="L756" s="18"/>
      <c r="M756" s="18"/>
      <c r="S756" s="18">
        <f t="shared" si="23"/>
        <v>0</v>
      </c>
      <c r="T756" s="20"/>
      <c r="U756" s="20"/>
      <c r="W756" s="21"/>
      <c r="X756"/>
      <c r="Y756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  <c r="FJ756" s="21"/>
      <c r="FK756" s="21"/>
      <c r="FL756" s="21"/>
      <c r="FM756" s="21"/>
      <c r="FN756" s="21"/>
      <c r="FO756" s="21"/>
      <c r="FP756" s="21"/>
      <c r="FQ756" s="21"/>
      <c r="FR756" s="21"/>
      <c r="FS756" s="21"/>
      <c r="FT756" s="21"/>
      <c r="FU756" s="21"/>
      <c r="FV756" s="21"/>
      <c r="FW756" s="21"/>
      <c r="FX756" s="21"/>
      <c r="FY756" s="21"/>
      <c r="FZ756" s="21"/>
      <c r="GA756" s="21"/>
      <c r="GB756" s="21"/>
      <c r="GC756" s="21"/>
      <c r="GD756" s="21"/>
      <c r="GE756" s="21"/>
      <c r="GF756" s="21"/>
      <c r="GG756" s="21"/>
      <c r="GH756" s="21"/>
      <c r="GI756" s="21"/>
      <c r="GJ756" s="21"/>
      <c r="GK756" s="21"/>
      <c r="GL756" s="21"/>
      <c r="GM756" s="21"/>
      <c r="GN756" s="21"/>
      <c r="GO756" s="21"/>
      <c r="GP756" s="21"/>
      <c r="GQ756" s="21"/>
      <c r="GR756" s="21"/>
      <c r="GS756" s="21"/>
      <c r="GT756" s="21"/>
      <c r="GU756" s="21"/>
      <c r="GV756" s="21"/>
      <c r="GW756" s="21"/>
      <c r="GX756" s="21"/>
      <c r="GY756" s="21"/>
      <c r="GZ756" s="21"/>
      <c r="HA756" s="21"/>
      <c r="HB756" s="21"/>
      <c r="HC756" s="21"/>
      <c r="HD756" s="21"/>
      <c r="HE756" s="21"/>
      <c r="HF756" s="21"/>
      <c r="HG756" s="21"/>
      <c r="HH756" s="21"/>
      <c r="HI756" s="21"/>
      <c r="HJ756" s="21"/>
      <c r="HK756" s="21"/>
      <c r="HL756" s="21"/>
      <c r="HM756" s="21"/>
      <c r="HN756" s="21"/>
      <c r="HO756" s="21"/>
      <c r="HP756" s="21"/>
      <c r="HQ756" s="21"/>
      <c r="HR756" s="21"/>
      <c r="HS756" s="21"/>
      <c r="HT756" s="21"/>
      <c r="HU756" s="21"/>
      <c r="HV756" s="21"/>
      <c r="HW756" s="21"/>
      <c r="HX756" s="21"/>
      <c r="HY756" s="21"/>
      <c r="HZ756" s="21"/>
      <c r="IA756" s="21"/>
      <c r="IB756" s="21"/>
      <c r="IC756" s="21"/>
      <c r="ID756" s="21"/>
      <c r="IE756" s="21"/>
      <c r="IF756" s="21"/>
      <c r="IG756" s="21"/>
      <c r="IH756" s="21"/>
      <c r="II756" s="21"/>
      <c r="IJ756" s="21"/>
      <c r="IK756" s="21"/>
      <c r="IL756" s="21"/>
      <c r="IM756" s="21"/>
      <c r="IN756" s="21"/>
      <c r="IO756" s="21"/>
      <c r="IP756" s="21"/>
      <c r="IQ756" s="21"/>
      <c r="IR756" s="21"/>
      <c r="IS756" s="21"/>
      <c r="IT756" s="21"/>
      <c r="IU756" s="21"/>
      <c r="IV756" s="21"/>
      <c r="IW756" s="21"/>
      <c r="IX756" s="21"/>
      <c r="IY756" s="21"/>
      <c r="IZ756" s="21"/>
      <c r="JA756" s="21"/>
      <c r="JB756" s="21"/>
      <c r="JC756" s="21"/>
      <c r="JD756" s="21"/>
      <c r="JE756" s="21"/>
      <c r="JF756" s="21"/>
      <c r="JG756" s="21"/>
      <c r="JH756" s="21"/>
      <c r="JI756" s="21"/>
      <c r="JJ756" s="21"/>
      <c r="JK756" s="21"/>
      <c r="JL756" s="21"/>
      <c r="JM756" s="21"/>
      <c r="JN756" s="21"/>
      <c r="JO756" s="21"/>
      <c r="JP756" s="21"/>
      <c r="JQ756" s="21"/>
      <c r="JR756" s="21"/>
      <c r="JS756" s="21"/>
      <c r="JT756" s="21"/>
      <c r="JU756" s="21"/>
      <c r="JV756" s="21"/>
      <c r="JW756" s="21"/>
      <c r="JX756" s="21"/>
      <c r="JY756" s="21"/>
      <c r="JZ756" s="21"/>
      <c r="KA756" s="21"/>
      <c r="KB756" s="21"/>
      <c r="KC756" s="21"/>
      <c r="KD756" s="21"/>
      <c r="KE756" s="21"/>
      <c r="KF756" s="21"/>
      <c r="KG756" s="21"/>
      <c r="KH756" s="21"/>
      <c r="KI756" s="21"/>
      <c r="KJ756" s="21"/>
      <c r="KK756" s="21"/>
      <c r="KL756" s="21"/>
      <c r="KM756" s="21"/>
      <c r="KN756" s="21"/>
      <c r="KO756" s="21"/>
      <c r="KP756" s="21"/>
      <c r="KQ756" s="21"/>
      <c r="KR756" s="21"/>
      <c r="KS756" s="21"/>
      <c r="KT756" s="21"/>
      <c r="KU756" s="21"/>
      <c r="KV756" s="21"/>
      <c r="KW756" s="21"/>
      <c r="KX756" s="21"/>
      <c r="KY756" s="21"/>
      <c r="KZ756" s="21"/>
      <c r="LA756" s="21"/>
      <c r="LB756" s="21"/>
      <c r="LC756" s="21"/>
      <c r="LD756" s="21"/>
      <c r="LE756" s="21"/>
      <c r="LF756" s="21"/>
      <c r="LG756" s="21"/>
      <c r="LH756" s="21"/>
      <c r="LI756" s="21"/>
      <c r="LJ756" s="21"/>
      <c r="LK756" s="21"/>
      <c r="LL756" s="21"/>
      <c r="LM756" s="21"/>
      <c r="LN756" s="21"/>
      <c r="LO756" s="21"/>
      <c r="LP756" s="21"/>
      <c r="LQ756" s="21"/>
      <c r="LR756" s="21"/>
      <c r="LS756" s="21"/>
      <c r="LT756" s="21"/>
      <c r="LU756" s="21"/>
      <c r="LV756" s="21"/>
      <c r="LW756" s="21"/>
      <c r="LX756" s="21"/>
      <c r="LY756" s="21"/>
      <c r="LZ756" s="21"/>
      <c r="MA756" s="21"/>
      <c r="MB756" s="21"/>
      <c r="MC756" s="21"/>
      <c r="MD756" s="21"/>
      <c r="ME756" s="21"/>
      <c r="MF756" s="21"/>
      <c r="MG756" s="21"/>
      <c r="MH756" s="21"/>
      <c r="MI756" s="21"/>
      <c r="MJ756" s="21"/>
      <c r="MK756" s="21"/>
      <c r="ML756" s="21"/>
      <c r="MM756" s="21"/>
      <c r="MN756" s="21"/>
      <c r="MO756" s="21"/>
      <c r="MP756" s="21"/>
      <c r="MQ756" s="21"/>
      <c r="MR756" s="21"/>
      <c r="MS756" s="21"/>
      <c r="MT756" s="21"/>
      <c r="MU756" s="21"/>
      <c r="MV756" s="21"/>
      <c r="MW756" s="21"/>
      <c r="MX756" s="21"/>
      <c r="MY756" s="21"/>
      <c r="MZ756" s="21"/>
      <c r="NA756" s="21"/>
      <c r="NB756" s="21"/>
      <c r="NC756" s="21"/>
      <c r="ND756" s="21"/>
      <c r="NE756" s="21"/>
      <c r="NF756" s="21"/>
      <c r="NG756" s="21"/>
      <c r="NH756" s="21"/>
      <c r="NI756" s="21"/>
      <c r="NJ756" s="21"/>
      <c r="NK756" s="21"/>
      <c r="NL756" s="21"/>
      <c r="NM756" s="21"/>
      <c r="NN756" s="21"/>
      <c r="NO756" s="21"/>
      <c r="NP756" s="21"/>
      <c r="NQ756" s="21"/>
      <c r="NR756" s="21"/>
      <c r="NS756" s="21"/>
      <c r="NT756" s="21"/>
      <c r="NU756" s="21"/>
      <c r="NV756" s="21"/>
      <c r="NW756" s="21"/>
      <c r="NX756" s="21"/>
      <c r="NY756" s="21"/>
      <c r="NZ756" s="21"/>
      <c r="OA756" s="21"/>
      <c r="OB756" s="21"/>
      <c r="OC756" s="21"/>
      <c r="OD756" s="21"/>
      <c r="OE756" s="21"/>
      <c r="OF756" s="21"/>
      <c r="OG756" s="21"/>
      <c r="OH756" s="21"/>
      <c r="OI756" s="21"/>
      <c r="OJ756" s="21"/>
      <c r="OK756" s="21"/>
      <c r="OL756" s="21"/>
      <c r="OM756" s="21"/>
      <c r="ON756" s="21"/>
      <c r="OO756" s="21"/>
      <c r="OP756" s="21"/>
      <c r="OQ756" s="21"/>
      <c r="OR756" s="21"/>
      <c r="OS756" s="21"/>
      <c r="OT756" s="21"/>
      <c r="OU756" s="21"/>
      <c r="OV756" s="21"/>
      <c r="OW756" s="21"/>
      <c r="OX756" s="21"/>
      <c r="OY756" s="21"/>
      <c r="OZ756" s="21"/>
      <c r="PA756" s="21"/>
      <c r="PB756" s="21"/>
      <c r="PC756" s="21"/>
      <c r="PD756" s="21"/>
      <c r="PE756" s="21"/>
      <c r="PF756" s="21"/>
      <c r="PG756" s="21"/>
      <c r="PH756" s="21"/>
      <c r="PI756" s="21"/>
      <c r="PJ756" s="21"/>
      <c r="PK756" s="21"/>
      <c r="PL756" s="21"/>
      <c r="PM756" s="21"/>
      <c r="PN756" s="21"/>
      <c r="PO756" s="21"/>
      <c r="PP756" s="21"/>
      <c r="PQ756" s="21"/>
      <c r="PR756" s="21"/>
      <c r="PS756" s="21"/>
      <c r="PT756" s="21"/>
      <c r="PU756" s="21"/>
      <c r="PV756" s="21"/>
      <c r="PW756" s="21"/>
      <c r="PX756" s="21"/>
      <c r="PY756" s="21"/>
      <c r="PZ756" s="21"/>
      <c r="QA756" s="21"/>
      <c r="QB756" s="21"/>
      <c r="QC756" s="21"/>
      <c r="QD756" s="21"/>
      <c r="QE756" s="21"/>
      <c r="QF756" s="21"/>
      <c r="QG756" s="21"/>
      <c r="QH756" s="21"/>
      <c r="QI756" s="21"/>
      <c r="QJ756" s="21"/>
      <c r="QK756" s="21"/>
      <c r="QL756" s="21"/>
      <c r="QM756" s="21"/>
      <c r="QN756" s="21"/>
      <c r="QO756" s="21"/>
      <c r="QP756" s="21"/>
      <c r="QQ756" s="21"/>
      <c r="QR756" s="21"/>
      <c r="QS756" s="21"/>
      <c r="QT756" s="21"/>
      <c r="QU756" s="21"/>
      <c r="QV756" s="21"/>
      <c r="QW756" s="21"/>
      <c r="QX756" s="21"/>
      <c r="QY756" s="21"/>
      <c r="QZ756" s="21"/>
      <c r="RA756" s="21"/>
      <c r="RB756" s="21"/>
      <c r="RC756" s="21"/>
      <c r="RD756" s="21"/>
      <c r="RE756" s="21"/>
      <c r="RF756" s="21"/>
      <c r="RG756" s="21"/>
      <c r="RH756" s="21"/>
      <c r="RI756" s="21"/>
      <c r="RJ756" s="21"/>
      <c r="RK756" s="21"/>
      <c r="RL756" s="21"/>
      <c r="RM756" s="21"/>
      <c r="RN756" s="21"/>
      <c r="RO756" s="21"/>
      <c r="RP756" s="21"/>
      <c r="RQ756" s="21"/>
      <c r="RR756" s="21"/>
      <c r="RS756" s="21"/>
      <c r="RT756" s="21"/>
      <c r="RU756" s="21"/>
      <c r="RV756" s="21"/>
      <c r="RW756" s="21"/>
      <c r="RX756" s="21"/>
      <c r="RY756" s="21"/>
      <c r="RZ756" s="21"/>
      <c r="SA756" s="21"/>
      <c r="SB756" s="21"/>
      <c r="SC756" s="21"/>
      <c r="SD756" s="21"/>
      <c r="SE756" s="21"/>
      <c r="SF756" s="21"/>
      <c r="SG756" s="21"/>
      <c r="SH756" s="21"/>
      <c r="SI756" s="21"/>
      <c r="SJ756" s="21"/>
      <c r="SK756" s="21"/>
      <c r="SL756" s="21"/>
      <c r="SM756" s="21"/>
      <c r="SN756" s="21"/>
      <c r="SO756" s="21"/>
      <c r="SP756" s="21"/>
      <c r="SQ756" s="21"/>
      <c r="SR756" s="21"/>
      <c r="SS756" s="21"/>
      <c r="ST756" s="21"/>
      <c r="SU756" s="21"/>
      <c r="SV756" s="21"/>
      <c r="SW756" s="21"/>
      <c r="SX756" s="21"/>
      <c r="SY756" s="21"/>
      <c r="SZ756" s="21"/>
      <c r="TA756" s="21"/>
      <c r="TB756" s="21"/>
      <c r="TC756" s="21"/>
      <c r="TD756" s="21"/>
      <c r="TE756" s="21"/>
      <c r="TF756" s="21"/>
      <c r="TG756" s="21"/>
      <c r="TH756" s="21"/>
      <c r="TI756" s="21"/>
      <c r="TJ756" s="21"/>
      <c r="TK756" s="21"/>
      <c r="TL756" s="21"/>
      <c r="TM756" s="21"/>
      <c r="TN756" s="21"/>
      <c r="TO756" s="21"/>
      <c r="TP756" s="21"/>
      <c r="TQ756" s="21"/>
      <c r="TR756" s="21"/>
      <c r="TS756" s="21"/>
      <c r="TT756" s="21"/>
      <c r="TU756" s="21"/>
      <c r="TV756" s="21"/>
      <c r="TW756" s="21"/>
      <c r="TX756" s="21"/>
      <c r="TY756" s="21"/>
      <c r="TZ756" s="21"/>
      <c r="UA756" s="21"/>
      <c r="UB756" s="21"/>
      <c r="UC756" s="21"/>
      <c r="UD756" s="21"/>
      <c r="UE756" s="21"/>
      <c r="UF756" s="21"/>
      <c r="UG756" s="21"/>
      <c r="UH756" s="21"/>
      <c r="UI756" s="21"/>
      <c r="UJ756" s="21"/>
      <c r="UK756" s="21"/>
      <c r="UL756" s="21"/>
      <c r="UM756" s="21"/>
      <c r="UN756" s="21"/>
      <c r="UO756" s="21"/>
      <c r="UP756" s="21"/>
      <c r="UQ756" s="21"/>
      <c r="UR756" s="21"/>
      <c r="US756" s="21"/>
      <c r="UT756" s="21"/>
      <c r="UU756" s="21"/>
      <c r="UV756" s="21"/>
      <c r="UW756" s="21"/>
      <c r="UX756" s="21"/>
      <c r="UY756" s="21"/>
      <c r="UZ756" s="21"/>
      <c r="VA756" s="21"/>
      <c r="VB756" s="21"/>
      <c r="VC756" s="21"/>
      <c r="VD756" s="21"/>
      <c r="VE756" s="21"/>
      <c r="VF756" s="21"/>
      <c r="VG756" s="21"/>
      <c r="VH756" s="21"/>
      <c r="VI756" s="21"/>
      <c r="VJ756" s="21"/>
      <c r="VK756" s="21"/>
      <c r="VL756" s="21"/>
      <c r="VM756" s="21"/>
      <c r="VN756" s="21"/>
      <c r="VO756" s="21"/>
      <c r="VP756" s="21"/>
      <c r="VQ756" s="21"/>
      <c r="VR756" s="21"/>
      <c r="VS756" s="21"/>
      <c r="VT756" s="21"/>
      <c r="VU756" s="21"/>
      <c r="VV756" s="21"/>
      <c r="VW756" s="21"/>
      <c r="VX756" s="21"/>
      <c r="VY756" s="21"/>
      <c r="VZ756" s="21"/>
      <c r="WA756" s="21"/>
      <c r="WB756" s="21"/>
      <c r="WC756" s="21"/>
      <c r="WD756" s="21"/>
      <c r="WE756" s="21"/>
      <c r="WF756" s="21"/>
      <c r="WG756" s="21"/>
      <c r="WH756" s="21"/>
      <c r="WI756" s="21"/>
      <c r="WJ756" s="21"/>
      <c r="WK756" s="21"/>
      <c r="WL756" s="21"/>
      <c r="WM756" s="21"/>
      <c r="WN756" s="21"/>
      <c r="WO756" s="21"/>
      <c r="WP756" s="21"/>
      <c r="WQ756" s="21"/>
      <c r="WR756" s="21"/>
      <c r="WS756" s="21"/>
      <c r="WT756" s="21"/>
      <c r="WU756" s="21"/>
      <c r="WV756" s="21"/>
      <c r="WW756" s="21"/>
      <c r="WX756" s="21"/>
      <c r="WY756" s="21"/>
      <c r="WZ756" s="21"/>
      <c r="XA756" s="21"/>
      <c r="XB756" s="21"/>
      <c r="XC756" s="21"/>
      <c r="XD756" s="21"/>
      <c r="XE756" s="21"/>
      <c r="XF756" s="21"/>
      <c r="XG756" s="21"/>
      <c r="XH756" s="21"/>
      <c r="XI756" s="21"/>
      <c r="XJ756" s="21"/>
      <c r="XK756" s="21"/>
      <c r="XL756" s="21"/>
      <c r="XM756" s="21"/>
      <c r="XN756" s="21"/>
      <c r="XO756" s="21"/>
      <c r="XP756" s="21"/>
      <c r="XQ756" s="21"/>
      <c r="XR756" s="21"/>
      <c r="XS756" s="21"/>
      <c r="XT756" s="21"/>
      <c r="XU756" s="21"/>
      <c r="XV756" s="21"/>
      <c r="XW756" s="21"/>
      <c r="XX756" s="21"/>
      <c r="XY756" s="21"/>
      <c r="XZ756" s="21"/>
      <c r="YA756" s="21"/>
      <c r="YB756" s="21"/>
      <c r="YC756" s="21"/>
      <c r="YD756" s="21"/>
      <c r="YE756" s="21"/>
      <c r="YF756" s="21"/>
      <c r="YG756" s="21"/>
      <c r="YH756" s="21"/>
      <c r="YI756" s="21"/>
      <c r="YJ756" s="21"/>
      <c r="YK756" s="21"/>
      <c r="YL756" s="21"/>
      <c r="YM756" s="21"/>
      <c r="YN756" s="21"/>
      <c r="YO756" s="21"/>
      <c r="YP756" s="21"/>
      <c r="YQ756" s="21"/>
      <c r="YR756" s="21"/>
      <c r="YS756" s="21"/>
      <c r="YT756" s="21"/>
      <c r="YU756" s="21"/>
      <c r="YV756" s="21"/>
      <c r="YW756" s="21"/>
      <c r="YX756" s="21"/>
      <c r="YY756" s="21"/>
      <c r="YZ756" s="21"/>
      <c r="ZA756" s="21"/>
      <c r="ZB756" s="21"/>
      <c r="ZC756" s="21"/>
      <c r="ZD756" s="21"/>
      <c r="ZE756" s="21"/>
      <c r="ZF756" s="21"/>
      <c r="ZG756" s="21"/>
      <c r="ZH756" s="21"/>
      <c r="ZI756" s="21"/>
      <c r="ZJ756" s="21"/>
      <c r="ZK756" s="21"/>
      <c r="ZL756" s="21"/>
      <c r="ZM756" s="21"/>
      <c r="ZN756" s="21"/>
      <c r="ZO756" s="21"/>
      <c r="ZP756" s="21"/>
      <c r="ZQ756" s="21"/>
      <c r="ZR756" s="21"/>
      <c r="ZS756" s="21"/>
      <c r="ZT756" s="21"/>
      <c r="ZU756" s="21"/>
      <c r="ZV756" s="21"/>
      <c r="ZW756" s="21"/>
      <c r="ZX756" s="21"/>
      <c r="ZY756" s="21"/>
      <c r="ZZ756" s="21"/>
      <c r="AAA756" s="21"/>
      <c r="AAB756" s="21"/>
      <c r="AAC756" s="21"/>
      <c r="AAD756" s="21"/>
      <c r="AAE756" s="21"/>
      <c r="AAF756" s="21"/>
      <c r="AAG756" s="21"/>
      <c r="AAH756" s="21"/>
      <c r="AAI756" s="21"/>
      <c r="AAJ756" s="21"/>
      <c r="AAK756" s="21"/>
      <c r="AAL756" s="21"/>
      <c r="AAM756" s="21"/>
      <c r="AAN756" s="21"/>
      <c r="AAO756" s="21"/>
      <c r="AAP756" s="21"/>
      <c r="AAQ756" s="21"/>
      <c r="AAR756" s="21"/>
      <c r="AAS756" s="21"/>
      <c r="AAT756" s="21"/>
      <c r="AAU756" s="21"/>
      <c r="AAV756" s="21"/>
      <c r="AAW756" s="21"/>
      <c r="AAX756" s="21"/>
      <c r="AAY756" s="21"/>
      <c r="AAZ756" s="21"/>
      <c r="ABA756" s="21"/>
      <c r="ABB756" s="21"/>
      <c r="ABC756" s="21"/>
      <c r="ABD756" s="21"/>
      <c r="ABE756" s="21"/>
      <c r="ABF756" s="21"/>
      <c r="ABG756" s="21"/>
      <c r="ABH756" s="21"/>
      <c r="ABI756" s="21"/>
      <c r="ABJ756" s="21"/>
      <c r="ABK756" s="21"/>
      <c r="ABL756" s="21"/>
      <c r="ABM756" s="21"/>
      <c r="ABN756" s="21"/>
      <c r="ABO756" s="21"/>
      <c r="ABP756" s="21"/>
      <c r="ABQ756" s="21"/>
      <c r="ABR756" s="21"/>
      <c r="ABS756" s="21"/>
      <c r="ABT756" s="21"/>
      <c r="ABU756" s="21"/>
      <c r="ABV756" s="21"/>
      <c r="ABW756" s="21"/>
      <c r="ABX756" s="21"/>
      <c r="ABY756" s="21"/>
      <c r="ABZ756" s="21"/>
      <c r="ACA756" s="21"/>
      <c r="ACB756" s="21"/>
      <c r="ACC756" s="21"/>
      <c r="ACD756" s="21"/>
      <c r="ACE756" s="21"/>
      <c r="ACF756" s="21"/>
      <c r="ACG756" s="21"/>
      <c r="ACH756" s="21"/>
      <c r="ACI756" s="21"/>
      <c r="ACJ756" s="21"/>
      <c r="ACK756" s="21"/>
      <c r="ACL756" s="21"/>
      <c r="ACM756" s="21"/>
      <c r="ACN756" s="21"/>
      <c r="ACO756" s="21"/>
      <c r="ACP756" s="21"/>
      <c r="ACQ756" s="21"/>
      <c r="ACR756" s="21"/>
      <c r="ACS756" s="21"/>
      <c r="ACT756" s="21"/>
      <c r="ACU756" s="21"/>
      <c r="ACV756" s="21"/>
      <c r="ACW756" s="21"/>
      <c r="ACX756" s="21"/>
      <c r="ACY756" s="21"/>
      <c r="ACZ756" s="21"/>
      <c r="ADA756" s="21"/>
      <c r="ADB756" s="21"/>
      <c r="ADC756" s="21"/>
      <c r="ADD756" s="21"/>
      <c r="ADE756" s="21"/>
      <c r="ADF756" s="21"/>
      <c r="ADG756" s="21"/>
      <c r="ADH756" s="21"/>
      <c r="ADI756" s="21"/>
      <c r="ADJ756" s="21"/>
      <c r="ADK756" s="21"/>
      <c r="ADL756" s="21"/>
      <c r="ADM756" s="21"/>
      <c r="ADN756" s="21"/>
      <c r="ADO756" s="21"/>
      <c r="ADP756" s="21"/>
      <c r="ADQ756" s="21"/>
      <c r="ADR756" s="21"/>
      <c r="ADS756" s="21"/>
      <c r="ADT756" s="21"/>
      <c r="ADU756" s="21"/>
      <c r="ADV756" s="21"/>
      <c r="ADW756" s="21"/>
      <c r="ADX756" s="21"/>
      <c r="ADY756" s="21"/>
      <c r="ADZ756" s="21"/>
      <c r="AEA756" s="21"/>
      <c r="AEB756" s="21"/>
      <c r="AEC756" s="21"/>
      <c r="AED756" s="21"/>
      <c r="AEE756" s="21"/>
      <c r="AEF756" s="21"/>
      <c r="AEG756" s="21"/>
      <c r="AEH756" s="21"/>
      <c r="AEI756" s="21"/>
      <c r="AEJ756" s="21"/>
      <c r="AEK756" s="21"/>
      <c r="AEL756" s="21"/>
      <c r="AEM756" s="21"/>
      <c r="AEN756" s="21"/>
      <c r="AEO756" s="21"/>
      <c r="AEP756" s="21"/>
      <c r="AEQ756" s="21"/>
      <c r="AER756" s="21"/>
      <c r="AES756" s="21"/>
      <c r="AET756" s="21"/>
      <c r="AEU756" s="21"/>
      <c r="AEV756" s="21"/>
      <c r="AEW756" s="21"/>
      <c r="AEX756" s="21"/>
      <c r="AEY756" s="21"/>
      <c r="AEZ756" s="21"/>
      <c r="AFA756" s="21"/>
      <c r="AFB756" s="21"/>
      <c r="AFC756" s="21"/>
      <c r="AFD756" s="21"/>
      <c r="AFE756" s="21"/>
      <c r="AFF756" s="21"/>
      <c r="AFG756" s="21"/>
      <c r="AFH756" s="21"/>
      <c r="AFI756" s="21"/>
      <c r="AFJ756" s="21"/>
      <c r="AFK756" s="21"/>
      <c r="AFL756" s="21"/>
      <c r="AFM756" s="21"/>
      <c r="AFN756" s="21"/>
      <c r="AFO756" s="21"/>
      <c r="AFP756" s="21"/>
      <c r="AFQ756" s="21"/>
      <c r="AFR756" s="21"/>
      <c r="AFS756" s="21"/>
      <c r="AFT756" s="21"/>
      <c r="AFU756" s="21"/>
      <c r="AFV756" s="21"/>
      <c r="AFW756" s="21"/>
      <c r="AFX756" s="21"/>
      <c r="AFY756" s="21"/>
      <c r="AFZ756" s="21"/>
      <c r="AGA756" s="21"/>
      <c r="AGB756" s="21"/>
      <c r="AGC756" s="21"/>
      <c r="AGD756" s="21"/>
      <c r="AGE756" s="21"/>
      <c r="AGF756" s="21"/>
      <c r="AGG756" s="21"/>
      <c r="AGH756" s="21"/>
      <c r="AGI756" s="21"/>
      <c r="AGJ756" s="21"/>
      <c r="AGK756" s="21"/>
      <c r="AGL756" s="21"/>
      <c r="AGM756" s="21"/>
      <c r="AGN756" s="21"/>
      <c r="AGO756" s="21"/>
      <c r="AGP756" s="21"/>
      <c r="AGQ756" s="21"/>
      <c r="AGR756" s="21"/>
      <c r="AGS756" s="21"/>
      <c r="AGT756" s="21"/>
      <c r="AGU756" s="21"/>
      <c r="AGV756" s="21"/>
      <c r="AGW756" s="21"/>
      <c r="AGX756" s="21"/>
      <c r="AGY756" s="21"/>
      <c r="AGZ756" s="21"/>
      <c r="AHA756" s="21"/>
      <c r="AHB756" s="21"/>
      <c r="AHC756" s="21"/>
      <c r="AHD756" s="21"/>
      <c r="AHE756" s="21"/>
      <c r="AHF756" s="21"/>
      <c r="AHG756" s="21"/>
      <c r="AHH756" s="21"/>
      <c r="AHI756" s="21"/>
      <c r="AHJ756" s="21"/>
      <c r="AHK756" s="21"/>
      <c r="AHL756" s="21"/>
      <c r="AHM756" s="21"/>
      <c r="AHN756" s="21"/>
      <c r="AHO756" s="21"/>
      <c r="AHP756" s="21"/>
      <c r="AHQ756" s="21"/>
      <c r="AHR756" s="21"/>
      <c r="AHS756" s="21"/>
      <c r="AHT756" s="21"/>
      <c r="AHU756" s="21"/>
      <c r="AHV756" s="21"/>
      <c r="AHW756" s="21"/>
      <c r="AHX756" s="21"/>
      <c r="AHY756" s="21"/>
      <c r="AHZ756" s="21"/>
      <c r="AIA756" s="21"/>
      <c r="AIB756" s="21"/>
      <c r="AIC756" s="21"/>
      <c r="AID756" s="21"/>
      <c r="AIE756" s="21"/>
      <c r="AIF756" s="21"/>
      <c r="AIG756" s="21"/>
      <c r="AIH756" s="21"/>
      <c r="AII756" s="21"/>
      <c r="AIJ756" s="21"/>
      <c r="AIK756" s="21"/>
      <c r="AIL756" s="21"/>
      <c r="AIM756" s="21"/>
      <c r="AIN756" s="21"/>
      <c r="AIO756" s="21"/>
      <c r="AIP756" s="21"/>
      <c r="AIQ756" s="21"/>
      <c r="AIR756" s="21"/>
      <c r="AIS756" s="21"/>
      <c r="AIT756" s="21"/>
      <c r="AIU756" s="21"/>
      <c r="AIV756" s="21"/>
      <c r="AIW756" s="21"/>
      <c r="AIX756" s="21"/>
      <c r="AIY756" s="21"/>
      <c r="AIZ756" s="21"/>
      <c r="AJA756" s="21"/>
      <c r="AJB756" s="21"/>
      <c r="AJC756" s="21"/>
      <c r="AJD756" s="21"/>
      <c r="AJE756" s="21"/>
      <c r="AJF756" s="21"/>
      <c r="AJG756" s="21"/>
      <c r="AJH756" s="21"/>
      <c r="AJI756" s="21"/>
      <c r="AJJ756" s="21"/>
      <c r="AJK756" s="21"/>
      <c r="AJL756" s="21"/>
      <c r="AJM756" s="21"/>
      <c r="AJN756" s="21"/>
      <c r="AJO756" s="21"/>
      <c r="AJP756" s="21"/>
      <c r="AJQ756" s="21"/>
      <c r="AJR756" s="21"/>
      <c r="AJS756" s="21"/>
      <c r="AJT756" s="21"/>
      <c r="AJU756" s="21"/>
      <c r="AJV756" s="21"/>
      <c r="AJW756" s="21"/>
      <c r="AJX756" s="21"/>
      <c r="AJY756" s="21"/>
      <c r="AJZ756" s="21"/>
      <c r="AKA756" s="21"/>
      <c r="AKB756" s="21"/>
      <c r="AKC756" s="21"/>
      <c r="AKD756" s="21"/>
      <c r="AKE756" s="21"/>
      <c r="AKF756" s="21"/>
      <c r="AKG756" s="21"/>
      <c r="AKH756" s="21"/>
      <c r="AKI756" s="21"/>
      <c r="AKJ756" s="21"/>
      <c r="AKK756" s="21"/>
      <c r="AKL756" s="21"/>
    </row>
    <row r="757" spans="1:974" ht="14.75">
      <c r="A757" s="23">
        <v>44048</v>
      </c>
      <c r="B757" s="16">
        <v>1093.3900000000001</v>
      </c>
      <c r="C757" s="15"/>
      <c r="D757" s="16"/>
      <c r="E757" s="17">
        <f t="shared" si="22"/>
        <v>1093.3900000000001</v>
      </c>
      <c r="F757" s="19"/>
      <c r="G757" s="19"/>
      <c r="H757" s="19"/>
      <c r="I757" s="19"/>
      <c r="N757" s="19"/>
      <c r="O757" s="19"/>
      <c r="P757" s="19"/>
      <c r="Q757" s="19"/>
      <c r="R757" s="19"/>
      <c r="S757" s="18">
        <f t="shared" si="23"/>
        <v>0</v>
      </c>
      <c r="T757" s="21"/>
      <c r="U757" s="21"/>
      <c r="V757" s="21"/>
      <c r="W757" s="21"/>
      <c r="X757"/>
      <c r="Y757"/>
    </row>
    <row r="758" spans="1:974" ht="14.75">
      <c r="A758" s="23">
        <v>44141</v>
      </c>
      <c r="B758" s="71">
        <v>1100</v>
      </c>
      <c r="C758" s="15"/>
      <c r="D758" s="16"/>
      <c r="E758" s="17">
        <f t="shared" si="22"/>
        <v>1100</v>
      </c>
      <c r="F758" s="18"/>
      <c r="G758" s="18"/>
      <c r="H758" s="19"/>
      <c r="I758" s="19"/>
      <c r="L758" s="18"/>
      <c r="M758" s="18"/>
      <c r="S758" s="18">
        <f t="shared" si="23"/>
        <v>0</v>
      </c>
      <c r="T758" s="20"/>
      <c r="U758" s="20"/>
      <c r="W758" s="21"/>
      <c r="X758"/>
      <c r="Y758"/>
    </row>
    <row r="759" spans="1:974" ht="11.3" customHeight="1">
      <c r="A759" s="23">
        <v>44195</v>
      </c>
      <c r="B759" s="71">
        <v>1107.96</v>
      </c>
      <c r="C759" s="15"/>
      <c r="D759" s="16"/>
      <c r="E759" s="17">
        <f t="shared" si="22"/>
        <v>1107.96</v>
      </c>
      <c r="F759" s="18"/>
      <c r="G759" s="18"/>
      <c r="H759" s="19"/>
      <c r="I759" s="19"/>
      <c r="L759" s="18"/>
      <c r="M759" s="18"/>
      <c r="S759" s="18">
        <f t="shared" si="23"/>
        <v>0</v>
      </c>
      <c r="T759" s="20"/>
      <c r="U759" s="20"/>
      <c r="W759" s="21"/>
      <c r="X759"/>
      <c r="Y759"/>
    </row>
    <row r="760" spans="1:974" ht="11.3" customHeight="1">
      <c r="A760" s="27">
        <v>43939</v>
      </c>
      <c r="B760" s="33">
        <v>1122</v>
      </c>
      <c r="C760" s="29"/>
      <c r="D760" s="28"/>
      <c r="E760" s="30">
        <f t="shared" si="22"/>
        <v>1122</v>
      </c>
      <c r="F760" s="33">
        <v>1122</v>
      </c>
      <c r="G760" s="33">
        <v>1122</v>
      </c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18">
        <f t="shared" si="23"/>
        <v>0</v>
      </c>
      <c r="T760" s="11" t="s">
        <v>28</v>
      </c>
      <c r="U760" s="11" t="s">
        <v>52</v>
      </c>
      <c r="V760" s="11"/>
      <c r="W760" s="21"/>
      <c r="X760"/>
      <c r="Y760"/>
    </row>
    <row r="761" spans="1:974" ht="14.75">
      <c r="A761" s="23">
        <v>43992</v>
      </c>
      <c r="B761" s="14" t="s">
        <v>65</v>
      </c>
      <c r="C761" s="15"/>
      <c r="D761" s="16"/>
      <c r="E761" s="17">
        <f t="shared" si="22"/>
        <v>1139.8900000000001</v>
      </c>
      <c r="F761" s="18"/>
      <c r="G761" s="18"/>
      <c r="H761" s="19"/>
      <c r="I761" s="19"/>
      <c r="L761" s="18"/>
      <c r="M761" s="18"/>
      <c r="S761" s="18">
        <f t="shared" si="23"/>
        <v>0</v>
      </c>
      <c r="T761" s="20"/>
      <c r="U761" s="20"/>
      <c r="W761" s="21"/>
      <c r="X761"/>
      <c r="Y76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  <c r="GX761" s="11"/>
      <c r="GY761" s="11"/>
      <c r="GZ761" s="11"/>
      <c r="HA761" s="11"/>
      <c r="HB761" s="11"/>
      <c r="HC761" s="11"/>
      <c r="HD761" s="11"/>
      <c r="HE761" s="11"/>
      <c r="HF761" s="11"/>
      <c r="HG761" s="11"/>
      <c r="HH761" s="11"/>
      <c r="HI761" s="11"/>
      <c r="HJ761" s="11"/>
      <c r="HK761" s="11"/>
      <c r="HL761" s="11"/>
      <c r="HM761" s="11"/>
      <c r="HN761" s="11"/>
      <c r="HO761" s="11"/>
      <c r="HP761" s="11"/>
      <c r="HQ761" s="11"/>
      <c r="HR761" s="11"/>
      <c r="HS761" s="11"/>
      <c r="HT761" s="11"/>
      <c r="HU761" s="11"/>
      <c r="HV761" s="11"/>
      <c r="HW761" s="11"/>
      <c r="HX761" s="11"/>
      <c r="HY761" s="11"/>
      <c r="HZ761" s="11"/>
      <c r="IA761" s="11"/>
      <c r="IB761" s="11"/>
      <c r="IC761" s="11"/>
      <c r="ID761" s="11"/>
      <c r="IE761" s="11"/>
      <c r="IF761" s="11"/>
      <c r="IG761" s="11"/>
      <c r="IH761" s="11"/>
      <c r="II761" s="11"/>
      <c r="IJ761" s="11"/>
      <c r="IK761" s="11"/>
      <c r="IL761" s="11"/>
      <c r="IM761" s="11"/>
      <c r="IN761" s="11"/>
      <c r="IO761" s="11"/>
      <c r="IP761" s="11"/>
      <c r="IQ761" s="11"/>
      <c r="IR761" s="11"/>
      <c r="IS761" s="11"/>
      <c r="IT761" s="11"/>
      <c r="IU761" s="11"/>
      <c r="IV761" s="11"/>
      <c r="IW761" s="11"/>
      <c r="IX761" s="11"/>
      <c r="IY761" s="11"/>
      <c r="IZ761" s="11"/>
      <c r="JA761" s="11"/>
      <c r="JB761" s="11"/>
      <c r="JC761" s="11"/>
      <c r="JD761" s="11"/>
      <c r="JE761" s="11"/>
      <c r="JF761" s="11"/>
      <c r="JG761" s="11"/>
      <c r="JH761" s="11"/>
      <c r="JI761" s="11"/>
      <c r="JJ761" s="11"/>
      <c r="JK761" s="11"/>
      <c r="JL761" s="11"/>
      <c r="JM761" s="11"/>
      <c r="JN761" s="11"/>
      <c r="JO761" s="11"/>
      <c r="JP761" s="11"/>
      <c r="JQ761" s="11"/>
      <c r="JR761" s="11"/>
      <c r="JS761" s="11"/>
      <c r="JT761" s="11"/>
      <c r="JU761" s="11"/>
      <c r="JV761" s="11"/>
      <c r="JW761" s="11"/>
      <c r="JX761" s="11"/>
      <c r="JY761" s="11"/>
      <c r="JZ761" s="11"/>
      <c r="KA761" s="11"/>
      <c r="KB761" s="11"/>
      <c r="KC761" s="11"/>
      <c r="KD761" s="11"/>
      <c r="KE761" s="11"/>
      <c r="KF761" s="11"/>
      <c r="KG761" s="11"/>
      <c r="KH761" s="11"/>
      <c r="KI761" s="11"/>
      <c r="KJ761" s="11"/>
      <c r="KK761" s="11"/>
      <c r="KL761" s="11"/>
      <c r="KM761" s="11"/>
      <c r="KN761" s="11"/>
      <c r="KO761" s="11"/>
      <c r="KP761" s="11"/>
      <c r="KQ761" s="11"/>
      <c r="KR761" s="11"/>
      <c r="KS761" s="11"/>
      <c r="KT761" s="11"/>
      <c r="KU761" s="11"/>
      <c r="KV761" s="11"/>
      <c r="KW761" s="11"/>
      <c r="KX761" s="11"/>
      <c r="KY761" s="11"/>
      <c r="KZ761" s="11"/>
      <c r="LA761" s="11"/>
      <c r="LB761" s="11"/>
      <c r="LC761" s="11"/>
      <c r="LD761" s="11"/>
      <c r="LE761" s="11"/>
      <c r="LF761" s="11"/>
      <c r="LG761" s="11"/>
      <c r="LH761" s="11"/>
      <c r="LI761" s="11"/>
      <c r="LJ761" s="11"/>
      <c r="LK761" s="11"/>
      <c r="LL761" s="11"/>
      <c r="LM761" s="11"/>
      <c r="LN761" s="11"/>
      <c r="LO761" s="11"/>
      <c r="LP761" s="11"/>
      <c r="LQ761" s="11"/>
      <c r="LR761" s="11"/>
      <c r="LS761" s="11"/>
      <c r="LT761" s="11"/>
      <c r="LU761" s="11"/>
      <c r="LV761" s="11"/>
      <c r="LW761" s="11"/>
      <c r="LX761" s="11"/>
      <c r="LY761" s="11"/>
      <c r="LZ761" s="11"/>
      <c r="MA761" s="11"/>
      <c r="MB761" s="11"/>
      <c r="MC761" s="11"/>
      <c r="MD761" s="11"/>
      <c r="ME761" s="11"/>
      <c r="MF761" s="11"/>
      <c r="MG761" s="11"/>
      <c r="MH761" s="11"/>
      <c r="MI761" s="11"/>
      <c r="MJ761" s="11"/>
      <c r="MK761" s="11"/>
      <c r="ML761" s="11"/>
      <c r="MM761" s="11"/>
      <c r="MN761" s="11"/>
      <c r="MO761" s="11"/>
      <c r="MP761" s="11"/>
      <c r="MQ761" s="11"/>
      <c r="MR761" s="11"/>
      <c r="MS761" s="11"/>
      <c r="MT761" s="11"/>
      <c r="MU761" s="11"/>
      <c r="MV761" s="11"/>
      <c r="MW761" s="11"/>
      <c r="MX761" s="11"/>
      <c r="MY761" s="11"/>
      <c r="MZ761" s="11"/>
      <c r="NA761" s="11"/>
      <c r="NB761" s="11"/>
      <c r="NC761" s="11"/>
      <c r="ND761" s="11"/>
      <c r="NE761" s="11"/>
      <c r="NF761" s="11"/>
      <c r="NG761" s="11"/>
      <c r="NH761" s="11"/>
      <c r="NI761" s="11"/>
      <c r="NJ761" s="11"/>
      <c r="NK761" s="11"/>
      <c r="NL761" s="11"/>
      <c r="NM761" s="11"/>
      <c r="NN761" s="11"/>
      <c r="NO761" s="11"/>
      <c r="NP761" s="11"/>
      <c r="NQ761" s="11"/>
      <c r="NR761" s="11"/>
      <c r="NS761" s="11"/>
      <c r="NT761" s="11"/>
      <c r="NU761" s="11"/>
      <c r="NV761" s="11"/>
      <c r="NW761" s="11"/>
      <c r="NX761" s="11"/>
      <c r="NY761" s="11"/>
      <c r="NZ761" s="11"/>
      <c r="OA761" s="11"/>
      <c r="OB761" s="11"/>
      <c r="OC761" s="11"/>
      <c r="OD761" s="11"/>
      <c r="OE761" s="11"/>
      <c r="OF761" s="11"/>
      <c r="OG761" s="11"/>
      <c r="OH761" s="11"/>
      <c r="OI761" s="11"/>
      <c r="OJ761" s="11"/>
      <c r="OK761" s="11"/>
      <c r="OL761" s="11"/>
      <c r="OM761" s="11"/>
      <c r="ON761" s="11"/>
      <c r="OO761" s="11"/>
      <c r="OP761" s="11"/>
      <c r="OQ761" s="11"/>
      <c r="OR761" s="11"/>
      <c r="OS761" s="11"/>
      <c r="OT761" s="11"/>
      <c r="OU761" s="11"/>
      <c r="OV761" s="11"/>
      <c r="OW761" s="11"/>
      <c r="OX761" s="11"/>
      <c r="OY761" s="11"/>
      <c r="OZ761" s="11"/>
      <c r="PA761" s="11"/>
      <c r="PB761" s="11"/>
      <c r="PC761" s="11"/>
      <c r="PD761" s="11"/>
      <c r="PE761" s="11"/>
      <c r="PF761" s="11"/>
      <c r="PG761" s="11"/>
      <c r="PH761" s="11"/>
      <c r="PI761" s="11"/>
      <c r="PJ761" s="11"/>
      <c r="PK761" s="11"/>
      <c r="PL761" s="11"/>
      <c r="PM761" s="11"/>
      <c r="PN761" s="11"/>
      <c r="PO761" s="11"/>
      <c r="PP761" s="11"/>
      <c r="PQ761" s="11"/>
      <c r="PR761" s="11"/>
      <c r="PS761" s="11"/>
      <c r="PT761" s="11"/>
      <c r="PU761" s="11"/>
      <c r="PV761" s="11"/>
      <c r="PW761" s="11"/>
      <c r="PX761" s="11"/>
      <c r="PY761" s="11"/>
      <c r="PZ761" s="11"/>
      <c r="QA761" s="11"/>
      <c r="QB761" s="11"/>
      <c r="QC761" s="11"/>
      <c r="QD761" s="11"/>
      <c r="QE761" s="11"/>
      <c r="QF761" s="11"/>
      <c r="QG761" s="11"/>
      <c r="QH761" s="11"/>
      <c r="QI761" s="11"/>
      <c r="QJ761" s="11"/>
      <c r="QK761" s="11"/>
      <c r="QL761" s="11"/>
      <c r="QM761" s="11"/>
      <c r="QN761" s="11"/>
      <c r="QO761" s="11"/>
      <c r="QP761" s="11"/>
      <c r="QQ761" s="11"/>
      <c r="QR761" s="11"/>
      <c r="QS761" s="11"/>
      <c r="QT761" s="11"/>
      <c r="QU761" s="11"/>
      <c r="QV761" s="11"/>
      <c r="QW761" s="11"/>
      <c r="QX761" s="11"/>
      <c r="QY761" s="11"/>
      <c r="QZ761" s="11"/>
      <c r="RA761" s="11"/>
      <c r="RB761" s="11"/>
      <c r="RC761" s="11"/>
      <c r="RD761" s="11"/>
      <c r="RE761" s="11"/>
      <c r="RF761" s="11"/>
      <c r="RG761" s="11"/>
      <c r="RH761" s="11"/>
      <c r="RI761" s="11"/>
      <c r="RJ761" s="11"/>
      <c r="RK761" s="11"/>
      <c r="RL761" s="11"/>
      <c r="RM761" s="11"/>
      <c r="RN761" s="11"/>
      <c r="RO761" s="11"/>
      <c r="RP761" s="11"/>
      <c r="RQ761" s="11"/>
      <c r="RR761" s="11"/>
      <c r="RS761" s="11"/>
      <c r="RT761" s="11"/>
      <c r="RU761" s="11"/>
      <c r="RV761" s="11"/>
      <c r="RW761" s="11"/>
      <c r="RX761" s="11"/>
      <c r="RY761" s="11"/>
      <c r="RZ761" s="11"/>
      <c r="SA761" s="11"/>
      <c r="SB761" s="11"/>
      <c r="SC761" s="11"/>
      <c r="SD761" s="11"/>
      <c r="SE761" s="11"/>
      <c r="SF761" s="11"/>
      <c r="SG761" s="11"/>
      <c r="SH761" s="11"/>
      <c r="SI761" s="11"/>
      <c r="SJ761" s="11"/>
      <c r="SK761" s="11"/>
      <c r="SL761" s="11"/>
      <c r="SM761" s="11"/>
      <c r="SN761" s="11"/>
      <c r="SO761" s="11"/>
      <c r="SP761" s="11"/>
      <c r="SQ761" s="11"/>
      <c r="SR761" s="11"/>
      <c r="SS761" s="11"/>
      <c r="ST761" s="11"/>
      <c r="SU761" s="11"/>
      <c r="SV761" s="11"/>
      <c r="SW761" s="11"/>
      <c r="SX761" s="11"/>
      <c r="SY761" s="11"/>
      <c r="SZ761" s="11"/>
      <c r="TA761" s="11"/>
      <c r="TB761" s="11"/>
      <c r="TC761" s="11"/>
      <c r="TD761" s="11"/>
      <c r="TE761" s="11"/>
      <c r="TF761" s="11"/>
      <c r="TG761" s="11"/>
      <c r="TH761" s="11"/>
      <c r="TI761" s="11"/>
      <c r="TJ761" s="11"/>
      <c r="TK761" s="11"/>
      <c r="TL761" s="11"/>
      <c r="TM761" s="11"/>
      <c r="TN761" s="11"/>
      <c r="TO761" s="11"/>
      <c r="TP761" s="11"/>
      <c r="TQ761" s="11"/>
      <c r="TR761" s="11"/>
      <c r="TS761" s="11"/>
      <c r="TT761" s="11"/>
      <c r="TU761" s="11"/>
      <c r="TV761" s="11"/>
      <c r="TW761" s="11"/>
      <c r="TX761" s="11"/>
      <c r="TY761" s="11"/>
      <c r="TZ761" s="11"/>
      <c r="UA761" s="11"/>
      <c r="UB761" s="11"/>
      <c r="UC761" s="11"/>
      <c r="UD761" s="11"/>
      <c r="UE761" s="11"/>
      <c r="UF761" s="11"/>
      <c r="UG761" s="11"/>
      <c r="UH761" s="11"/>
      <c r="UI761" s="11"/>
      <c r="UJ761" s="11"/>
      <c r="UK761" s="11"/>
      <c r="UL761" s="11"/>
      <c r="UM761" s="11"/>
      <c r="UN761" s="11"/>
      <c r="UO761" s="11"/>
      <c r="UP761" s="11"/>
      <c r="UQ761" s="11"/>
      <c r="UR761" s="11"/>
      <c r="US761" s="11"/>
      <c r="UT761" s="11"/>
      <c r="UU761" s="11"/>
      <c r="UV761" s="11"/>
      <c r="UW761" s="11"/>
      <c r="UX761" s="11"/>
      <c r="UY761" s="11"/>
      <c r="UZ761" s="11"/>
      <c r="VA761" s="11"/>
      <c r="VB761" s="11"/>
      <c r="VC761" s="11"/>
      <c r="VD761" s="11"/>
      <c r="VE761" s="11"/>
      <c r="VF761" s="11"/>
      <c r="VG761" s="11"/>
      <c r="VH761" s="11"/>
      <c r="VI761" s="11"/>
      <c r="VJ761" s="11"/>
      <c r="VK761" s="11"/>
      <c r="VL761" s="11"/>
      <c r="VM761" s="11"/>
      <c r="VN761" s="11"/>
      <c r="VO761" s="11"/>
      <c r="VP761" s="11"/>
      <c r="VQ761" s="11"/>
      <c r="VR761" s="11"/>
      <c r="VS761" s="11"/>
      <c r="VT761" s="11"/>
      <c r="VU761" s="11"/>
      <c r="VV761" s="11"/>
      <c r="VW761" s="11"/>
      <c r="VX761" s="11"/>
      <c r="VY761" s="11"/>
      <c r="VZ761" s="11"/>
      <c r="WA761" s="11"/>
      <c r="WB761" s="11"/>
      <c r="WC761" s="11"/>
      <c r="WD761" s="11"/>
      <c r="WE761" s="11"/>
      <c r="WF761" s="11"/>
      <c r="WG761" s="11"/>
      <c r="WH761" s="11"/>
      <c r="WI761" s="11"/>
      <c r="WJ761" s="11"/>
      <c r="WK761" s="11"/>
      <c r="WL761" s="11"/>
      <c r="WM761" s="11"/>
      <c r="WN761" s="11"/>
      <c r="WO761" s="11"/>
      <c r="WP761" s="11"/>
      <c r="WQ761" s="11"/>
      <c r="WR761" s="11"/>
      <c r="WS761" s="11"/>
      <c r="WT761" s="11"/>
      <c r="WU761" s="11"/>
      <c r="WV761" s="11"/>
      <c r="WW761" s="11"/>
      <c r="WX761" s="11"/>
      <c r="WY761" s="11"/>
      <c r="WZ761" s="11"/>
      <c r="XA761" s="11"/>
      <c r="XB761" s="11"/>
      <c r="XC761" s="11"/>
      <c r="XD761" s="11"/>
      <c r="XE761" s="11"/>
      <c r="XF761" s="11"/>
      <c r="XG761" s="11"/>
      <c r="XH761" s="11"/>
      <c r="XI761" s="11"/>
      <c r="XJ761" s="11"/>
      <c r="XK761" s="11"/>
      <c r="XL761" s="11"/>
      <c r="XM761" s="11"/>
      <c r="XN761" s="11"/>
      <c r="XO761" s="11"/>
      <c r="XP761" s="11"/>
      <c r="XQ761" s="11"/>
      <c r="XR761" s="11"/>
      <c r="XS761" s="11"/>
      <c r="XT761" s="11"/>
      <c r="XU761" s="11"/>
      <c r="XV761" s="11"/>
      <c r="XW761" s="11"/>
      <c r="XX761" s="11"/>
      <c r="XY761" s="11"/>
      <c r="XZ761" s="11"/>
      <c r="YA761" s="11"/>
      <c r="YB761" s="11"/>
      <c r="YC761" s="11"/>
      <c r="YD761" s="11"/>
      <c r="YE761" s="11"/>
      <c r="YF761" s="11"/>
      <c r="YG761" s="11"/>
      <c r="YH761" s="11"/>
      <c r="YI761" s="11"/>
      <c r="YJ761" s="11"/>
      <c r="YK761" s="11"/>
      <c r="YL761" s="11"/>
      <c r="YM761" s="11"/>
      <c r="YN761" s="11"/>
      <c r="YO761" s="11"/>
      <c r="YP761" s="11"/>
      <c r="YQ761" s="11"/>
      <c r="YR761" s="11"/>
      <c r="YS761" s="11"/>
      <c r="YT761" s="11"/>
      <c r="YU761" s="11"/>
      <c r="YV761" s="11"/>
      <c r="YW761" s="11"/>
      <c r="YX761" s="11"/>
      <c r="YY761" s="11"/>
      <c r="YZ761" s="11"/>
      <c r="ZA761" s="11"/>
      <c r="ZB761" s="11"/>
      <c r="ZC761" s="11"/>
      <c r="ZD761" s="11"/>
      <c r="ZE761" s="11"/>
      <c r="ZF761" s="11"/>
      <c r="ZG761" s="11"/>
      <c r="ZH761" s="11"/>
      <c r="ZI761" s="11"/>
      <c r="ZJ761" s="11"/>
      <c r="ZK761" s="11"/>
      <c r="ZL761" s="11"/>
      <c r="ZM761" s="11"/>
      <c r="ZN761" s="11"/>
      <c r="ZO761" s="11"/>
      <c r="ZP761" s="11"/>
      <c r="ZQ761" s="11"/>
      <c r="ZR761" s="11"/>
      <c r="ZS761" s="11"/>
      <c r="ZT761" s="11"/>
      <c r="ZU761" s="11"/>
      <c r="ZV761" s="11"/>
      <c r="ZW761" s="11"/>
      <c r="ZX761" s="11"/>
      <c r="ZY761" s="11"/>
      <c r="ZZ761" s="11"/>
      <c r="AAA761" s="11"/>
      <c r="AAB761" s="11"/>
      <c r="AAC761" s="11"/>
      <c r="AAD761" s="11"/>
      <c r="AAE761" s="11"/>
      <c r="AAF761" s="11"/>
      <c r="AAG761" s="11"/>
      <c r="AAH761" s="11"/>
      <c r="AAI761" s="11"/>
      <c r="AAJ761" s="11"/>
      <c r="AAK761" s="11"/>
      <c r="AAL761" s="11"/>
      <c r="AAM761" s="11"/>
      <c r="AAN761" s="11"/>
      <c r="AAO761" s="11"/>
      <c r="AAP761" s="11"/>
      <c r="AAQ761" s="11"/>
      <c r="AAR761" s="11"/>
      <c r="AAS761" s="11"/>
      <c r="AAT761" s="11"/>
      <c r="AAU761" s="11"/>
      <c r="AAV761" s="11"/>
      <c r="AAW761" s="11"/>
      <c r="AAX761" s="11"/>
      <c r="AAY761" s="11"/>
      <c r="AAZ761" s="11"/>
      <c r="ABA761" s="11"/>
      <c r="ABB761" s="11"/>
      <c r="ABC761" s="11"/>
      <c r="ABD761" s="11"/>
      <c r="ABE761" s="11"/>
      <c r="ABF761" s="11"/>
      <c r="ABG761" s="11"/>
      <c r="ABH761" s="11"/>
      <c r="ABI761" s="11"/>
      <c r="ABJ761" s="11"/>
      <c r="ABK761" s="11"/>
      <c r="ABL761" s="11"/>
      <c r="ABM761" s="11"/>
      <c r="ABN761" s="11"/>
      <c r="ABO761" s="11"/>
      <c r="ABP761" s="11"/>
      <c r="ABQ761" s="11"/>
      <c r="ABR761" s="11"/>
      <c r="ABS761" s="11"/>
      <c r="ABT761" s="11"/>
      <c r="ABU761" s="11"/>
      <c r="ABV761" s="11"/>
      <c r="ABW761" s="11"/>
      <c r="ABX761" s="11"/>
      <c r="ABY761" s="11"/>
      <c r="ABZ761" s="11"/>
      <c r="ACA761" s="11"/>
      <c r="ACB761" s="11"/>
      <c r="ACC761" s="11"/>
      <c r="ACD761" s="11"/>
      <c r="ACE761" s="11"/>
      <c r="ACF761" s="11"/>
      <c r="ACG761" s="11"/>
      <c r="ACH761" s="11"/>
      <c r="ACI761" s="11"/>
      <c r="ACJ761" s="11"/>
      <c r="ACK761" s="11"/>
      <c r="ACL761" s="11"/>
      <c r="ACM761" s="11"/>
      <c r="ACN761" s="11"/>
      <c r="ACO761" s="11"/>
      <c r="ACP761" s="11"/>
      <c r="ACQ761" s="11"/>
      <c r="ACR761" s="11"/>
      <c r="ACS761" s="11"/>
      <c r="ACT761" s="11"/>
      <c r="ACU761" s="11"/>
      <c r="ACV761" s="11"/>
      <c r="ACW761" s="11"/>
      <c r="ACX761" s="11"/>
      <c r="ACY761" s="11"/>
      <c r="ACZ761" s="11"/>
      <c r="ADA761" s="11"/>
      <c r="ADB761" s="11"/>
      <c r="ADC761" s="11"/>
      <c r="ADD761" s="11"/>
      <c r="ADE761" s="11"/>
      <c r="ADF761" s="11"/>
      <c r="ADG761" s="11"/>
      <c r="ADH761" s="11"/>
      <c r="ADI761" s="11"/>
      <c r="ADJ761" s="11"/>
      <c r="ADK761" s="11"/>
      <c r="ADL761" s="11"/>
      <c r="ADM761" s="11"/>
      <c r="ADN761" s="11"/>
      <c r="ADO761" s="11"/>
      <c r="ADP761" s="11"/>
      <c r="ADQ761" s="11"/>
      <c r="ADR761" s="11"/>
      <c r="ADS761" s="11"/>
      <c r="ADT761" s="11"/>
      <c r="ADU761" s="11"/>
      <c r="ADV761" s="11"/>
      <c r="ADW761" s="11"/>
      <c r="ADX761" s="11"/>
      <c r="ADY761" s="11"/>
      <c r="ADZ761" s="11"/>
      <c r="AEA761" s="11"/>
      <c r="AEB761" s="11"/>
      <c r="AEC761" s="11"/>
      <c r="AED761" s="11"/>
      <c r="AEE761" s="11"/>
      <c r="AEF761" s="11"/>
      <c r="AEG761" s="11"/>
      <c r="AEH761" s="11"/>
      <c r="AEI761" s="11"/>
      <c r="AEJ761" s="11"/>
      <c r="AEK761" s="11"/>
      <c r="AEL761" s="11"/>
      <c r="AEM761" s="11"/>
      <c r="AEN761" s="11"/>
      <c r="AEO761" s="11"/>
      <c r="AEP761" s="11"/>
      <c r="AEQ761" s="11"/>
      <c r="AER761" s="11"/>
      <c r="AES761" s="11"/>
      <c r="AET761" s="11"/>
      <c r="AEU761" s="11"/>
      <c r="AEV761" s="11"/>
      <c r="AEW761" s="11"/>
      <c r="AEX761" s="11"/>
      <c r="AEY761" s="11"/>
      <c r="AEZ761" s="11"/>
      <c r="AFA761" s="11"/>
      <c r="AFB761" s="11"/>
      <c r="AFC761" s="11"/>
      <c r="AFD761" s="11"/>
      <c r="AFE761" s="11"/>
      <c r="AFF761" s="11"/>
      <c r="AFG761" s="11"/>
      <c r="AFH761" s="11"/>
      <c r="AFI761" s="11"/>
      <c r="AFJ761" s="11"/>
      <c r="AFK761" s="11"/>
      <c r="AFL761" s="11"/>
      <c r="AFM761" s="11"/>
      <c r="AFN761" s="11"/>
      <c r="AFO761" s="11"/>
      <c r="AFP761" s="11"/>
      <c r="AFQ761" s="11"/>
      <c r="AFR761" s="11"/>
      <c r="AFS761" s="11"/>
      <c r="AFT761" s="11"/>
      <c r="AFU761" s="11"/>
      <c r="AFV761" s="11"/>
      <c r="AFW761" s="11"/>
      <c r="AFX761" s="11"/>
      <c r="AFY761" s="11"/>
      <c r="AFZ761" s="11"/>
      <c r="AGA761" s="11"/>
      <c r="AGB761" s="11"/>
      <c r="AGC761" s="11"/>
      <c r="AGD761" s="11"/>
      <c r="AGE761" s="11"/>
      <c r="AGF761" s="11"/>
      <c r="AGG761" s="11"/>
      <c r="AGH761" s="11"/>
      <c r="AGI761" s="11"/>
      <c r="AGJ761" s="11"/>
      <c r="AGK761" s="11"/>
      <c r="AGL761" s="11"/>
      <c r="AGM761" s="11"/>
      <c r="AGN761" s="11"/>
      <c r="AGO761" s="11"/>
      <c r="AGP761" s="11"/>
      <c r="AGQ761" s="11"/>
      <c r="AGR761" s="11"/>
      <c r="AGS761" s="11"/>
      <c r="AGT761" s="11"/>
      <c r="AGU761" s="11"/>
      <c r="AGV761" s="11"/>
      <c r="AGW761" s="11"/>
      <c r="AGX761" s="11"/>
      <c r="AGY761" s="11"/>
      <c r="AGZ761" s="11"/>
      <c r="AHA761" s="11"/>
      <c r="AHB761" s="11"/>
      <c r="AHC761" s="11"/>
      <c r="AHD761" s="11"/>
      <c r="AHE761" s="11"/>
      <c r="AHF761" s="11"/>
      <c r="AHG761" s="11"/>
      <c r="AHH761" s="11"/>
      <c r="AHI761" s="11"/>
      <c r="AHJ761" s="11"/>
      <c r="AHK761" s="11"/>
      <c r="AHL761" s="11"/>
      <c r="AHM761" s="11"/>
      <c r="AHN761" s="11"/>
      <c r="AHO761" s="11"/>
      <c r="AHP761" s="11"/>
      <c r="AHQ761" s="11"/>
      <c r="AHR761" s="11"/>
      <c r="AHS761" s="11"/>
      <c r="AHT761" s="11"/>
      <c r="AHU761" s="11"/>
      <c r="AHV761" s="11"/>
      <c r="AHW761" s="11"/>
      <c r="AHX761" s="11"/>
      <c r="AHY761" s="11"/>
      <c r="AHZ761" s="11"/>
      <c r="AIA761" s="11"/>
      <c r="AIB761" s="11"/>
      <c r="AIC761" s="11"/>
      <c r="AID761" s="11"/>
      <c r="AIE761" s="11"/>
      <c r="AIF761" s="11"/>
      <c r="AIG761" s="11"/>
      <c r="AIH761" s="11"/>
      <c r="AII761" s="11"/>
      <c r="AIJ761" s="11"/>
      <c r="AIK761" s="11"/>
      <c r="AIL761" s="11"/>
      <c r="AIM761" s="11"/>
      <c r="AIN761" s="11"/>
      <c r="AIO761" s="11"/>
      <c r="AIP761" s="11"/>
      <c r="AIQ761" s="11"/>
      <c r="AIR761" s="11"/>
      <c r="AIS761" s="11"/>
      <c r="AIT761" s="11"/>
      <c r="AIU761" s="11"/>
      <c r="AIV761" s="11"/>
      <c r="AIW761" s="11"/>
      <c r="AIX761" s="11"/>
      <c r="AIY761" s="11"/>
      <c r="AIZ761" s="11"/>
      <c r="AJA761" s="11"/>
      <c r="AJB761" s="11"/>
      <c r="AJC761" s="11"/>
      <c r="AJD761" s="11"/>
      <c r="AJE761" s="11"/>
      <c r="AJF761" s="11"/>
      <c r="AJG761" s="11"/>
      <c r="AJH761" s="11"/>
      <c r="AJI761" s="11"/>
      <c r="AJJ761" s="11"/>
      <c r="AJK761" s="11"/>
      <c r="AJL761" s="11"/>
      <c r="AJM761" s="11"/>
      <c r="AJN761" s="11"/>
      <c r="AJO761" s="11"/>
      <c r="AJP761" s="11"/>
      <c r="AJQ761" s="11"/>
      <c r="AJR761" s="11"/>
      <c r="AJS761" s="11"/>
      <c r="AJT761" s="11"/>
      <c r="AJU761" s="11"/>
      <c r="AJV761" s="11"/>
      <c r="AJW761" s="11"/>
      <c r="AJX761" s="11"/>
      <c r="AJY761" s="11"/>
      <c r="AJZ761" s="11"/>
      <c r="AKA761" s="11"/>
      <c r="AKB761" s="11"/>
      <c r="AKC761" s="11"/>
      <c r="AKD761" s="11"/>
      <c r="AKE761" s="11"/>
      <c r="AKF761" s="11"/>
      <c r="AKG761" s="11"/>
      <c r="AKH761" s="11"/>
      <c r="AKI761" s="11"/>
      <c r="AKJ761" s="11"/>
      <c r="AKK761" s="11"/>
      <c r="AKL761" s="11"/>
    </row>
    <row r="762" spans="1:974" ht="14.75">
      <c r="A762" s="13">
        <v>44131</v>
      </c>
      <c r="B762" s="68">
        <v>1188.53</v>
      </c>
      <c r="C762" s="15"/>
      <c r="D762" s="16"/>
      <c r="E762" s="17">
        <f t="shared" si="22"/>
        <v>1188.53</v>
      </c>
      <c r="F762" s="18"/>
      <c r="G762" s="18"/>
      <c r="H762" s="19"/>
      <c r="I762" s="19"/>
      <c r="L762" s="18"/>
      <c r="M762" s="18"/>
      <c r="S762" s="18">
        <f t="shared" si="23"/>
        <v>0</v>
      </c>
      <c r="T762" s="20"/>
      <c r="U762" s="20"/>
      <c r="W762" s="21"/>
      <c r="X762"/>
      <c r="Y762"/>
    </row>
    <row r="763" spans="1:974" ht="11.3" customHeight="1">
      <c r="A763" s="23">
        <v>44109</v>
      </c>
      <c r="B763" s="16">
        <v>1190.04</v>
      </c>
      <c r="C763" s="15"/>
      <c r="D763" s="16"/>
      <c r="E763" s="17">
        <f t="shared" si="22"/>
        <v>1190.04</v>
      </c>
      <c r="F763" s="18"/>
      <c r="G763" s="18"/>
      <c r="H763" s="19"/>
      <c r="I763" s="19"/>
      <c r="L763" s="18"/>
      <c r="M763" s="18"/>
      <c r="S763" s="18">
        <f t="shared" si="23"/>
        <v>0</v>
      </c>
      <c r="T763" s="20"/>
      <c r="U763" s="20"/>
      <c r="W763" s="21"/>
      <c r="X763"/>
      <c r="Y763"/>
    </row>
    <row r="764" spans="1:974" ht="11.3" customHeight="1">
      <c r="A764" s="23">
        <v>44010</v>
      </c>
      <c r="B764" s="16">
        <v>1284.8699999999999</v>
      </c>
      <c r="C764" s="15"/>
      <c r="D764" s="16"/>
      <c r="E764" s="17">
        <f t="shared" si="22"/>
        <v>1284.8699999999999</v>
      </c>
      <c r="F764" s="18"/>
      <c r="G764" s="18"/>
      <c r="H764" s="19"/>
      <c r="I764" s="19"/>
      <c r="L764" s="18"/>
      <c r="M764" s="18"/>
      <c r="S764" s="18">
        <f t="shared" si="23"/>
        <v>0</v>
      </c>
      <c r="T764" s="20"/>
      <c r="U764" s="20"/>
      <c r="W764" s="21"/>
      <c r="X764"/>
      <c r="Y764"/>
    </row>
    <row r="765" spans="1:974" ht="11.3" customHeight="1">
      <c r="A765" s="23">
        <v>44190</v>
      </c>
      <c r="B765" s="14">
        <v>1300</v>
      </c>
      <c r="C765" s="15"/>
      <c r="D765" s="16"/>
      <c r="E765" s="17">
        <f t="shared" si="22"/>
        <v>1300</v>
      </c>
      <c r="F765" s="18"/>
      <c r="G765" s="18"/>
      <c r="H765" s="19"/>
      <c r="I765" s="19"/>
      <c r="L765" s="18"/>
      <c r="M765" s="18"/>
      <c r="S765" s="18">
        <f t="shared" si="23"/>
        <v>0</v>
      </c>
      <c r="T765" s="20"/>
      <c r="U765" s="20"/>
      <c r="W765" s="21"/>
      <c r="X765"/>
      <c r="Y765"/>
    </row>
    <row r="766" spans="1:974" ht="14.75">
      <c r="A766" s="25">
        <v>43981</v>
      </c>
      <c r="B766" s="68">
        <v>1360</v>
      </c>
      <c r="C766" s="15"/>
      <c r="D766" s="16"/>
      <c r="E766" s="17">
        <f t="shared" si="22"/>
        <v>1360</v>
      </c>
      <c r="F766" s="18"/>
      <c r="G766" s="18"/>
      <c r="H766" s="19"/>
      <c r="I766" s="19"/>
      <c r="L766" s="18"/>
      <c r="M766" s="18"/>
      <c r="S766" s="18">
        <f t="shared" si="23"/>
        <v>0</v>
      </c>
      <c r="T766" s="20"/>
      <c r="U766" s="20"/>
      <c r="W766" s="21"/>
      <c r="X766"/>
      <c r="Y766"/>
    </row>
    <row r="767" spans="1:974" ht="14.75">
      <c r="A767" s="23">
        <v>44078</v>
      </c>
      <c r="B767" s="16">
        <v>1401.73</v>
      </c>
      <c r="C767" s="15"/>
      <c r="D767" s="16"/>
      <c r="E767" s="17">
        <f t="shared" si="22"/>
        <v>1401.73</v>
      </c>
      <c r="F767" s="18"/>
      <c r="G767" s="18"/>
      <c r="H767" s="19"/>
      <c r="I767" s="19"/>
      <c r="L767" s="18"/>
      <c r="M767" s="18"/>
      <c r="S767" s="18">
        <f t="shared" si="23"/>
        <v>0</v>
      </c>
      <c r="T767" s="20"/>
      <c r="U767" s="20"/>
      <c r="W767" s="21"/>
      <c r="X767"/>
      <c r="Y767"/>
    </row>
    <row r="768" spans="1:974" ht="14.75">
      <c r="A768" s="23">
        <v>44052</v>
      </c>
      <c r="B768" s="68">
        <v>1469.87</v>
      </c>
      <c r="C768" s="15"/>
      <c r="D768" s="16"/>
      <c r="E768" s="17">
        <f t="shared" si="22"/>
        <v>1469.87</v>
      </c>
      <c r="F768" s="18"/>
      <c r="G768" s="18"/>
      <c r="H768" s="19"/>
      <c r="I768" s="19"/>
      <c r="L768" s="18"/>
      <c r="M768" s="18"/>
      <c r="S768" s="18">
        <f t="shared" si="23"/>
        <v>0</v>
      </c>
      <c r="T768" s="20"/>
      <c r="U768" s="20"/>
      <c r="W768" s="21"/>
      <c r="X768"/>
      <c r="Y768"/>
    </row>
    <row r="769" spans="1:974" ht="11.3" customHeight="1">
      <c r="A769" s="23">
        <v>44068</v>
      </c>
      <c r="B769" s="16">
        <v>1469.88</v>
      </c>
      <c r="C769" s="15"/>
      <c r="D769" s="16"/>
      <c r="E769" s="17">
        <f t="shared" si="22"/>
        <v>1469.88</v>
      </c>
      <c r="F769" s="18"/>
      <c r="G769" s="18"/>
      <c r="H769" s="19"/>
      <c r="I769" s="19"/>
      <c r="L769" s="18"/>
      <c r="M769" s="18"/>
      <c r="S769" s="18">
        <f t="shared" si="23"/>
        <v>0</v>
      </c>
      <c r="T769" s="20"/>
      <c r="U769" s="20"/>
      <c r="W769" s="21"/>
      <c r="X769"/>
      <c r="Y769"/>
    </row>
    <row r="770" spans="1:974" ht="14.75">
      <c r="A770" s="13">
        <v>43948</v>
      </c>
      <c r="B770" s="71">
        <v>1498.44</v>
      </c>
      <c r="C770" s="15"/>
      <c r="D770" s="16"/>
      <c r="E770" s="17">
        <f t="shared" ref="E770:E833" si="24">B770+D770</f>
        <v>1498.44</v>
      </c>
      <c r="F770" s="18"/>
      <c r="G770" s="18"/>
      <c r="H770" s="19"/>
      <c r="I770" s="19"/>
      <c r="L770" s="18"/>
      <c r="M770" s="18"/>
      <c r="S770" s="18">
        <f t="shared" ref="S770:S833" si="25">SUM(H770,I770,O770,Q770)</f>
        <v>0</v>
      </c>
      <c r="T770" s="20"/>
      <c r="U770" s="20"/>
      <c r="W770" s="21"/>
      <c r="X770"/>
      <c r="Y770"/>
    </row>
    <row r="771" spans="1:974" ht="11.3" customHeight="1">
      <c r="A771" s="23">
        <v>44049</v>
      </c>
      <c r="B771" s="16">
        <v>1504.65</v>
      </c>
      <c r="C771" s="15"/>
      <c r="D771" s="16"/>
      <c r="E771" s="17">
        <f t="shared" si="24"/>
        <v>1504.65</v>
      </c>
      <c r="F771" s="18"/>
      <c r="G771" s="18"/>
      <c r="H771" s="19"/>
      <c r="I771" s="19"/>
      <c r="L771" s="18"/>
      <c r="M771" s="18"/>
      <c r="S771" s="18">
        <f t="shared" si="25"/>
        <v>0</v>
      </c>
      <c r="T771" s="20"/>
      <c r="U771" s="20"/>
      <c r="W771" s="21"/>
      <c r="X771"/>
      <c r="Y771"/>
    </row>
    <row r="772" spans="1:974" ht="11.3" customHeight="1">
      <c r="A772" s="23">
        <v>44152</v>
      </c>
      <c r="B772" s="16">
        <v>1521.44</v>
      </c>
      <c r="C772" s="15"/>
      <c r="D772" s="16"/>
      <c r="E772" s="17">
        <f t="shared" si="24"/>
        <v>1521.44</v>
      </c>
      <c r="F772" s="18"/>
      <c r="G772" s="18"/>
      <c r="H772" s="19"/>
      <c r="I772" s="19"/>
      <c r="L772" s="18"/>
      <c r="M772" s="18"/>
      <c r="S772" s="18">
        <f t="shared" si="25"/>
        <v>0</v>
      </c>
      <c r="T772" s="20"/>
      <c r="U772" s="20"/>
      <c r="W772" s="21"/>
      <c r="X772"/>
      <c r="Y772"/>
    </row>
    <row r="773" spans="1:974" ht="11.3" customHeight="1">
      <c r="A773" s="47">
        <v>43989</v>
      </c>
      <c r="B773" s="50">
        <v>1566.48</v>
      </c>
      <c r="C773" s="49"/>
      <c r="D773" s="48"/>
      <c r="E773" s="30">
        <f t="shared" si="24"/>
        <v>1566.48</v>
      </c>
      <c r="F773" s="50">
        <v>1566.48</v>
      </c>
      <c r="G773" s="50"/>
      <c r="H773" s="50">
        <v>783.24</v>
      </c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18">
        <f t="shared" si="25"/>
        <v>783.24</v>
      </c>
      <c r="T773" s="11" t="s">
        <v>26</v>
      </c>
      <c r="U773" s="26" t="s">
        <v>66</v>
      </c>
      <c r="V773" s="26"/>
      <c r="W773" s="21"/>
      <c r="X773"/>
      <c r="Y773"/>
    </row>
    <row r="774" spans="1:974" ht="14.75">
      <c r="A774" s="13">
        <v>44056</v>
      </c>
      <c r="B774" s="68">
        <v>1600</v>
      </c>
      <c r="C774" s="15"/>
      <c r="D774" s="16"/>
      <c r="E774" s="17">
        <f t="shared" si="24"/>
        <v>1600</v>
      </c>
      <c r="F774" s="18"/>
      <c r="G774" s="18"/>
      <c r="H774" s="19"/>
      <c r="I774" s="19"/>
      <c r="L774" s="18"/>
      <c r="M774" s="18"/>
      <c r="S774" s="18">
        <f t="shared" si="25"/>
        <v>0</v>
      </c>
      <c r="T774" s="20"/>
      <c r="U774" s="20"/>
      <c r="W774" s="21"/>
      <c r="X774"/>
      <c r="Y774"/>
    </row>
    <row r="775" spans="1:974" ht="14.75">
      <c r="A775" s="23">
        <v>44172</v>
      </c>
      <c r="B775" s="14">
        <v>1740.26</v>
      </c>
      <c r="C775" s="15"/>
      <c r="D775" s="16"/>
      <c r="E775" s="17">
        <f t="shared" si="24"/>
        <v>1740.26</v>
      </c>
      <c r="F775" s="18"/>
      <c r="G775" s="18"/>
      <c r="H775" s="19"/>
      <c r="I775" s="19"/>
      <c r="L775" s="18"/>
      <c r="M775" s="18"/>
      <c r="S775" s="18">
        <f t="shared" si="25"/>
        <v>0</v>
      </c>
      <c r="T775" s="20"/>
      <c r="U775" s="20"/>
      <c r="W775" s="21"/>
      <c r="X775"/>
      <c r="Y775"/>
    </row>
    <row r="776" spans="1:974" ht="21.6" customHeight="1">
      <c r="A776" s="23">
        <v>44131</v>
      </c>
      <c r="B776" s="14">
        <v>1760.81</v>
      </c>
      <c r="C776" s="15"/>
      <c r="D776" s="16"/>
      <c r="E776" s="17">
        <f t="shared" si="24"/>
        <v>1760.81</v>
      </c>
      <c r="F776" s="18"/>
      <c r="G776" s="18"/>
      <c r="H776" s="19"/>
      <c r="I776" s="19"/>
      <c r="L776" s="18"/>
      <c r="M776" s="18"/>
      <c r="S776" s="18">
        <f t="shared" si="25"/>
        <v>0</v>
      </c>
      <c r="T776" s="20"/>
      <c r="U776" s="20"/>
      <c r="W776" s="21"/>
      <c r="X776"/>
      <c r="Y776"/>
    </row>
    <row r="777" spans="1:974" ht="14.75">
      <c r="A777" s="23">
        <v>44116</v>
      </c>
      <c r="B777" s="68">
        <v>1781.13</v>
      </c>
      <c r="C777" s="15"/>
      <c r="D777" s="16"/>
      <c r="E777" s="17">
        <f t="shared" si="24"/>
        <v>1781.13</v>
      </c>
      <c r="F777" s="18"/>
      <c r="G777" s="18"/>
      <c r="H777" s="19"/>
      <c r="I777" s="19"/>
      <c r="L777" s="18"/>
      <c r="M777" s="18"/>
      <c r="S777" s="18">
        <f t="shared" si="25"/>
        <v>0</v>
      </c>
      <c r="T777" s="20"/>
      <c r="U777" s="20"/>
      <c r="W777" s="21"/>
      <c r="X777"/>
      <c r="Y777"/>
    </row>
    <row r="778" spans="1:974" ht="11.3" customHeight="1">
      <c r="A778" s="23">
        <v>44170</v>
      </c>
      <c r="B778" s="71">
        <v>1791</v>
      </c>
      <c r="C778" s="15"/>
      <c r="D778" s="16"/>
      <c r="E778" s="17">
        <f t="shared" si="24"/>
        <v>1791</v>
      </c>
      <c r="F778" s="18"/>
      <c r="G778" s="18"/>
      <c r="H778" s="19"/>
      <c r="I778" s="19"/>
      <c r="L778" s="18"/>
      <c r="M778" s="18"/>
      <c r="S778" s="18">
        <f t="shared" si="25"/>
        <v>0</v>
      </c>
      <c r="T778" s="20"/>
      <c r="U778" s="20"/>
      <c r="W778" s="21"/>
      <c r="X778"/>
      <c r="Y778"/>
    </row>
    <row r="779" spans="1:974" ht="11.3" customHeight="1">
      <c r="A779" s="23">
        <v>44091</v>
      </c>
      <c r="B779" s="68">
        <v>1791.62</v>
      </c>
      <c r="C779" s="15"/>
      <c r="D779" s="16"/>
      <c r="E779" s="17">
        <f t="shared" si="24"/>
        <v>1791.62</v>
      </c>
      <c r="F779" s="18"/>
      <c r="G779" s="18"/>
      <c r="H779" s="19"/>
      <c r="I779" s="19"/>
      <c r="L779" s="18"/>
      <c r="M779" s="18"/>
      <c r="S779" s="18">
        <f t="shared" si="25"/>
        <v>0</v>
      </c>
      <c r="T779" s="20"/>
      <c r="U779" s="20"/>
      <c r="W779" s="21"/>
      <c r="X779"/>
      <c r="Y779"/>
    </row>
    <row r="780" spans="1:974" ht="14.75">
      <c r="A780" s="23">
        <v>44073</v>
      </c>
      <c r="B780" s="16">
        <v>1797.73</v>
      </c>
      <c r="C780" s="15"/>
      <c r="D780" s="16"/>
      <c r="E780" s="17">
        <f t="shared" si="24"/>
        <v>1797.73</v>
      </c>
      <c r="F780" s="18"/>
      <c r="G780" s="18"/>
      <c r="H780" s="19"/>
      <c r="I780" s="19"/>
      <c r="L780" s="18"/>
      <c r="M780" s="18"/>
      <c r="S780" s="18">
        <f t="shared" si="25"/>
        <v>0</v>
      </c>
      <c r="T780" s="20"/>
      <c r="U780" s="20"/>
      <c r="W780" s="21"/>
      <c r="X780"/>
      <c r="Y780"/>
    </row>
    <row r="781" spans="1:974" ht="14.75">
      <c r="A781" s="23">
        <v>44033</v>
      </c>
      <c r="B781" s="71">
        <v>1827.82</v>
      </c>
      <c r="C781" s="15"/>
      <c r="D781" s="16"/>
      <c r="E781" s="17">
        <f t="shared" si="24"/>
        <v>1827.82</v>
      </c>
      <c r="F781" s="18"/>
      <c r="G781" s="18"/>
      <c r="H781" s="19"/>
      <c r="I781" s="19"/>
      <c r="L781" s="18"/>
      <c r="M781" s="18"/>
      <c r="S781" s="18">
        <f t="shared" si="25"/>
        <v>0</v>
      </c>
      <c r="T781" s="20"/>
      <c r="U781" s="20"/>
      <c r="W781" s="21"/>
      <c r="X781"/>
      <c r="Y78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  <c r="FC781" s="11"/>
      <c r="FD781" s="11"/>
      <c r="FE781" s="11"/>
      <c r="FF781" s="11"/>
      <c r="FG781" s="11"/>
      <c r="FH781" s="11"/>
      <c r="FI781" s="11"/>
      <c r="FJ781" s="11"/>
      <c r="FK781" s="11"/>
      <c r="FL781" s="11"/>
      <c r="FM781" s="11"/>
      <c r="FN781" s="11"/>
      <c r="FO781" s="11"/>
      <c r="FP781" s="11"/>
      <c r="FQ781" s="11"/>
      <c r="FR781" s="11"/>
      <c r="FS781" s="11"/>
      <c r="FT781" s="11"/>
      <c r="FU781" s="11"/>
      <c r="FV781" s="11"/>
      <c r="FW781" s="11"/>
      <c r="FX781" s="11"/>
      <c r="FY781" s="11"/>
      <c r="FZ781" s="11"/>
      <c r="GA781" s="11"/>
      <c r="GB781" s="11"/>
      <c r="GC781" s="11"/>
      <c r="GD781" s="11"/>
      <c r="GE781" s="11"/>
      <c r="GF781" s="11"/>
      <c r="GG781" s="11"/>
      <c r="GH781" s="11"/>
      <c r="GI781" s="11"/>
      <c r="GJ781" s="11"/>
      <c r="GK781" s="11"/>
      <c r="GL781" s="11"/>
      <c r="GM781" s="11"/>
      <c r="GN781" s="11"/>
      <c r="GO781" s="11"/>
      <c r="GP781" s="11"/>
      <c r="GQ781" s="11"/>
      <c r="GR781" s="11"/>
      <c r="GS781" s="11"/>
      <c r="GT781" s="11"/>
      <c r="GU781" s="11"/>
      <c r="GV781" s="11"/>
      <c r="GW781" s="11"/>
      <c r="GX781" s="11"/>
      <c r="GY781" s="11"/>
      <c r="GZ781" s="11"/>
      <c r="HA781" s="11"/>
      <c r="HB781" s="11"/>
      <c r="HC781" s="11"/>
      <c r="HD781" s="11"/>
      <c r="HE781" s="11"/>
      <c r="HF781" s="11"/>
      <c r="HG781" s="11"/>
      <c r="HH781" s="11"/>
      <c r="HI781" s="11"/>
      <c r="HJ781" s="11"/>
      <c r="HK781" s="11"/>
      <c r="HL781" s="11"/>
      <c r="HM781" s="11"/>
      <c r="HN781" s="11"/>
      <c r="HO781" s="11"/>
      <c r="HP781" s="11"/>
      <c r="HQ781" s="11"/>
      <c r="HR781" s="11"/>
      <c r="HS781" s="11"/>
      <c r="HT781" s="11"/>
      <c r="HU781" s="11"/>
      <c r="HV781" s="11"/>
      <c r="HW781" s="11"/>
      <c r="HX781" s="11"/>
      <c r="HY781" s="11"/>
      <c r="HZ781" s="11"/>
      <c r="IA781" s="11"/>
      <c r="IB781" s="11"/>
      <c r="IC781" s="11"/>
      <c r="ID781" s="11"/>
      <c r="IE781" s="11"/>
      <c r="IF781" s="11"/>
      <c r="IG781" s="11"/>
      <c r="IH781" s="11"/>
      <c r="II781" s="11"/>
      <c r="IJ781" s="11"/>
      <c r="IK781" s="11"/>
      <c r="IL781" s="11"/>
      <c r="IM781" s="11"/>
      <c r="IN781" s="11"/>
      <c r="IO781" s="11"/>
      <c r="IP781" s="11"/>
      <c r="IQ781" s="11"/>
      <c r="IR781" s="11"/>
      <c r="IS781" s="11"/>
      <c r="IT781" s="11"/>
      <c r="IU781" s="11"/>
      <c r="IV781" s="11"/>
      <c r="IW781" s="11"/>
      <c r="IX781" s="11"/>
      <c r="IY781" s="11"/>
      <c r="IZ781" s="11"/>
      <c r="JA781" s="11"/>
      <c r="JB781" s="11"/>
      <c r="JC781" s="11"/>
      <c r="JD781" s="11"/>
      <c r="JE781" s="11"/>
      <c r="JF781" s="11"/>
      <c r="JG781" s="11"/>
      <c r="JH781" s="11"/>
      <c r="JI781" s="11"/>
      <c r="JJ781" s="11"/>
      <c r="JK781" s="11"/>
      <c r="JL781" s="11"/>
      <c r="JM781" s="11"/>
      <c r="JN781" s="11"/>
      <c r="JO781" s="11"/>
      <c r="JP781" s="11"/>
      <c r="JQ781" s="11"/>
      <c r="JR781" s="11"/>
      <c r="JS781" s="11"/>
      <c r="JT781" s="11"/>
      <c r="JU781" s="11"/>
      <c r="JV781" s="11"/>
      <c r="JW781" s="11"/>
      <c r="JX781" s="11"/>
      <c r="JY781" s="11"/>
      <c r="JZ781" s="11"/>
      <c r="KA781" s="11"/>
      <c r="KB781" s="11"/>
      <c r="KC781" s="11"/>
      <c r="KD781" s="11"/>
      <c r="KE781" s="11"/>
      <c r="KF781" s="11"/>
      <c r="KG781" s="11"/>
      <c r="KH781" s="11"/>
      <c r="KI781" s="11"/>
      <c r="KJ781" s="11"/>
      <c r="KK781" s="11"/>
      <c r="KL781" s="11"/>
      <c r="KM781" s="11"/>
      <c r="KN781" s="11"/>
      <c r="KO781" s="11"/>
      <c r="KP781" s="11"/>
      <c r="KQ781" s="11"/>
      <c r="KR781" s="11"/>
      <c r="KS781" s="11"/>
      <c r="KT781" s="11"/>
      <c r="KU781" s="11"/>
      <c r="KV781" s="11"/>
      <c r="KW781" s="11"/>
      <c r="KX781" s="11"/>
      <c r="KY781" s="11"/>
      <c r="KZ781" s="11"/>
      <c r="LA781" s="11"/>
      <c r="LB781" s="11"/>
      <c r="LC781" s="11"/>
      <c r="LD781" s="11"/>
      <c r="LE781" s="11"/>
      <c r="LF781" s="11"/>
      <c r="LG781" s="11"/>
      <c r="LH781" s="11"/>
      <c r="LI781" s="11"/>
      <c r="LJ781" s="11"/>
      <c r="LK781" s="11"/>
      <c r="LL781" s="11"/>
      <c r="LM781" s="11"/>
      <c r="LN781" s="11"/>
      <c r="LO781" s="11"/>
      <c r="LP781" s="11"/>
      <c r="LQ781" s="11"/>
      <c r="LR781" s="11"/>
      <c r="LS781" s="11"/>
      <c r="LT781" s="11"/>
      <c r="LU781" s="11"/>
      <c r="LV781" s="11"/>
      <c r="LW781" s="11"/>
      <c r="LX781" s="11"/>
      <c r="LY781" s="11"/>
      <c r="LZ781" s="11"/>
      <c r="MA781" s="11"/>
      <c r="MB781" s="11"/>
      <c r="MC781" s="11"/>
      <c r="MD781" s="11"/>
      <c r="ME781" s="11"/>
      <c r="MF781" s="11"/>
      <c r="MG781" s="11"/>
      <c r="MH781" s="11"/>
      <c r="MI781" s="11"/>
      <c r="MJ781" s="11"/>
      <c r="MK781" s="11"/>
      <c r="ML781" s="11"/>
      <c r="MM781" s="11"/>
      <c r="MN781" s="11"/>
      <c r="MO781" s="11"/>
      <c r="MP781" s="11"/>
      <c r="MQ781" s="11"/>
      <c r="MR781" s="11"/>
      <c r="MS781" s="11"/>
      <c r="MT781" s="11"/>
      <c r="MU781" s="11"/>
      <c r="MV781" s="11"/>
      <c r="MW781" s="11"/>
      <c r="MX781" s="11"/>
      <c r="MY781" s="11"/>
      <c r="MZ781" s="11"/>
      <c r="NA781" s="11"/>
      <c r="NB781" s="11"/>
      <c r="NC781" s="11"/>
      <c r="ND781" s="11"/>
      <c r="NE781" s="11"/>
      <c r="NF781" s="11"/>
      <c r="NG781" s="11"/>
      <c r="NH781" s="11"/>
      <c r="NI781" s="11"/>
      <c r="NJ781" s="11"/>
      <c r="NK781" s="11"/>
      <c r="NL781" s="11"/>
      <c r="NM781" s="11"/>
      <c r="NN781" s="11"/>
      <c r="NO781" s="11"/>
      <c r="NP781" s="11"/>
      <c r="NQ781" s="11"/>
      <c r="NR781" s="11"/>
      <c r="NS781" s="11"/>
      <c r="NT781" s="11"/>
      <c r="NU781" s="11"/>
      <c r="NV781" s="11"/>
      <c r="NW781" s="11"/>
      <c r="NX781" s="11"/>
      <c r="NY781" s="11"/>
      <c r="NZ781" s="11"/>
      <c r="OA781" s="11"/>
      <c r="OB781" s="11"/>
      <c r="OC781" s="11"/>
      <c r="OD781" s="11"/>
      <c r="OE781" s="11"/>
      <c r="OF781" s="11"/>
      <c r="OG781" s="11"/>
      <c r="OH781" s="11"/>
      <c r="OI781" s="11"/>
      <c r="OJ781" s="11"/>
      <c r="OK781" s="11"/>
      <c r="OL781" s="11"/>
      <c r="OM781" s="11"/>
      <c r="ON781" s="11"/>
      <c r="OO781" s="11"/>
      <c r="OP781" s="11"/>
      <c r="OQ781" s="11"/>
      <c r="OR781" s="11"/>
      <c r="OS781" s="11"/>
      <c r="OT781" s="11"/>
      <c r="OU781" s="11"/>
      <c r="OV781" s="11"/>
      <c r="OW781" s="11"/>
      <c r="OX781" s="11"/>
      <c r="OY781" s="11"/>
      <c r="OZ781" s="11"/>
      <c r="PA781" s="11"/>
      <c r="PB781" s="11"/>
      <c r="PC781" s="11"/>
      <c r="PD781" s="11"/>
      <c r="PE781" s="11"/>
      <c r="PF781" s="11"/>
      <c r="PG781" s="11"/>
      <c r="PH781" s="11"/>
      <c r="PI781" s="11"/>
      <c r="PJ781" s="11"/>
      <c r="PK781" s="11"/>
      <c r="PL781" s="11"/>
      <c r="PM781" s="11"/>
      <c r="PN781" s="11"/>
      <c r="PO781" s="11"/>
      <c r="PP781" s="11"/>
      <c r="PQ781" s="11"/>
      <c r="PR781" s="11"/>
      <c r="PS781" s="11"/>
      <c r="PT781" s="11"/>
      <c r="PU781" s="11"/>
      <c r="PV781" s="11"/>
      <c r="PW781" s="11"/>
      <c r="PX781" s="11"/>
      <c r="PY781" s="11"/>
      <c r="PZ781" s="11"/>
      <c r="QA781" s="11"/>
      <c r="QB781" s="11"/>
      <c r="QC781" s="11"/>
      <c r="QD781" s="11"/>
      <c r="QE781" s="11"/>
      <c r="QF781" s="11"/>
      <c r="QG781" s="11"/>
      <c r="QH781" s="11"/>
      <c r="QI781" s="11"/>
      <c r="QJ781" s="11"/>
      <c r="QK781" s="11"/>
      <c r="QL781" s="11"/>
      <c r="QM781" s="11"/>
      <c r="QN781" s="11"/>
      <c r="QO781" s="11"/>
      <c r="QP781" s="11"/>
      <c r="QQ781" s="11"/>
      <c r="QR781" s="11"/>
      <c r="QS781" s="11"/>
      <c r="QT781" s="11"/>
      <c r="QU781" s="11"/>
      <c r="QV781" s="11"/>
      <c r="QW781" s="11"/>
      <c r="QX781" s="11"/>
      <c r="QY781" s="11"/>
      <c r="QZ781" s="11"/>
      <c r="RA781" s="11"/>
      <c r="RB781" s="11"/>
      <c r="RC781" s="11"/>
      <c r="RD781" s="11"/>
      <c r="RE781" s="11"/>
      <c r="RF781" s="11"/>
      <c r="RG781" s="11"/>
      <c r="RH781" s="11"/>
      <c r="RI781" s="11"/>
      <c r="RJ781" s="11"/>
      <c r="RK781" s="11"/>
      <c r="RL781" s="11"/>
      <c r="RM781" s="11"/>
      <c r="RN781" s="11"/>
      <c r="RO781" s="11"/>
      <c r="RP781" s="11"/>
      <c r="RQ781" s="11"/>
      <c r="RR781" s="11"/>
      <c r="RS781" s="11"/>
      <c r="RT781" s="11"/>
      <c r="RU781" s="11"/>
      <c r="RV781" s="11"/>
      <c r="RW781" s="11"/>
      <c r="RX781" s="11"/>
      <c r="RY781" s="11"/>
      <c r="RZ781" s="11"/>
      <c r="SA781" s="11"/>
      <c r="SB781" s="11"/>
      <c r="SC781" s="11"/>
      <c r="SD781" s="11"/>
      <c r="SE781" s="11"/>
      <c r="SF781" s="11"/>
      <c r="SG781" s="11"/>
      <c r="SH781" s="11"/>
      <c r="SI781" s="11"/>
      <c r="SJ781" s="11"/>
      <c r="SK781" s="11"/>
      <c r="SL781" s="11"/>
      <c r="SM781" s="11"/>
      <c r="SN781" s="11"/>
      <c r="SO781" s="11"/>
      <c r="SP781" s="11"/>
      <c r="SQ781" s="11"/>
      <c r="SR781" s="11"/>
      <c r="SS781" s="11"/>
      <c r="ST781" s="11"/>
      <c r="SU781" s="11"/>
      <c r="SV781" s="11"/>
      <c r="SW781" s="11"/>
      <c r="SX781" s="11"/>
      <c r="SY781" s="11"/>
      <c r="SZ781" s="11"/>
      <c r="TA781" s="11"/>
      <c r="TB781" s="11"/>
      <c r="TC781" s="11"/>
      <c r="TD781" s="11"/>
      <c r="TE781" s="11"/>
      <c r="TF781" s="11"/>
      <c r="TG781" s="11"/>
      <c r="TH781" s="11"/>
      <c r="TI781" s="11"/>
      <c r="TJ781" s="11"/>
      <c r="TK781" s="11"/>
      <c r="TL781" s="11"/>
      <c r="TM781" s="11"/>
      <c r="TN781" s="11"/>
      <c r="TO781" s="11"/>
      <c r="TP781" s="11"/>
      <c r="TQ781" s="11"/>
      <c r="TR781" s="11"/>
      <c r="TS781" s="11"/>
      <c r="TT781" s="11"/>
      <c r="TU781" s="11"/>
      <c r="TV781" s="11"/>
      <c r="TW781" s="11"/>
      <c r="TX781" s="11"/>
      <c r="TY781" s="11"/>
      <c r="TZ781" s="11"/>
      <c r="UA781" s="11"/>
      <c r="UB781" s="11"/>
      <c r="UC781" s="11"/>
      <c r="UD781" s="11"/>
      <c r="UE781" s="11"/>
      <c r="UF781" s="11"/>
      <c r="UG781" s="11"/>
      <c r="UH781" s="11"/>
      <c r="UI781" s="11"/>
      <c r="UJ781" s="11"/>
      <c r="UK781" s="11"/>
      <c r="UL781" s="11"/>
      <c r="UM781" s="11"/>
      <c r="UN781" s="11"/>
      <c r="UO781" s="11"/>
      <c r="UP781" s="11"/>
      <c r="UQ781" s="11"/>
      <c r="UR781" s="11"/>
      <c r="US781" s="11"/>
      <c r="UT781" s="11"/>
      <c r="UU781" s="11"/>
      <c r="UV781" s="11"/>
      <c r="UW781" s="11"/>
      <c r="UX781" s="11"/>
      <c r="UY781" s="11"/>
      <c r="UZ781" s="11"/>
      <c r="VA781" s="11"/>
      <c r="VB781" s="11"/>
      <c r="VC781" s="11"/>
      <c r="VD781" s="11"/>
      <c r="VE781" s="11"/>
      <c r="VF781" s="11"/>
      <c r="VG781" s="11"/>
      <c r="VH781" s="11"/>
      <c r="VI781" s="11"/>
      <c r="VJ781" s="11"/>
      <c r="VK781" s="11"/>
      <c r="VL781" s="11"/>
      <c r="VM781" s="11"/>
      <c r="VN781" s="11"/>
      <c r="VO781" s="11"/>
      <c r="VP781" s="11"/>
      <c r="VQ781" s="11"/>
      <c r="VR781" s="11"/>
      <c r="VS781" s="11"/>
      <c r="VT781" s="11"/>
      <c r="VU781" s="11"/>
      <c r="VV781" s="11"/>
      <c r="VW781" s="11"/>
      <c r="VX781" s="11"/>
      <c r="VY781" s="11"/>
      <c r="VZ781" s="11"/>
      <c r="WA781" s="11"/>
      <c r="WB781" s="11"/>
      <c r="WC781" s="11"/>
      <c r="WD781" s="11"/>
      <c r="WE781" s="11"/>
      <c r="WF781" s="11"/>
      <c r="WG781" s="11"/>
      <c r="WH781" s="11"/>
      <c r="WI781" s="11"/>
      <c r="WJ781" s="11"/>
      <c r="WK781" s="11"/>
      <c r="WL781" s="11"/>
      <c r="WM781" s="11"/>
      <c r="WN781" s="11"/>
      <c r="WO781" s="11"/>
      <c r="WP781" s="11"/>
      <c r="WQ781" s="11"/>
      <c r="WR781" s="11"/>
      <c r="WS781" s="11"/>
      <c r="WT781" s="11"/>
      <c r="WU781" s="11"/>
      <c r="WV781" s="11"/>
      <c r="WW781" s="11"/>
      <c r="WX781" s="11"/>
      <c r="WY781" s="11"/>
      <c r="WZ781" s="11"/>
      <c r="XA781" s="11"/>
      <c r="XB781" s="11"/>
      <c r="XC781" s="11"/>
      <c r="XD781" s="11"/>
      <c r="XE781" s="11"/>
      <c r="XF781" s="11"/>
      <c r="XG781" s="11"/>
      <c r="XH781" s="11"/>
      <c r="XI781" s="11"/>
      <c r="XJ781" s="11"/>
      <c r="XK781" s="11"/>
      <c r="XL781" s="11"/>
      <c r="XM781" s="11"/>
      <c r="XN781" s="11"/>
      <c r="XO781" s="11"/>
      <c r="XP781" s="11"/>
      <c r="XQ781" s="11"/>
      <c r="XR781" s="11"/>
      <c r="XS781" s="11"/>
      <c r="XT781" s="11"/>
      <c r="XU781" s="11"/>
      <c r="XV781" s="11"/>
      <c r="XW781" s="11"/>
      <c r="XX781" s="11"/>
      <c r="XY781" s="11"/>
      <c r="XZ781" s="11"/>
      <c r="YA781" s="11"/>
      <c r="YB781" s="11"/>
      <c r="YC781" s="11"/>
      <c r="YD781" s="11"/>
      <c r="YE781" s="11"/>
      <c r="YF781" s="11"/>
      <c r="YG781" s="11"/>
      <c r="YH781" s="11"/>
      <c r="YI781" s="11"/>
      <c r="YJ781" s="11"/>
      <c r="YK781" s="11"/>
      <c r="YL781" s="11"/>
      <c r="YM781" s="11"/>
      <c r="YN781" s="11"/>
      <c r="YO781" s="11"/>
      <c r="YP781" s="11"/>
      <c r="YQ781" s="11"/>
      <c r="YR781" s="11"/>
      <c r="YS781" s="11"/>
      <c r="YT781" s="11"/>
      <c r="YU781" s="11"/>
      <c r="YV781" s="11"/>
      <c r="YW781" s="11"/>
      <c r="YX781" s="11"/>
      <c r="YY781" s="11"/>
      <c r="YZ781" s="11"/>
      <c r="ZA781" s="11"/>
      <c r="ZB781" s="11"/>
      <c r="ZC781" s="11"/>
      <c r="ZD781" s="11"/>
      <c r="ZE781" s="11"/>
      <c r="ZF781" s="11"/>
      <c r="ZG781" s="11"/>
      <c r="ZH781" s="11"/>
      <c r="ZI781" s="11"/>
      <c r="ZJ781" s="11"/>
      <c r="ZK781" s="11"/>
      <c r="ZL781" s="11"/>
      <c r="ZM781" s="11"/>
      <c r="ZN781" s="11"/>
      <c r="ZO781" s="11"/>
      <c r="ZP781" s="11"/>
      <c r="ZQ781" s="11"/>
      <c r="ZR781" s="11"/>
      <c r="ZS781" s="11"/>
      <c r="ZT781" s="11"/>
      <c r="ZU781" s="11"/>
      <c r="ZV781" s="11"/>
      <c r="ZW781" s="11"/>
      <c r="ZX781" s="11"/>
      <c r="ZY781" s="11"/>
      <c r="ZZ781" s="11"/>
      <c r="AAA781" s="11"/>
      <c r="AAB781" s="11"/>
      <c r="AAC781" s="11"/>
      <c r="AAD781" s="11"/>
      <c r="AAE781" s="11"/>
      <c r="AAF781" s="11"/>
      <c r="AAG781" s="11"/>
      <c r="AAH781" s="11"/>
      <c r="AAI781" s="11"/>
      <c r="AAJ781" s="11"/>
      <c r="AAK781" s="11"/>
      <c r="AAL781" s="11"/>
      <c r="AAM781" s="11"/>
      <c r="AAN781" s="11"/>
      <c r="AAO781" s="11"/>
      <c r="AAP781" s="11"/>
      <c r="AAQ781" s="11"/>
      <c r="AAR781" s="11"/>
      <c r="AAS781" s="11"/>
      <c r="AAT781" s="11"/>
      <c r="AAU781" s="11"/>
      <c r="AAV781" s="11"/>
      <c r="AAW781" s="11"/>
      <c r="AAX781" s="11"/>
      <c r="AAY781" s="11"/>
      <c r="AAZ781" s="11"/>
      <c r="ABA781" s="11"/>
      <c r="ABB781" s="11"/>
      <c r="ABC781" s="11"/>
      <c r="ABD781" s="11"/>
      <c r="ABE781" s="11"/>
      <c r="ABF781" s="11"/>
      <c r="ABG781" s="11"/>
      <c r="ABH781" s="11"/>
      <c r="ABI781" s="11"/>
      <c r="ABJ781" s="11"/>
      <c r="ABK781" s="11"/>
      <c r="ABL781" s="11"/>
      <c r="ABM781" s="11"/>
      <c r="ABN781" s="11"/>
      <c r="ABO781" s="11"/>
      <c r="ABP781" s="11"/>
      <c r="ABQ781" s="11"/>
      <c r="ABR781" s="11"/>
      <c r="ABS781" s="11"/>
      <c r="ABT781" s="11"/>
      <c r="ABU781" s="11"/>
      <c r="ABV781" s="11"/>
      <c r="ABW781" s="11"/>
      <c r="ABX781" s="11"/>
      <c r="ABY781" s="11"/>
      <c r="ABZ781" s="11"/>
      <c r="ACA781" s="11"/>
      <c r="ACB781" s="11"/>
      <c r="ACC781" s="11"/>
      <c r="ACD781" s="11"/>
      <c r="ACE781" s="11"/>
      <c r="ACF781" s="11"/>
      <c r="ACG781" s="11"/>
      <c r="ACH781" s="11"/>
      <c r="ACI781" s="11"/>
      <c r="ACJ781" s="11"/>
      <c r="ACK781" s="11"/>
      <c r="ACL781" s="11"/>
      <c r="ACM781" s="11"/>
      <c r="ACN781" s="11"/>
      <c r="ACO781" s="11"/>
      <c r="ACP781" s="11"/>
      <c r="ACQ781" s="11"/>
      <c r="ACR781" s="11"/>
      <c r="ACS781" s="11"/>
      <c r="ACT781" s="11"/>
      <c r="ACU781" s="11"/>
      <c r="ACV781" s="11"/>
      <c r="ACW781" s="11"/>
      <c r="ACX781" s="11"/>
      <c r="ACY781" s="11"/>
      <c r="ACZ781" s="11"/>
      <c r="ADA781" s="11"/>
      <c r="ADB781" s="11"/>
      <c r="ADC781" s="11"/>
      <c r="ADD781" s="11"/>
      <c r="ADE781" s="11"/>
      <c r="ADF781" s="11"/>
      <c r="ADG781" s="11"/>
      <c r="ADH781" s="11"/>
      <c r="ADI781" s="11"/>
      <c r="ADJ781" s="11"/>
      <c r="ADK781" s="11"/>
      <c r="ADL781" s="11"/>
      <c r="ADM781" s="11"/>
      <c r="ADN781" s="11"/>
      <c r="ADO781" s="11"/>
      <c r="ADP781" s="11"/>
      <c r="ADQ781" s="11"/>
      <c r="ADR781" s="11"/>
      <c r="ADS781" s="11"/>
      <c r="ADT781" s="11"/>
      <c r="ADU781" s="11"/>
      <c r="ADV781" s="11"/>
      <c r="ADW781" s="11"/>
      <c r="ADX781" s="11"/>
      <c r="ADY781" s="11"/>
      <c r="ADZ781" s="11"/>
      <c r="AEA781" s="11"/>
      <c r="AEB781" s="11"/>
      <c r="AEC781" s="11"/>
      <c r="AED781" s="11"/>
      <c r="AEE781" s="11"/>
      <c r="AEF781" s="11"/>
      <c r="AEG781" s="11"/>
      <c r="AEH781" s="11"/>
      <c r="AEI781" s="11"/>
      <c r="AEJ781" s="11"/>
      <c r="AEK781" s="11"/>
      <c r="AEL781" s="11"/>
      <c r="AEM781" s="11"/>
      <c r="AEN781" s="11"/>
      <c r="AEO781" s="11"/>
      <c r="AEP781" s="11"/>
      <c r="AEQ781" s="11"/>
      <c r="AER781" s="11"/>
      <c r="AES781" s="11"/>
      <c r="AET781" s="11"/>
      <c r="AEU781" s="11"/>
      <c r="AEV781" s="11"/>
      <c r="AEW781" s="11"/>
      <c r="AEX781" s="11"/>
      <c r="AEY781" s="11"/>
      <c r="AEZ781" s="11"/>
      <c r="AFA781" s="11"/>
      <c r="AFB781" s="11"/>
      <c r="AFC781" s="11"/>
      <c r="AFD781" s="11"/>
      <c r="AFE781" s="11"/>
      <c r="AFF781" s="11"/>
      <c r="AFG781" s="11"/>
      <c r="AFH781" s="11"/>
      <c r="AFI781" s="11"/>
      <c r="AFJ781" s="11"/>
      <c r="AFK781" s="11"/>
      <c r="AFL781" s="11"/>
      <c r="AFM781" s="11"/>
      <c r="AFN781" s="11"/>
      <c r="AFO781" s="11"/>
      <c r="AFP781" s="11"/>
      <c r="AFQ781" s="11"/>
      <c r="AFR781" s="11"/>
      <c r="AFS781" s="11"/>
      <c r="AFT781" s="11"/>
      <c r="AFU781" s="11"/>
      <c r="AFV781" s="11"/>
      <c r="AFW781" s="11"/>
      <c r="AFX781" s="11"/>
      <c r="AFY781" s="11"/>
      <c r="AFZ781" s="11"/>
      <c r="AGA781" s="11"/>
      <c r="AGB781" s="11"/>
      <c r="AGC781" s="11"/>
      <c r="AGD781" s="11"/>
      <c r="AGE781" s="11"/>
      <c r="AGF781" s="11"/>
      <c r="AGG781" s="11"/>
      <c r="AGH781" s="11"/>
      <c r="AGI781" s="11"/>
      <c r="AGJ781" s="11"/>
      <c r="AGK781" s="11"/>
      <c r="AGL781" s="11"/>
      <c r="AGM781" s="11"/>
      <c r="AGN781" s="11"/>
      <c r="AGO781" s="11"/>
      <c r="AGP781" s="11"/>
      <c r="AGQ781" s="11"/>
      <c r="AGR781" s="11"/>
      <c r="AGS781" s="11"/>
      <c r="AGT781" s="11"/>
      <c r="AGU781" s="11"/>
      <c r="AGV781" s="11"/>
      <c r="AGW781" s="11"/>
      <c r="AGX781" s="11"/>
      <c r="AGY781" s="11"/>
      <c r="AGZ781" s="11"/>
      <c r="AHA781" s="11"/>
      <c r="AHB781" s="11"/>
      <c r="AHC781" s="11"/>
      <c r="AHD781" s="11"/>
      <c r="AHE781" s="11"/>
      <c r="AHF781" s="11"/>
      <c r="AHG781" s="11"/>
      <c r="AHH781" s="11"/>
      <c r="AHI781" s="11"/>
      <c r="AHJ781" s="11"/>
      <c r="AHK781" s="11"/>
      <c r="AHL781" s="11"/>
      <c r="AHM781" s="11"/>
      <c r="AHN781" s="11"/>
      <c r="AHO781" s="11"/>
      <c r="AHP781" s="11"/>
      <c r="AHQ781" s="11"/>
      <c r="AHR781" s="11"/>
      <c r="AHS781" s="11"/>
      <c r="AHT781" s="11"/>
      <c r="AHU781" s="11"/>
      <c r="AHV781" s="11"/>
      <c r="AHW781" s="11"/>
      <c r="AHX781" s="11"/>
      <c r="AHY781" s="11"/>
      <c r="AHZ781" s="11"/>
      <c r="AIA781" s="11"/>
      <c r="AIB781" s="11"/>
      <c r="AIC781" s="11"/>
      <c r="AID781" s="11"/>
      <c r="AIE781" s="11"/>
      <c r="AIF781" s="11"/>
      <c r="AIG781" s="11"/>
      <c r="AIH781" s="11"/>
      <c r="AII781" s="11"/>
      <c r="AIJ781" s="11"/>
      <c r="AIK781" s="11"/>
      <c r="AIL781" s="11"/>
      <c r="AIM781" s="11"/>
      <c r="AIN781" s="11"/>
      <c r="AIO781" s="11"/>
      <c r="AIP781" s="11"/>
      <c r="AIQ781" s="11"/>
      <c r="AIR781" s="11"/>
      <c r="AIS781" s="11"/>
      <c r="AIT781" s="11"/>
      <c r="AIU781" s="11"/>
      <c r="AIV781" s="11"/>
      <c r="AIW781" s="11"/>
      <c r="AIX781" s="11"/>
      <c r="AIY781" s="11"/>
      <c r="AIZ781" s="11"/>
      <c r="AJA781" s="11"/>
      <c r="AJB781" s="11"/>
      <c r="AJC781" s="11"/>
      <c r="AJD781" s="11"/>
      <c r="AJE781" s="11"/>
      <c r="AJF781" s="11"/>
      <c r="AJG781" s="11"/>
      <c r="AJH781" s="11"/>
      <c r="AJI781" s="11"/>
      <c r="AJJ781" s="11"/>
      <c r="AJK781" s="11"/>
      <c r="AJL781" s="11"/>
      <c r="AJM781" s="11"/>
      <c r="AJN781" s="11"/>
      <c r="AJO781" s="11"/>
      <c r="AJP781" s="11"/>
      <c r="AJQ781" s="11"/>
      <c r="AJR781" s="11"/>
      <c r="AJS781" s="11"/>
      <c r="AJT781" s="11"/>
      <c r="AJU781" s="11"/>
      <c r="AJV781" s="11"/>
      <c r="AJW781" s="11"/>
      <c r="AJX781" s="11"/>
      <c r="AJY781" s="11"/>
      <c r="AJZ781" s="11"/>
      <c r="AKA781" s="11"/>
      <c r="AKB781" s="11"/>
      <c r="AKC781" s="11"/>
      <c r="AKD781" s="11"/>
      <c r="AKE781" s="11"/>
      <c r="AKF781" s="11"/>
      <c r="AKG781" s="11"/>
      <c r="AKH781" s="11"/>
      <c r="AKI781" s="11"/>
      <c r="AKJ781" s="11"/>
      <c r="AKK781" s="11"/>
      <c r="AKL781" s="11"/>
    </row>
    <row r="782" spans="1:974" ht="14.75">
      <c r="A782" s="23">
        <v>44026</v>
      </c>
      <c r="B782" s="16">
        <v>1830.87</v>
      </c>
      <c r="C782" s="15"/>
      <c r="D782" s="16"/>
      <c r="E782" s="17">
        <f t="shared" si="24"/>
        <v>1830.87</v>
      </c>
      <c r="F782" s="18"/>
      <c r="G782" s="18"/>
      <c r="H782" s="19"/>
      <c r="I782" s="19"/>
      <c r="L782" s="18"/>
      <c r="M782" s="18"/>
      <c r="S782" s="18">
        <f t="shared" si="25"/>
        <v>0</v>
      </c>
      <c r="T782" s="20"/>
      <c r="U782" s="20"/>
      <c r="W782" s="21"/>
      <c r="X782"/>
      <c r="Y782"/>
    </row>
    <row r="783" spans="1:974" ht="14.75">
      <c r="A783" s="23">
        <v>44056</v>
      </c>
      <c r="B783" s="16">
        <v>1831.87</v>
      </c>
      <c r="C783" s="15"/>
      <c r="D783" s="16"/>
      <c r="E783" s="17">
        <f t="shared" si="24"/>
        <v>1831.87</v>
      </c>
      <c r="F783" s="18"/>
      <c r="G783" s="18"/>
      <c r="H783" s="19"/>
      <c r="I783" s="19"/>
      <c r="L783" s="18"/>
      <c r="M783" s="18"/>
      <c r="S783" s="18">
        <f t="shared" si="25"/>
        <v>0</v>
      </c>
      <c r="T783" s="20"/>
      <c r="U783" s="20"/>
      <c r="W783" s="21"/>
      <c r="X783"/>
      <c r="Y783"/>
    </row>
    <row r="784" spans="1:974" ht="14.75">
      <c r="A784" s="23">
        <v>44015</v>
      </c>
      <c r="B784" s="16">
        <v>1858.87</v>
      </c>
      <c r="C784" s="15"/>
      <c r="D784" s="16"/>
      <c r="E784" s="17">
        <f t="shared" si="24"/>
        <v>1858.87</v>
      </c>
      <c r="F784" s="18"/>
      <c r="G784" s="18"/>
      <c r="H784" s="19"/>
      <c r="I784" s="19"/>
      <c r="L784" s="18"/>
      <c r="M784" s="18"/>
      <c r="S784" s="18">
        <f t="shared" si="25"/>
        <v>0</v>
      </c>
      <c r="T784" s="20"/>
      <c r="U784" s="20"/>
      <c r="W784" s="21"/>
      <c r="X784"/>
      <c r="Y784"/>
    </row>
    <row r="785" spans="1:975" ht="11.3" customHeight="1">
      <c r="A785" s="23">
        <v>44032</v>
      </c>
      <c r="B785" s="16">
        <v>1875.88</v>
      </c>
      <c r="C785" s="15"/>
      <c r="D785" s="16"/>
      <c r="E785" s="17">
        <f t="shared" si="24"/>
        <v>1875.88</v>
      </c>
      <c r="F785" s="18"/>
      <c r="G785" s="18"/>
      <c r="H785" s="19"/>
      <c r="I785" s="19"/>
      <c r="L785" s="18"/>
      <c r="M785" s="18"/>
      <c r="S785" s="18">
        <f t="shared" si="25"/>
        <v>0</v>
      </c>
      <c r="T785" s="20"/>
      <c r="U785" s="20"/>
      <c r="W785" s="21"/>
      <c r="X785"/>
      <c r="Y785"/>
    </row>
    <row r="786" spans="1:975" ht="11.3" customHeight="1">
      <c r="A786" s="23">
        <v>44032</v>
      </c>
      <c r="B786" s="16">
        <v>1889.04</v>
      </c>
      <c r="C786" s="15"/>
      <c r="D786" s="16"/>
      <c r="E786" s="17">
        <f t="shared" si="24"/>
        <v>1889.04</v>
      </c>
      <c r="F786" s="18"/>
      <c r="G786" s="18"/>
      <c r="H786" s="19"/>
      <c r="I786" s="19"/>
      <c r="L786" s="18"/>
      <c r="M786" s="18"/>
      <c r="S786" s="18">
        <f t="shared" si="25"/>
        <v>0</v>
      </c>
      <c r="T786" s="20"/>
      <c r="U786" s="20"/>
      <c r="W786" s="21"/>
      <c r="X786"/>
      <c r="Y786"/>
    </row>
    <row r="787" spans="1:975" ht="11.3" customHeight="1">
      <c r="A787" s="32">
        <v>44138</v>
      </c>
      <c r="B787" s="33">
        <v>1900</v>
      </c>
      <c r="C787" s="29"/>
      <c r="D787" s="28"/>
      <c r="E787" s="30">
        <f t="shared" si="24"/>
        <v>1900</v>
      </c>
      <c r="F787" s="50">
        <v>1900</v>
      </c>
      <c r="G787" s="50">
        <v>1900</v>
      </c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18">
        <f t="shared" si="25"/>
        <v>0</v>
      </c>
      <c r="T787" s="24" t="s">
        <v>28</v>
      </c>
      <c r="U787" s="11" t="s">
        <v>52</v>
      </c>
      <c r="V787" s="11"/>
      <c r="W787" s="21"/>
      <c r="X787"/>
      <c r="Y787"/>
    </row>
    <row r="788" spans="1:975" ht="11.3" customHeight="1">
      <c r="A788" s="23">
        <v>44058</v>
      </c>
      <c r="B788" s="16">
        <v>1918.83</v>
      </c>
      <c r="C788" s="15"/>
      <c r="D788" s="16"/>
      <c r="E788" s="17">
        <f t="shared" si="24"/>
        <v>1918.83</v>
      </c>
      <c r="F788" s="18"/>
      <c r="G788" s="18"/>
      <c r="H788" s="19"/>
      <c r="I788" s="19"/>
      <c r="L788" s="18"/>
      <c r="M788" s="18"/>
      <c r="S788" s="18">
        <f t="shared" si="25"/>
        <v>0</v>
      </c>
      <c r="T788" s="20"/>
      <c r="U788" s="20"/>
      <c r="W788" s="21"/>
      <c r="X788"/>
      <c r="Y788"/>
    </row>
    <row r="789" spans="1:975" ht="14.75">
      <c r="A789" s="25">
        <v>44049</v>
      </c>
      <c r="B789" s="16">
        <v>1930.73</v>
      </c>
      <c r="C789" s="15"/>
      <c r="D789" s="16"/>
      <c r="E789" s="17">
        <f t="shared" si="24"/>
        <v>1930.73</v>
      </c>
      <c r="F789" s="19"/>
      <c r="G789" s="19"/>
      <c r="H789" s="19"/>
      <c r="I789" s="19"/>
      <c r="N789" s="19"/>
      <c r="O789" s="19"/>
      <c r="P789" s="19"/>
      <c r="Q789" s="19"/>
      <c r="R789" s="19"/>
      <c r="S789" s="18">
        <f t="shared" si="25"/>
        <v>0</v>
      </c>
      <c r="T789" s="21"/>
      <c r="U789" s="21"/>
      <c r="V789" s="21"/>
      <c r="W789" s="21"/>
      <c r="X789"/>
      <c r="Y789"/>
    </row>
    <row r="790" spans="1:975" ht="14.75">
      <c r="A790" s="23">
        <v>44057</v>
      </c>
      <c r="B790" s="16">
        <v>1977.83</v>
      </c>
      <c r="C790" s="15"/>
      <c r="D790" s="16"/>
      <c r="E790" s="17">
        <f t="shared" si="24"/>
        <v>1977.83</v>
      </c>
      <c r="F790" s="18"/>
      <c r="G790" s="18"/>
      <c r="H790" s="19"/>
      <c r="I790" s="19"/>
      <c r="L790" s="18"/>
      <c r="M790" s="18"/>
      <c r="S790" s="18">
        <f t="shared" si="25"/>
        <v>0</v>
      </c>
      <c r="T790" s="20"/>
      <c r="U790" s="20"/>
      <c r="W790" s="21"/>
      <c r="X790"/>
      <c r="Y790"/>
    </row>
    <row r="791" spans="1:975" ht="14.75">
      <c r="A791" s="23">
        <v>43951</v>
      </c>
      <c r="B791" s="16">
        <v>2000</v>
      </c>
      <c r="C791" s="15"/>
      <c r="D791" s="16"/>
      <c r="E791" s="17">
        <f t="shared" si="24"/>
        <v>2000</v>
      </c>
      <c r="F791" s="18"/>
      <c r="G791" s="18"/>
      <c r="H791" s="19"/>
      <c r="I791" s="19"/>
      <c r="L791" s="18"/>
      <c r="M791" s="18"/>
      <c r="S791" s="18">
        <f t="shared" si="25"/>
        <v>0</v>
      </c>
      <c r="T791" s="20"/>
      <c r="U791" s="20"/>
      <c r="W791" s="21"/>
      <c r="X791"/>
      <c r="Y791"/>
    </row>
    <row r="792" spans="1:975" ht="11.3" customHeight="1">
      <c r="A792" s="32">
        <v>43985</v>
      </c>
      <c r="B792" s="31">
        <v>2000</v>
      </c>
      <c r="C792" s="29"/>
      <c r="D792" s="28"/>
      <c r="E792" s="30">
        <f t="shared" si="24"/>
        <v>2000</v>
      </c>
      <c r="F792" s="31">
        <v>2000</v>
      </c>
      <c r="G792" s="31">
        <v>2000</v>
      </c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18">
        <f t="shared" si="25"/>
        <v>0</v>
      </c>
      <c r="T792" s="11" t="s">
        <v>28</v>
      </c>
      <c r="U792" s="11"/>
      <c r="V792" s="11"/>
      <c r="W792" s="21"/>
      <c r="X792"/>
      <c r="Y792"/>
    </row>
    <row r="793" spans="1:975" ht="11.3" customHeight="1">
      <c r="A793" s="23">
        <v>44140</v>
      </c>
      <c r="B793" s="16">
        <v>2016.84</v>
      </c>
      <c r="C793" s="15"/>
      <c r="D793" s="16"/>
      <c r="E793" s="17">
        <f t="shared" si="24"/>
        <v>2016.84</v>
      </c>
      <c r="F793" s="18"/>
      <c r="G793" s="18"/>
      <c r="H793" s="19"/>
      <c r="I793" s="19"/>
      <c r="L793" s="18"/>
      <c r="M793" s="18"/>
      <c r="S793" s="18">
        <f t="shared" si="25"/>
        <v>0</v>
      </c>
      <c r="T793" s="20"/>
      <c r="U793" s="20"/>
      <c r="W793" s="21"/>
      <c r="X793"/>
      <c r="Y793"/>
    </row>
    <row r="794" spans="1:975" ht="11.3" customHeight="1">
      <c r="A794" s="23">
        <v>44027</v>
      </c>
      <c r="B794" s="16">
        <v>2020</v>
      </c>
      <c r="C794" s="15"/>
      <c r="D794" s="16"/>
      <c r="E794" s="17">
        <f t="shared" si="24"/>
        <v>2020</v>
      </c>
      <c r="F794" s="19"/>
      <c r="G794" s="19"/>
      <c r="H794" s="19"/>
      <c r="I794" s="19"/>
      <c r="N794" s="19"/>
      <c r="O794" s="19"/>
      <c r="P794" s="19"/>
      <c r="Q794" s="19"/>
      <c r="R794" s="19"/>
      <c r="S794" s="18">
        <f t="shared" si="25"/>
        <v>0</v>
      </c>
      <c r="T794" s="21"/>
      <c r="U794" s="21"/>
      <c r="V794" s="21"/>
      <c r="W794" s="21"/>
      <c r="X794"/>
      <c r="Y794"/>
    </row>
    <row r="795" spans="1:975" ht="14.75">
      <c r="A795" s="23">
        <v>43934</v>
      </c>
      <c r="B795" s="71">
        <v>2045.17</v>
      </c>
      <c r="C795" s="15"/>
      <c r="D795" s="16"/>
      <c r="E795" s="17">
        <f t="shared" si="24"/>
        <v>2045.17</v>
      </c>
      <c r="F795" s="18"/>
      <c r="G795" s="18"/>
      <c r="H795" s="19"/>
      <c r="I795" s="19"/>
      <c r="L795" s="18"/>
      <c r="M795" s="18"/>
      <c r="S795" s="18">
        <f t="shared" si="25"/>
        <v>0</v>
      </c>
      <c r="T795" s="20"/>
      <c r="U795" s="20"/>
      <c r="W795" s="21"/>
      <c r="X795"/>
      <c r="Y795"/>
    </row>
    <row r="796" spans="1:975" ht="14.75">
      <c r="A796" s="23">
        <v>44030</v>
      </c>
      <c r="B796" s="16">
        <v>2082.13</v>
      </c>
      <c r="C796" s="15"/>
      <c r="D796" s="16"/>
      <c r="E796" s="17">
        <f t="shared" si="24"/>
        <v>2082.13</v>
      </c>
      <c r="F796" s="18"/>
      <c r="G796" s="18"/>
      <c r="H796" s="19"/>
      <c r="I796" s="19"/>
      <c r="L796" s="18"/>
      <c r="M796" s="18"/>
      <c r="S796" s="18">
        <f t="shared" si="25"/>
        <v>0</v>
      </c>
      <c r="T796" s="20"/>
      <c r="U796" s="20"/>
      <c r="W796" s="21"/>
      <c r="X796"/>
      <c r="Y796"/>
    </row>
    <row r="797" spans="1:975" ht="13.95" customHeight="1">
      <c r="A797" s="23">
        <v>44189</v>
      </c>
      <c r="B797" s="71">
        <v>2086.1999999999998</v>
      </c>
      <c r="C797" s="15"/>
      <c r="D797" s="16"/>
      <c r="E797" s="17">
        <f t="shared" si="24"/>
        <v>2086.1999999999998</v>
      </c>
      <c r="F797" s="18"/>
      <c r="G797" s="18"/>
      <c r="H797" s="19"/>
      <c r="I797" s="19"/>
      <c r="L797" s="18"/>
      <c r="M797" s="18"/>
      <c r="S797" s="18">
        <f t="shared" si="25"/>
        <v>0</v>
      </c>
      <c r="T797" s="20"/>
      <c r="U797" s="20"/>
      <c r="W797" s="21"/>
      <c r="X797"/>
      <c r="Y797"/>
    </row>
    <row r="798" spans="1:975" ht="11.3" customHeight="1">
      <c r="A798" s="23">
        <v>43988</v>
      </c>
      <c r="B798" s="16">
        <v>2146.6999999999998</v>
      </c>
      <c r="C798" s="15"/>
      <c r="D798" s="16"/>
      <c r="E798" s="17">
        <f t="shared" si="24"/>
        <v>2146.6999999999998</v>
      </c>
      <c r="F798" s="18"/>
      <c r="G798" s="18"/>
      <c r="H798" s="19"/>
      <c r="I798" s="19"/>
      <c r="L798" s="18"/>
      <c r="M798" s="18"/>
      <c r="S798" s="18">
        <f t="shared" si="25"/>
        <v>0</v>
      </c>
      <c r="T798" s="20"/>
      <c r="U798" s="20"/>
      <c r="W798" s="21"/>
      <c r="X798"/>
      <c r="Y798"/>
    </row>
    <row r="799" spans="1:975" ht="14.75">
      <c r="A799" s="13">
        <v>43980</v>
      </c>
      <c r="B799" s="68">
        <v>2158.0300000000002</v>
      </c>
      <c r="C799" s="15"/>
      <c r="D799" s="16"/>
      <c r="E799" s="17">
        <f t="shared" si="24"/>
        <v>2158.0300000000002</v>
      </c>
      <c r="F799" s="18"/>
      <c r="G799" s="18"/>
      <c r="H799" s="19"/>
      <c r="I799" s="19"/>
      <c r="L799" s="18"/>
      <c r="M799" s="18"/>
      <c r="S799" s="18">
        <f t="shared" si="25"/>
        <v>0</v>
      </c>
      <c r="T799" s="20"/>
      <c r="U799" s="20"/>
      <c r="W799" s="21"/>
      <c r="X799"/>
      <c r="Y799"/>
    </row>
    <row r="800" spans="1:975" ht="14.75">
      <c r="A800" s="32">
        <v>44008</v>
      </c>
      <c r="B800" s="28">
        <v>2167.94</v>
      </c>
      <c r="C800" s="29"/>
      <c r="D800" s="28"/>
      <c r="E800" s="30">
        <f t="shared" si="24"/>
        <v>2167.94</v>
      </c>
      <c r="F800" s="28">
        <v>2167.94</v>
      </c>
      <c r="G800" s="28"/>
      <c r="H800" s="31"/>
      <c r="I800" s="31"/>
      <c r="J800" s="28">
        <v>2167.94</v>
      </c>
      <c r="K800" s="31"/>
      <c r="L800" s="31"/>
      <c r="M800" s="31"/>
      <c r="N800" s="31"/>
      <c r="O800" s="31"/>
      <c r="P800" s="31"/>
      <c r="Q800" s="31"/>
      <c r="R800" s="31"/>
      <c r="S800" s="18">
        <f t="shared" si="25"/>
        <v>0</v>
      </c>
      <c r="T800" s="24" t="s">
        <v>28</v>
      </c>
      <c r="U800" s="11" t="s">
        <v>60</v>
      </c>
      <c r="V800" s="11"/>
      <c r="W800" s="21"/>
      <c r="X800"/>
      <c r="Y800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  <c r="FJ800" s="21"/>
      <c r="FK800" s="21"/>
      <c r="FL800" s="21"/>
      <c r="FM800" s="21"/>
      <c r="FN800" s="21"/>
      <c r="FO800" s="21"/>
      <c r="FP800" s="21"/>
      <c r="FQ800" s="21"/>
      <c r="FR800" s="21"/>
      <c r="FS800" s="21"/>
      <c r="FT800" s="21"/>
      <c r="FU800" s="21"/>
      <c r="FV800" s="21"/>
      <c r="FW800" s="21"/>
      <c r="FX800" s="21"/>
      <c r="FY800" s="21"/>
      <c r="FZ800" s="21"/>
      <c r="GA800" s="21"/>
      <c r="GB800" s="21"/>
      <c r="GC800" s="21"/>
      <c r="GD800" s="21"/>
      <c r="GE800" s="21"/>
      <c r="GF800" s="21"/>
      <c r="GG800" s="21"/>
      <c r="GH800" s="21"/>
      <c r="GI800" s="21"/>
      <c r="GJ800" s="21"/>
      <c r="GK800" s="21"/>
      <c r="GL800" s="21"/>
      <c r="GM800" s="21"/>
      <c r="GN800" s="21"/>
      <c r="GO800" s="21"/>
      <c r="GP800" s="21"/>
      <c r="GQ800" s="21"/>
      <c r="GR800" s="21"/>
      <c r="GS800" s="21"/>
      <c r="GT800" s="21"/>
      <c r="GU800" s="21"/>
      <c r="GV800" s="21"/>
      <c r="GW800" s="21"/>
      <c r="GX800" s="21"/>
      <c r="GY800" s="21"/>
      <c r="GZ800" s="21"/>
      <c r="HA800" s="21"/>
      <c r="HB800" s="21"/>
      <c r="HC800" s="21"/>
      <c r="HD800" s="21"/>
      <c r="HE800" s="21"/>
      <c r="HF800" s="21"/>
      <c r="HG800" s="21"/>
      <c r="HH800" s="21"/>
      <c r="HI800" s="21"/>
      <c r="HJ800" s="21"/>
      <c r="HK800" s="21"/>
      <c r="HL800" s="21"/>
      <c r="HM800" s="21"/>
      <c r="HN800" s="21"/>
      <c r="HO800" s="21"/>
      <c r="HP800" s="21"/>
      <c r="HQ800" s="21"/>
      <c r="HR800" s="21"/>
      <c r="HS800" s="21"/>
      <c r="HT800" s="21"/>
      <c r="HU800" s="21"/>
      <c r="HV800" s="21"/>
      <c r="HW800" s="21"/>
      <c r="HX800" s="21"/>
      <c r="HY800" s="21"/>
      <c r="HZ800" s="21"/>
      <c r="IA800" s="21"/>
      <c r="IB800" s="21"/>
      <c r="IC800" s="21"/>
      <c r="ID800" s="21"/>
      <c r="IE800" s="21"/>
      <c r="IF800" s="21"/>
      <c r="IG800" s="21"/>
      <c r="IH800" s="21"/>
      <c r="II800" s="21"/>
      <c r="IJ800" s="21"/>
      <c r="IK800" s="21"/>
      <c r="IL800" s="21"/>
      <c r="IM800" s="21"/>
      <c r="IN800" s="21"/>
      <c r="IO800" s="21"/>
      <c r="IP800" s="21"/>
      <c r="IQ800" s="21"/>
      <c r="IR800" s="21"/>
      <c r="IS800" s="21"/>
      <c r="IT800" s="21"/>
      <c r="IU800" s="21"/>
      <c r="IV800" s="21"/>
      <c r="IW800" s="21"/>
      <c r="IX800" s="21"/>
      <c r="IY800" s="21"/>
      <c r="IZ800" s="21"/>
      <c r="JA800" s="21"/>
      <c r="JB800" s="21"/>
      <c r="JC800" s="21"/>
      <c r="JD800" s="21"/>
      <c r="JE800" s="21"/>
      <c r="JF800" s="21"/>
      <c r="JG800" s="21"/>
      <c r="JH800" s="21"/>
      <c r="JI800" s="21"/>
      <c r="JJ800" s="21"/>
      <c r="JK800" s="21"/>
      <c r="JL800" s="21"/>
      <c r="JM800" s="21"/>
      <c r="JN800" s="21"/>
      <c r="JO800" s="21"/>
      <c r="JP800" s="21"/>
      <c r="JQ800" s="21"/>
      <c r="JR800" s="21"/>
      <c r="JS800" s="21"/>
      <c r="JT800" s="21"/>
      <c r="JU800" s="21"/>
      <c r="JV800" s="21"/>
      <c r="JW800" s="21"/>
      <c r="JX800" s="21"/>
      <c r="JY800" s="21"/>
      <c r="JZ800" s="21"/>
      <c r="KA800" s="21"/>
      <c r="KB800" s="21"/>
      <c r="KC800" s="21"/>
      <c r="KD800" s="21"/>
      <c r="KE800" s="21"/>
      <c r="KF800" s="21"/>
      <c r="KG800" s="21"/>
      <c r="KH800" s="21"/>
      <c r="KI800" s="21"/>
      <c r="KJ800" s="21"/>
      <c r="KK800" s="21"/>
      <c r="KL800" s="21"/>
      <c r="KM800" s="21"/>
      <c r="KN800" s="21"/>
      <c r="KO800" s="21"/>
      <c r="KP800" s="21"/>
      <c r="KQ800" s="21"/>
      <c r="KR800" s="21"/>
      <c r="KS800" s="21"/>
      <c r="KT800" s="21"/>
      <c r="KU800" s="21"/>
      <c r="KV800" s="21"/>
      <c r="KW800" s="21"/>
      <c r="KX800" s="21"/>
      <c r="KY800" s="21"/>
      <c r="KZ800" s="21"/>
      <c r="LA800" s="21"/>
      <c r="LB800" s="21"/>
      <c r="LC800" s="21"/>
      <c r="LD800" s="21"/>
      <c r="LE800" s="21"/>
      <c r="LF800" s="21"/>
      <c r="LG800" s="21"/>
      <c r="LH800" s="21"/>
      <c r="LI800" s="21"/>
      <c r="LJ800" s="21"/>
      <c r="LK800" s="21"/>
      <c r="LL800" s="21"/>
      <c r="LM800" s="21"/>
      <c r="LN800" s="21"/>
      <c r="LO800" s="21"/>
      <c r="LP800" s="21"/>
      <c r="LQ800" s="21"/>
      <c r="LR800" s="21"/>
      <c r="LS800" s="21"/>
      <c r="LT800" s="21"/>
      <c r="LU800" s="21"/>
      <c r="LV800" s="21"/>
      <c r="LW800" s="21"/>
      <c r="LX800" s="21"/>
      <c r="LY800" s="21"/>
      <c r="LZ800" s="21"/>
      <c r="MA800" s="21"/>
      <c r="MB800" s="21"/>
      <c r="MC800" s="21"/>
      <c r="MD800" s="21"/>
      <c r="ME800" s="21"/>
      <c r="MF800" s="21"/>
      <c r="MG800" s="21"/>
      <c r="MH800" s="21"/>
      <c r="MI800" s="21"/>
      <c r="MJ800" s="21"/>
      <c r="MK800" s="21"/>
      <c r="ML800" s="21"/>
      <c r="MM800" s="21"/>
      <c r="MN800" s="21"/>
      <c r="MO800" s="21"/>
      <c r="MP800" s="21"/>
      <c r="MQ800" s="21"/>
      <c r="MR800" s="21"/>
      <c r="MS800" s="21"/>
      <c r="MT800" s="21"/>
      <c r="MU800" s="21"/>
      <c r="MV800" s="21"/>
      <c r="MW800" s="21"/>
      <c r="MX800" s="21"/>
      <c r="MY800" s="21"/>
      <c r="MZ800" s="21"/>
      <c r="NA800" s="21"/>
      <c r="NB800" s="21"/>
      <c r="NC800" s="21"/>
      <c r="ND800" s="21"/>
      <c r="NE800" s="21"/>
      <c r="NF800" s="21"/>
      <c r="NG800" s="21"/>
      <c r="NH800" s="21"/>
      <c r="NI800" s="21"/>
      <c r="NJ800" s="21"/>
      <c r="NK800" s="21"/>
      <c r="NL800" s="21"/>
      <c r="NM800" s="21"/>
      <c r="NN800" s="21"/>
      <c r="NO800" s="21"/>
      <c r="NP800" s="21"/>
      <c r="NQ800" s="21"/>
      <c r="NR800" s="21"/>
      <c r="NS800" s="21"/>
      <c r="NT800" s="21"/>
      <c r="NU800" s="21"/>
      <c r="NV800" s="21"/>
      <c r="NW800" s="21"/>
      <c r="NX800" s="21"/>
      <c r="NY800" s="21"/>
      <c r="NZ800" s="21"/>
      <c r="OA800" s="21"/>
      <c r="OB800" s="21"/>
      <c r="OC800" s="21"/>
      <c r="OD800" s="21"/>
      <c r="OE800" s="21"/>
      <c r="OF800" s="21"/>
      <c r="OG800" s="21"/>
      <c r="OH800" s="21"/>
      <c r="OI800" s="21"/>
      <c r="OJ800" s="21"/>
      <c r="OK800" s="21"/>
      <c r="OL800" s="21"/>
      <c r="OM800" s="21"/>
      <c r="ON800" s="21"/>
      <c r="OO800" s="21"/>
      <c r="OP800" s="21"/>
      <c r="OQ800" s="21"/>
      <c r="OR800" s="21"/>
      <c r="OS800" s="21"/>
      <c r="OT800" s="21"/>
      <c r="OU800" s="21"/>
      <c r="OV800" s="21"/>
      <c r="OW800" s="21"/>
      <c r="OX800" s="21"/>
      <c r="OY800" s="21"/>
      <c r="OZ800" s="21"/>
      <c r="PA800" s="21"/>
      <c r="PB800" s="21"/>
      <c r="PC800" s="21"/>
      <c r="PD800" s="21"/>
      <c r="PE800" s="21"/>
      <c r="PF800" s="21"/>
      <c r="PG800" s="21"/>
      <c r="PH800" s="21"/>
      <c r="PI800" s="21"/>
      <c r="PJ800" s="21"/>
      <c r="PK800" s="21"/>
      <c r="PL800" s="21"/>
      <c r="PM800" s="21"/>
      <c r="PN800" s="21"/>
      <c r="PO800" s="21"/>
      <c r="PP800" s="21"/>
      <c r="PQ800" s="21"/>
      <c r="PR800" s="21"/>
      <c r="PS800" s="21"/>
      <c r="PT800" s="21"/>
      <c r="PU800" s="21"/>
      <c r="PV800" s="21"/>
      <c r="PW800" s="21"/>
      <c r="PX800" s="21"/>
      <c r="PY800" s="21"/>
      <c r="PZ800" s="21"/>
      <c r="QA800" s="21"/>
      <c r="QB800" s="21"/>
      <c r="QC800" s="21"/>
      <c r="QD800" s="21"/>
      <c r="QE800" s="21"/>
      <c r="QF800" s="21"/>
      <c r="QG800" s="21"/>
      <c r="QH800" s="21"/>
      <c r="QI800" s="21"/>
      <c r="QJ800" s="21"/>
      <c r="QK800" s="21"/>
      <c r="QL800" s="21"/>
      <c r="QM800" s="21"/>
      <c r="QN800" s="21"/>
      <c r="QO800" s="21"/>
      <c r="QP800" s="21"/>
      <c r="QQ800" s="21"/>
      <c r="QR800" s="21"/>
      <c r="QS800" s="21"/>
      <c r="QT800" s="21"/>
      <c r="QU800" s="21"/>
      <c r="QV800" s="21"/>
      <c r="QW800" s="21"/>
      <c r="QX800" s="21"/>
      <c r="QY800" s="21"/>
      <c r="QZ800" s="21"/>
      <c r="RA800" s="21"/>
      <c r="RB800" s="21"/>
      <c r="RC800" s="21"/>
      <c r="RD800" s="21"/>
      <c r="RE800" s="21"/>
      <c r="RF800" s="21"/>
      <c r="RG800" s="21"/>
      <c r="RH800" s="21"/>
      <c r="RI800" s="21"/>
      <c r="RJ800" s="21"/>
      <c r="RK800" s="21"/>
      <c r="RL800" s="21"/>
      <c r="RM800" s="21"/>
      <c r="RN800" s="21"/>
      <c r="RO800" s="21"/>
      <c r="RP800" s="21"/>
      <c r="RQ800" s="21"/>
      <c r="RR800" s="21"/>
      <c r="RS800" s="21"/>
      <c r="RT800" s="21"/>
      <c r="RU800" s="21"/>
      <c r="RV800" s="21"/>
      <c r="RW800" s="21"/>
      <c r="RX800" s="21"/>
      <c r="RY800" s="21"/>
      <c r="RZ800" s="21"/>
      <c r="SA800" s="21"/>
      <c r="SB800" s="21"/>
      <c r="SC800" s="21"/>
      <c r="SD800" s="21"/>
      <c r="SE800" s="21"/>
      <c r="SF800" s="21"/>
      <c r="SG800" s="21"/>
      <c r="SH800" s="21"/>
      <c r="SI800" s="21"/>
      <c r="SJ800" s="21"/>
      <c r="SK800" s="21"/>
      <c r="SL800" s="21"/>
      <c r="SM800" s="21"/>
      <c r="SN800" s="21"/>
      <c r="SO800" s="21"/>
      <c r="SP800" s="21"/>
      <c r="SQ800" s="21"/>
      <c r="SR800" s="21"/>
      <c r="SS800" s="21"/>
      <c r="ST800" s="21"/>
      <c r="SU800" s="21"/>
      <c r="SV800" s="21"/>
      <c r="SW800" s="21"/>
      <c r="SX800" s="21"/>
      <c r="SY800" s="21"/>
      <c r="SZ800" s="21"/>
      <c r="TA800" s="21"/>
      <c r="TB800" s="21"/>
      <c r="TC800" s="21"/>
      <c r="TD800" s="21"/>
      <c r="TE800" s="21"/>
      <c r="TF800" s="21"/>
      <c r="TG800" s="21"/>
      <c r="TH800" s="21"/>
      <c r="TI800" s="21"/>
      <c r="TJ800" s="21"/>
      <c r="TK800" s="21"/>
      <c r="TL800" s="21"/>
      <c r="TM800" s="21"/>
      <c r="TN800" s="21"/>
      <c r="TO800" s="21"/>
      <c r="TP800" s="21"/>
      <c r="TQ800" s="21"/>
      <c r="TR800" s="21"/>
      <c r="TS800" s="21"/>
      <c r="TT800" s="21"/>
      <c r="TU800" s="21"/>
      <c r="TV800" s="21"/>
      <c r="TW800" s="21"/>
      <c r="TX800" s="21"/>
      <c r="TY800" s="21"/>
      <c r="TZ800" s="21"/>
      <c r="UA800" s="21"/>
      <c r="UB800" s="21"/>
      <c r="UC800" s="21"/>
      <c r="UD800" s="21"/>
      <c r="UE800" s="21"/>
      <c r="UF800" s="21"/>
      <c r="UG800" s="21"/>
      <c r="UH800" s="21"/>
      <c r="UI800" s="21"/>
      <c r="UJ800" s="21"/>
      <c r="UK800" s="21"/>
      <c r="UL800" s="21"/>
      <c r="UM800" s="21"/>
      <c r="UN800" s="21"/>
      <c r="UO800" s="21"/>
      <c r="UP800" s="21"/>
      <c r="UQ800" s="21"/>
      <c r="UR800" s="21"/>
      <c r="US800" s="21"/>
      <c r="UT800" s="21"/>
      <c r="UU800" s="21"/>
      <c r="UV800" s="21"/>
      <c r="UW800" s="21"/>
      <c r="UX800" s="21"/>
      <c r="UY800" s="21"/>
      <c r="UZ800" s="21"/>
      <c r="VA800" s="21"/>
      <c r="VB800" s="21"/>
      <c r="VC800" s="21"/>
      <c r="VD800" s="21"/>
      <c r="VE800" s="21"/>
      <c r="VF800" s="21"/>
      <c r="VG800" s="21"/>
      <c r="VH800" s="21"/>
      <c r="VI800" s="21"/>
      <c r="VJ800" s="21"/>
      <c r="VK800" s="21"/>
      <c r="VL800" s="21"/>
      <c r="VM800" s="21"/>
      <c r="VN800" s="21"/>
      <c r="VO800" s="21"/>
      <c r="VP800" s="21"/>
      <c r="VQ800" s="21"/>
      <c r="VR800" s="21"/>
      <c r="VS800" s="21"/>
      <c r="VT800" s="21"/>
      <c r="VU800" s="21"/>
      <c r="VV800" s="21"/>
      <c r="VW800" s="21"/>
      <c r="VX800" s="21"/>
      <c r="VY800" s="21"/>
      <c r="VZ800" s="21"/>
      <c r="WA800" s="21"/>
      <c r="WB800" s="21"/>
      <c r="WC800" s="21"/>
      <c r="WD800" s="21"/>
      <c r="WE800" s="21"/>
      <c r="WF800" s="21"/>
      <c r="WG800" s="21"/>
      <c r="WH800" s="21"/>
      <c r="WI800" s="21"/>
      <c r="WJ800" s="21"/>
      <c r="WK800" s="21"/>
      <c r="WL800" s="21"/>
      <c r="WM800" s="21"/>
      <c r="WN800" s="21"/>
      <c r="WO800" s="21"/>
      <c r="WP800" s="21"/>
      <c r="WQ800" s="21"/>
      <c r="WR800" s="21"/>
      <c r="WS800" s="21"/>
      <c r="WT800" s="21"/>
      <c r="WU800" s="21"/>
      <c r="WV800" s="21"/>
      <c r="WW800" s="21"/>
      <c r="WX800" s="21"/>
      <c r="WY800" s="21"/>
      <c r="WZ800" s="21"/>
      <c r="XA800" s="21"/>
      <c r="XB800" s="21"/>
      <c r="XC800" s="21"/>
      <c r="XD800" s="21"/>
      <c r="XE800" s="21"/>
      <c r="XF800" s="21"/>
      <c r="XG800" s="21"/>
      <c r="XH800" s="21"/>
      <c r="XI800" s="21"/>
      <c r="XJ800" s="21"/>
      <c r="XK800" s="21"/>
      <c r="XL800" s="21"/>
      <c r="XM800" s="21"/>
      <c r="XN800" s="21"/>
      <c r="XO800" s="21"/>
      <c r="XP800" s="21"/>
      <c r="XQ800" s="21"/>
      <c r="XR800" s="21"/>
      <c r="XS800" s="21"/>
      <c r="XT800" s="21"/>
      <c r="XU800" s="21"/>
      <c r="XV800" s="21"/>
      <c r="XW800" s="21"/>
      <c r="XX800" s="21"/>
      <c r="XY800" s="21"/>
      <c r="XZ800" s="21"/>
      <c r="YA800" s="21"/>
      <c r="YB800" s="21"/>
      <c r="YC800" s="21"/>
      <c r="YD800" s="21"/>
      <c r="YE800" s="21"/>
      <c r="YF800" s="21"/>
      <c r="YG800" s="21"/>
      <c r="YH800" s="21"/>
      <c r="YI800" s="21"/>
      <c r="YJ800" s="21"/>
      <c r="YK800" s="21"/>
      <c r="YL800" s="21"/>
      <c r="YM800" s="21"/>
      <c r="YN800" s="21"/>
      <c r="YO800" s="21"/>
      <c r="YP800" s="21"/>
      <c r="YQ800" s="21"/>
      <c r="YR800" s="21"/>
      <c r="YS800" s="21"/>
      <c r="YT800" s="21"/>
      <c r="YU800" s="21"/>
      <c r="YV800" s="21"/>
      <c r="YW800" s="21"/>
      <c r="YX800" s="21"/>
      <c r="YY800" s="21"/>
      <c r="YZ800" s="21"/>
      <c r="ZA800" s="21"/>
      <c r="ZB800" s="21"/>
      <c r="ZC800" s="21"/>
      <c r="ZD800" s="21"/>
      <c r="ZE800" s="21"/>
      <c r="ZF800" s="21"/>
      <c r="ZG800" s="21"/>
      <c r="ZH800" s="21"/>
      <c r="ZI800" s="21"/>
      <c r="ZJ800" s="21"/>
      <c r="ZK800" s="21"/>
      <c r="ZL800" s="21"/>
      <c r="ZM800" s="21"/>
      <c r="ZN800" s="21"/>
      <c r="ZO800" s="21"/>
      <c r="ZP800" s="21"/>
      <c r="ZQ800" s="21"/>
      <c r="ZR800" s="21"/>
      <c r="ZS800" s="21"/>
      <c r="ZT800" s="21"/>
      <c r="ZU800" s="21"/>
      <c r="ZV800" s="21"/>
      <c r="ZW800" s="21"/>
      <c r="ZX800" s="21"/>
      <c r="ZY800" s="21"/>
      <c r="ZZ800" s="21"/>
      <c r="AAA800" s="21"/>
      <c r="AAB800" s="21"/>
      <c r="AAC800" s="21"/>
      <c r="AAD800" s="21"/>
      <c r="AAE800" s="21"/>
      <c r="AAF800" s="21"/>
      <c r="AAG800" s="21"/>
      <c r="AAH800" s="21"/>
      <c r="AAI800" s="21"/>
      <c r="AAJ800" s="21"/>
      <c r="AAK800" s="21"/>
      <c r="AAL800" s="21"/>
      <c r="AAM800" s="21"/>
      <c r="AAN800" s="21"/>
      <c r="AAO800" s="21"/>
      <c r="AAP800" s="21"/>
      <c r="AAQ800" s="21"/>
      <c r="AAR800" s="21"/>
      <c r="AAS800" s="21"/>
      <c r="AAT800" s="21"/>
      <c r="AAU800" s="21"/>
      <c r="AAV800" s="21"/>
      <c r="AAW800" s="21"/>
      <c r="AAX800" s="21"/>
      <c r="AAY800" s="21"/>
      <c r="AAZ800" s="21"/>
      <c r="ABA800" s="21"/>
      <c r="ABB800" s="21"/>
      <c r="ABC800" s="21"/>
      <c r="ABD800" s="21"/>
      <c r="ABE800" s="21"/>
      <c r="ABF800" s="21"/>
      <c r="ABG800" s="21"/>
      <c r="ABH800" s="21"/>
      <c r="ABI800" s="21"/>
      <c r="ABJ800" s="21"/>
      <c r="ABK800" s="21"/>
      <c r="ABL800" s="21"/>
      <c r="ABM800" s="21"/>
      <c r="ABN800" s="21"/>
      <c r="ABO800" s="21"/>
      <c r="ABP800" s="21"/>
      <c r="ABQ800" s="21"/>
      <c r="ABR800" s="21"/>
      <c r="ABS800" s="21"/>
      <c r="ABT800" s="21"/>
      <c r="ABU800" s="21"/>
      <c r="ABV800" s="21"/>
      <c r="ABW800" s="21"/>
      <c r="ABX800" s="21"/>
      <c r="ABY800" s="21"/>
      <c r="ABZ800" s="21"/>
      <c r="ACA800" s="21"/>
      <c r="ACB800" s="21"/>
      <c r="ACC800" s="21"/>
      <c r="ACD800" s="21"/>
      <c r="ACE800" s="21"/>
      <c r="ACF800" s="21"/>
      <c r="ACG800" s="21"/>
      <c r="ACH800" s="21"/>
      <c r="ACI800" s="21"/>
      <c r="ACJ800" s="21"/>
      <c r="ACK800" s="21"/>
      <c r="ACL800" s="21"/>
      <c r="ACM800" s="21"/>
      <c r="ACN800" s="21"/>
      <c r="ACO800" s="21"/>
      <c r="ACP800" s="21"/>
      <c r="ACQ800" s="21"/>
      <c r="ACR800" s="21"/>
      <c r="ACS800" s="21"/>
      <c r="ACT800" s="21"/>
      <c r="ACU800" s="21"/>
      <c r="ACV800" s="21"/>
      <c r="ACW800" s="21"/>
      <c r="ACX800" s="21"/>
      <c r="ACY800" s="21"/>
      <c r="ACZ800" s="21"/>
      <c r="ADA800" s="21"/>
      <c r="ADB800" s="21"/>
      <c r="ADC800" s="21"/>
      <c r="ADD800" s="21"/>
      <c r="ADE800" s="21"/>
      <c r="ADF800" s="21"/>
      <c r="ADG800" s="21"/>
      <c r="ADH800" s="21"/>
      <c r="ADI800" s="21"/>
      <c r="ADJ800" s="21"/>
      <c r="ADK800" s="21"/>
      <c r="ADL800" s="21"/>
      <c r="ADM800" s="21"/>
      <c r="ADN800" s="21"/>
      <c r="ADO800" s="21"/>
      <c r="ADP800" s="21"/>
      <c r="ADQ800" s="21"/>
      <c r="ADR800" s="21"/>
      <c r="ADS800" s="21"/>
      <c r="ADT800" s="21"/>
      <c r="ADU800" s="21"/>
      <c r="ADV800" s="21"/>
      <c r="ADW800" s="21"/>
      <c r="ADX800" s="21"/>
      <c r="ADY800" s="21"/>
      <c r="ADZ800" s="21"/>
      <c r="AEA800" s="21"/>
      <c r="AEB800" s="21"/>
      <c r="AEC800" s="21"/>
      <c r="AED800" s="21"/>
      <c r="AEE800" s="21"/>
      <c r="AEF800" s="21"/>
      <c r="AEG800" s="21"/>
      <c r="AEH800" s="21"/>
      <c r="AEI800" s="21"/>
      <c r="AEJ800" s="21"/>
      <c r="AEK800" s="21"/>
      <c r="AEL800" s="21"/>
      <c r="AEM800" s="21"/>
      <c r="AEN800" s="21"/>
      <c r="AEO800" s="21"/>
      <c r="AEP800" s="21"/>
      <c r="AEQ800" s="21"/>
      <c r="AER800" s="21"/>
      <c r="AES800" s="21"/>
      <c r="AET800" s="21"/>
      <c r="AEU800" s="21"/>
      <c r="AEV800" s="21"/>
      <c r="AEW800" s="21"/>
      <c r="AEX800" s="21"/>
      <c r="AEY800" s="21"/>
      <c r="AEZ800" s="21"/>
      <c r="AFA800" s="21"/>
      <c r="AFB800" s="21"/>
      <c r="AFC800" s="21"/>
      <c r="AFD800" s="21"/>
      <c r="AFE800" s="21"/>
      <c r="AFF800" s="21"/>
      <c r="AFG800" s="21"/>
      <c r="AFH800" s="21"/>
      <c r="AFI800" s="21"/>
      <c r="AFJ800" s="21"/>
      <c r="AFK800" s="21"/>
      <c r="AFL800" s="21"/>
      <c r="AFM800" s="21"/>
      <c r="AFN800" s="21"/>
      <c r="AFO800" s="21"/>
      <c r="AFP800" s="21"/>
      <c r="AFQ800" s="21"/>
      <c r="AFR800" s="21"/>
      <c r="AFS800" s="21"/>
      <c r="AFT800" s="21"/>
      <c r="AFU800" s="21"/>
      <c r="AFV800" s="21"/>
      <c r="AFW800" s="21"/>
      <c r="AFX800" s="21"/>
      <c r="AFY800" s="21"/>
      <c r="AFZ800" s="21"/>
      <c r="AGA800" s="21"/>
      <c r="AGB800" s="21"/>
      <c r="AGC800" s="21"/>
      <c r="AGD800" s="21"/>
      <c r="AGE800" s="21"/>
      <c r="AGF800" s="21"/>
      <c r="AGG800" s="21"/>
      <c r="AGH800" s="21"/>
      <c r="AGI800" s="21"/>
      <c r="AGJ800" s="21"/>
      <c r="AGK800" s="21"/>
      <c r="AGL800" s="21"/>
      <c r="AGM800" s="21"/>
      <c r="AGN800" s="21"/>
      <c r="AGO800" s="21"/>
      <c r="AGP800" s="21"/>
      <c r="AGQ800" s="21"/>
      <c r="AGR800" s="21"/>
      <c r="AGS800" s="21"/>
      <c r="AGT800" s="21"/>
      <c r="AGU800" s="21"/>
      <c r="AGV800" s="21"/>
      <c r="AGW800" s="21"/>
      <c r="AGX800" s="21"/>
      <c r="AGY800" s="21"/>
      <c r="AGZ800" s="21"/>
      <c r="AHA800" s="21"/>
      <c r="AHB800" s="21"/>
      <c r="AHC800" s="21"/>
      <c r="AHD800" s="21"/>
      <c r="AHE800" s="21"/>
      <c r="AHF800" s="21"/>
      <c r="AHG800" s="21"/>
      <c r="AHH800" s="21"/>
      <c r="AHI800" s="21"/>
      <c r="AHJ800" s="21"/>
      <c r="AHK800" s="21"/>
      <c r="AHL800" s="21"/>
      <c r="AHM800" s="21"/>
      <c r="AHN800" s="21"/>
      <c r="AHO800" s="21"/>
      <c r="AHP800" s="21"/>
      <c r="AHQ800" s="21"/>
      <c r="AHR800" s="21"/>
      <c r="AHS800" s="21"/>
      <c r="AHT800" s="21"/>
      <c r="AHU800" s="21"/>
      <c r="AHV800" s="21"/>
      <c r="AHW800" s="21"/>
      <c r="AHX800" s="21"/>
      <c r="AHY800" s="21"/>
      <c r="AHZ800" s="21"/>
      <c r="AIA800" s="21"/>
      <c r="AIB800" s="21"/>
      <c r="AIC800" s="21"/>
      <c r="AID800" s="21"/>
      <c r="AIE800" s="21"/>
      <c r="AIF800" s="21"/>
      <c r="AIG800" s="21"/>
      <c r="AIH800" s="21"/>
      <c r="AII800" s="21"/>
      <c r="AIJ800" s="21"/>
      <c r="AIK800" s="21"/>
      <c r="AIL800" s="21"/>
      <c r="AIM800" s="21"/>
      <c r="AIN800" s="21"/>
      <c r="AIO800" s="21"/>
      <c r="AIP800" s="21"/>
      <c r="AIQ800" s="21"/>
      <c r="AIR800" s="21"/>
      <c r="AIS800" s="21"/>
      <c r="AIT800" s="21"/>
      <c r="AIU800" s="21"/>
      <c r="AIV800" s="21"/>
      <c r="AIW800" s="21"/>
      <c r="AIX800" s="21"/>
      <c r="AIY800" s="21"/>
      <c r="AIZ800" s="21"/>
      <c r="AJA800" s="21"/>
      <c r="AJB800" s="21"/>
      <c r="AJC800" s="21"/>
      <c r="AJD800" s="21"/>
      <c r="AJE800" s="21"/>
      <c r="AJF800" s="21"/>
      <c r="AJG800" s="21"/>
      <c r="AJH800" s="21"/>
      <c r="AJI800" s="21"/>
      <c r="AJJ800" s="21"/>
      <c r="AJK800" s="21"/>
      <c r="AJL800" s="21"/>
      <c r="AJM800" s="21"/>
      <c r="AJN800" s="21"/>
      <c r="AJO800" s="21"/>
      <c r="AJP800" s="21"/>
      <c r="AJQ800" s="21"/>
      <c r="AJR800" s="21"/>
      <c r="AJS800" s="21"/>
      <c r="AJT800" s="21"/>
      <c r="AJU800" s="21"/>
      <c r="AJV800" s="21"/>
      <c r="AJW800" s="21"/>
      <c r="AJX800" s="21"/>
      <c r="AJY800" s="21"/>
      <c r="AJZ800" s="21"/>
      <c r="AKA800" s="21"/>
      <c r="AKB800" s="21"/>
      <c r="AKC800" s="21"/>
      <c r="AKD800" s="21"/>
      <c r="AKE800" s="21"/>
      <c r="AKF800" s="21"/>
      <c r="AKG800" s="21"/>
      <c r="AKH800" s="21"/>
      <c r="AKI800" s="21"/>
      <c r="AKJ800" s="21"/>
      <c r="AKK800" s="21"/>
      <c r="AKL800" s="21"/>
      <c r="AKM800" s="40"/>
    </row>
    <row r="801" spans="1:975" ht="11.3" customHeight="1">
      <c r="A801" s="51">
        <v>44034</v>
      </c>
      <c r="B801" s="53">
        <v>2175.37</v>
      </c>
      <c r="C801" s="52"/>
      <c r="D801" s="53"/>
      <c r="E801" s="30">
        <f t="shared" si="24"/>
        <v>2175.37</v>
      </c>
      <c r="F801" s="53">
        <v>2175.37</v>
      </c>
      <c r="G801" s="53">
        <v>2175.37</v>
      </c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18">
        <f t="shared" si="25"/>
        <v>0</v>
      </c>
      <c r="T801" s="24" t="s">
        <v>28</v>
      </c>
      <c r="U801" s="24" t="s">
        <v>62</v>
      </c>
      <c r="V801" s="24"/>
      <c r="W801" s="21"/>
      <c r="X801"/>
      <c r="Y801"/>
    </row>
    <row r="802" spans="1:975" ht="14.75">
      <c r="A802" s="23">
        <v>44089</v>
      </c>
      <c r="B802" s="16">
        <v>2207.61</v>
      </c>
      <c r="C802" s="15"/>
      <c r="D802" s="16"/>
      <c r="E802" s="17">
        <f t="shared" si="24"/>
        <v>2207.61</v>
      </c>
      <c r="F802" s="19"/>
      <c r="G802" s="19"/>
      <c r="H802" s="19"/>
      <c r="I802" s="19"/>
      <c r="N802" s="19"/>
      <c r="O802" s="19"/>
      <c r="P802" s="19"/>
      <c r="Q802" s="19"/>
      <c r="R802" s="19"/>
      <c r="S802" s="18">
        <f t="shared" si="25"/>
        <v>0</v>
      </c>
      <c r="T802" s="21"/>
      <c r="U802" s="21"/>
      <c r="V802" s="21"/>
      <c r="W802" s="21"/>
      <c r="X802"/>
      <c r="Y802"/>
    </row>
    <row r="803" spans="1:975" ht="14.75">
      <c r="A803" s="23">
        <v>44104</v>
      </c>
      <c r="B803" s="16">
        <v>2275.62</v>
      </c>
      <c r="C803" s="15"/>
      <c r="D803" s="16"/>
      <c r="E803" s="17">
        <f t="shared" si="24"/>
        <v>2275.62</v>
      </c>
      <c r="F803" s="18"/>
      <c r="G803" s="18"/>
      <c r="H803" s="19"/>
      <c r="I803" s="19"/>
      <c r="L803" s="18"/>
      <c r="M803" s="18"/>
      <c r="S803" s="18">
        <f t="shared" si="25"/>
        <v>0</v>
      </c>
      <c r="T803" s="20"/>
      <c r="U803" s="20"/>
      <c r="W803" s="21"/>
      <c r="X803"/>
      <c r="Y803"/>
    </row>
    <row r="804" spans="1:975" ht="11.3" customHeight="1">
      <c r="A804" s="23">
        <v>43959</v>
      </c>
      <c r="B804" s="16">
        <v>2282.7800000000002</v>
      </c>
      <c r="C804" s="15"/>
      <c r="D804" s="16"/>
      <c r="E804" s="17">
        <f t="shared" si="24"/>
        <v>2282.7800000000002</v>
      </c>
      <c r="F804" s="18"/>
      <c r="G804" s="18"/>
      <c r="H804" s="19"/>
      <c r="I804" s="19"/>
      <c r="L804" s="18"/>
      <c r="M804" s="18"/>
      <c r="S804" s="18">
        <f t="shared" si="25"/>
        <v>0</v>
      </c>
      <c r="T804" s="20"/>
      <c r="U804" s="20"/>
      <c r="W804" s="21"/>
      <c r="X804"/>
      <c r="Y804"/>
    </row>
    <row r="805" spans="1:975" ht="14.75">
      <c r="A805" s="25">
        <v>44059</v>
      </c>
      <c r="B805" s="68">
        <v>2310</v>
      </c>
      <c r="C805" s="15"/>
      <c r="D805" s="16"/>
      <c r="E805" s="17">
        <f t="shared" si="24"/>
        <v>2310</v>
      </c>
      <c r="F805" s="18"/>
      <c r="G805" s="18"/>
      <c r="H805" s="19"/>
      <c r="I805" s="19"/>
      <c r="L805" s="18"/>
      <c r="M805" s="18"/>
      <c r="S805" s="18">
        <f t="shared" si="25"/>
        <v>0</v>
      </c>
      <c r="T805" s="20"/>
      <c r="U805" s="20"/>
      <c r="W805" s="21"/>
      <c r="X805"/>
      <c r="Y805"/>
    </row>
    <row r="806" spans="1:975" ht="14.75">
      <c r="A806" s="23">
        <v>44084</v>
      </c>
      <c r="B806" s="16">
        <v>2355.04</v>
      </c>
      <c r="C806" s="15"/>
      <c r="D806" s="16"/>
      <c r="E806" s="17">
        <f t="shared" si="24"/>
        <v>2355.04</v>
      </c>
      <c r="F806" s="18"/>
      <c r="G806" s="18"/>
      <c r="H806" s="19"/>
      <c r="I806" s="19"/>
      <c r="L806" s="18"/>
      <c r="M806" s="18"/>
      <c r="S806" s="18">
        <f t="shared" si="25"/>
        <v>0</v>
      </c>
      <c r="T806" s="20"/>
      <c r="U806" s="20"/>
      <c r="W806" s="21"/>
      <c r="X806"/>
      <c r="Y806"/>
    </row>
    <row r="807" spans="1:975" ht="11.3" customHeight="1">
      <c r="A807" s="23">
        <v>44035</v>
      </c>
      <c r="B807" s="16">
        <v>2385.16</v>
      </c>
      <c r="C807" s="15" t="s">
        <v>23</v>
      </c>
      <c r="D807" s="14"/>
      <c r="E807" s="17">
        <f t="shared" si="24"/>
        <v>2385.16</v>
      </c>
      <c r="F807" s="18"/>
      <c r="G807" s="18"/>
      <c r="H807" s="19"/>
      <c r="I807" s="19"/>
      <c r="L807" s="18"/>
      <c r="M807" s="18"/>
      <c r="S807" s="18">
        <f t="shared" si="25"/>
        <v>0</v>
      </c>
      <c r="T807" s="20"/>
      <c r="U807" s="20"/>
      <c r="W807" s="21"/>
      <c r="X807"/>
      <c r="Y807"/>
    </row>
    <row r="808" spans="1:975" ht="11.3" customHeight="1">
      <c r="A808" s="51">
        <v>44103</v>
      </c>
      <c r="B808" s="53">
        <v>2404.67</v>
      </c>
      <c r="C808" s="52"/>
      <c r="D808" s="53"/>
      <c r="E808" s="30">
        <f t="shared" si="24"/>
        <v>2404.67</v>
      </c>
      <c r="F808" s="53">
        <v>2404.67</v>
      </c>
      <c r="G808" s="53"/>
      <c r="H808" s="54"/>
      <c r="I808" s="54">
        <v>700</v>
      </c>
      <c r="J808" s="54"/>
      <c r="K808" s="54"/>
      <c r="L808" s="54"/>
      <c r="M808" s="54"/>
      <c r="N808" s="54"/>
      <c r="O808" s="54"/>
      <c r="P808" s="54"/>
      <c r="Q808" s="54"/>
      <c r="R808" s="54"/>
      <c r="S808" s="18">
        <f t="shared" si="25"/>
        <v>700</v>
      </c>
      <c r="T808" s="24" t="s">
        <v>44</v>
      </c>
      <c r="U808" s="24" t="s">
        <v>61</v>
      </c>
      <c r="V808" s="24"/>
      <c r="W808" s="21"/>
      <c r="X808"/>
      <c r="Y808"/>
    </row>
    <row r="809" spans="1:975" ht="14.75">
      <c r="A809" s="23">
        <v>44071</v>
      </c>
      <c r="B809" s="16">
        <v>2430</v>
      </c>
      <c r="C809" s="15"/>
      <c r="D809" s="16"/>
      <c r="E809" s="17">
        <f t="shared" si="24"/>
        <v>2430</v>
      </c>
      <c r="F809" s="18"/>
      <c r="G809" s="18"/>
      <c r="H809" s="19"/>
      <c r="I809" s="19"/>
      <c r="L809" s="18"/>
      <c r="M809" s="18"/>
      <c r="S809" s="18">
        <f t="shared" si="25"/>
        <v>0</v>
      </c>
      <c r="T809" s="20"/>
      <c r="U809" s="20"/>
      <c r="W809" s="21"/>
      <c r="X809"/>
      <c r="Y809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  <c r="HA809" s="11"/>
      <c r="HB809" s="11"/>
      <c r="HC809" s="11"/>
      <c r="HD809" s="11"/>
      <c r="HE809" s="11"/>
      <c r="HF809" s="11"/>
      <c r="HG809" s="11"/>
      <c r="HH809" s="11"/>
      <c r="HI809" s="11"/>
      <c r="HJ809" s="11"/>
      <c r="HK809" s="11"/>
      <c r="HL809" s="11"/>
      <c r="HM809" s="11"/>
      <c r="HN809" s="11"/>
      <c r="HO809" s="11"/>
      <c r="HP809" s="11"/>
      <c r="HQ809" s="11"/>
      <c r="HR809" s="11"/>
      <c r="HS809" s="11"/>
      <c r="HT809" s="11"/>
      <c r="HU809" s="11"/>
      <c r="HV809" s="11"/>
      <c r="HW809" s="11"/>
      <c r="HX809" s="11"/>
      <c r="HY809" s="11"/>
      <c r="HZ809" s="11"/>
      <c r="IA809" s="11"/>
      <c r="IB809" s="11"/>
      <c r="IC809" s="11"/>
      <c r="ID809" s="11"/>
      <c r="IE809" s="11"/>
      <c r="IF809" s="11"/>
      <c r="IG809" s="11"/>
      <c r="IH809" s="11"/>
      <c r="II809" s="11"/>
      <c r="IJ809" s="11"/>
      <c r="IK809" s="11"/>
      <c r="IL809" s="11"/>
      <c r="IM809" s="11"/>
      <c r="IN809" s="11"/>
      <c r="IO809" s="11"/>
      <c r="IP809" s="11"/>
      <c r="IQ809" s="11"/>
      <c r="IR809" s="11"/>
      <c r="IS809" s="11"/>
      <c r="IT809" s="11"/>
      <c r="IU809" s="11"/>
      <c r="IV809" s="11"/>
      <c r="IW809" s="11"/>
      <c r="IX809" s="11"/>
      <c r="IY809" s="11"/>
      <c r="IZ809" s="11"/>
      <c r="JA809" s="11"/>
      <c r="JB809" s="11"/>
      <c r="JC809" s="11"/>
      <c r="JD809" s="11"/>
      <c r="JE809" s="11"/>
      <c r="JF809" s="11"/>
      <c r="JG809" s="11"/>
      <c r="JH809" s="11"/>
      <c r="JI809" s="11"/>
      <c r="JJ809" s="11"/>
      <c r="JK809" s="11"/>
      <c r="JL809" s="11"/>
      <c r="JM809" s="11"/>
      <c r="JN809" s="11"/>
      <c r="JO809" s="11"/>
      <c r="JP809" s="11"/>
      <c r="JQ809" s="11"/>
      <c r="JR809" s="11"/>
      <c r="JS809" s="11"/>
      <c r="JT809" s="11"/>
      <c r="JU809" s="11"/>
      <c r="JV809" s="11"/>
      <c r="JW809" s="11"/>
      <c r="JX809" s="11"/>
      <c r="JY809" s="11"/>
      <c r="JZ809" s="11"/>
      <c r="KA809" s="11"/>
      <c r="KB809" s="11"/>
      <c r="KC809" s="11"/>
      <c r="KD809" s="11"/>
      <c r="KE809" s="11"/>
      <c r="KF809" s="11"/>
      <c r="KG809" s="11"/>
      <c r="KH809" s="11"/>
      <c r="KI809" s="11"/>
      <c r="KJ809" s="11"/>
      <c r="KK809" s="11"/>
      <c r="KL809" s="11"/>
      <c r="KM809" s="11"/>
      <c r="KN809" s="11"/>
      <c r="KO809" s="11"/>
      <c r="KP809" s="11"/>
      <c r="KQ809" s="11"/>
      <c r="KR809" s="11"/>
      <c r="KS809" s="11"/>
      <c r="KT809" s="11"/>
      <c r="KU809" s="11"/>
      <c r="KV809" s="11"/>
      <c r="KW809" s="11"/>
      <c r="KX809" s="11"/>
      <c r="KY809" s="11"/>
      <c r="KZ809" s="11"/>
      <c r="LA809" s="11"/>
      <c r="LB809" s="11"/>
      <c r="LC809" s="11"/>
      <c r="LD809" s="11"/>
      <c r="LE809" s="11"/>
      <c r="LF809" s="11"/>
      <c r="LG809" s="11"/>
      <c r="LH809" s="11"/>
      <c r="LI809" s="11"/>
      <c r="LJ809" s="11"/>
      <c r="LK809" s="11"/>
      <c r="LL809" s="11"/>
      <c r="LM809" s="11"/>
      <c r="LN809" s="11"/>
      <c r="LO809" s="11"/>
      <c r="LP809" s="11"/>
      <c r="LQ809" s="11"/>
      <c r="LR809" s="11"/>
      <c r="LS809" s="11"/>
      <c r="LT809" s="11"/>
      <c r="LU809" s="11"/>
      <c r="LV809" s="11"/>
      <c r="LW809" s="11"/>
      <c r="LX809" s="11"/>
      <c r="LY809" s="11"/>
      <c r="LZ809" s="11"/>
      <c r="MA809" s="11"/>
      <c r="MB809" s="11"/>
      <c r="MC809" s="11"/>
      <c r="MD809" s="11"/>
      <c r="ME809" s="11"/>
      <c r="MF809" s="11"/>
      <c r="MG809" s="11"/>
      <c r="MH809" s="11"/>
      <c r="MI809" s="11"/>
      <c r="MJ809" s="11"/>
      <c r="MK809" s="11"/>
      <c r="ML809" s="11"/>
      <c r="MM809" s="11"/>
      <c r="MN809" s="11"/>
      <c r="MO809" s="11"/>
      <c r="MP809" s="11"/>
      <c r="MQ809" s="11"/>
      <c r="MR809" s="11"/>
      <c r="MS809" s="11"/>
      <c r="MT809" s="11"/>
      <c r="MU809" s="11"/>
      <c r="MV809" s="11"/>
      <c r="MW809" s="11"/>
      <c r="MX809" s="11"/>
      <c r="MY809" s="11"/>
      <c r="MZ809" s="11"/>
      <c r="NA809" s="11"/>
      <c r="NB809" s="11"/>
      <c r="NC809" s="11"/>
      <c r="ND809" s="11"/>
      <c r="NE809" s="11"/>
      <c r="NF809" s="11"/>
      <c r="NG809" s="11"/>
      <c r="NH809" s="11"/>
      <c r="NI809" s="11"/>
      <c r="NJ809" s="11"/>
      <c r="NK809" s="11"/>
      <c r="NL809" s="11"/>
      <c r="NM809" s="11"/>
      <c r="NN809" s="11"/>
      <c r="NO809" s="11"/>
      <c r="NP809" s="11"/>
      <c r="NQ809" s="11"/>
      <c r="NR809" s="11"/>
      <c r="NS809" s="11"/>
      <c r="NT809" s="11"/>
      <c r="NU809" s="11"/>
      <c r="NV809" s="11"/>
      <c r="NW809" s="11"/>
      <c r="NX809" s="11"/>
      <c r="NY809" s="11"/>
      <c r="NZ809" s="11"/>
      <c r="OA809" s="11"/>
      <c r="OB809" s="11"/>
      <c r="OC809" s="11"/>
      <c r="OD809" s="11"/>
      <c r="OE809" s="11"/>
      <c r="OF809" s="11"/>
      <c r="OG809" s="11"/>
      <c r="OH809" s="11"/>
      <c r="OI809" s="11"/>
      <c r="OJ809" s="11"/>
      <c r="OK809" s="11"/>
      <c r="OL809" s="11"/>
      <c r="OM809" s="11"/>
      <c r="ON809" s="11"/>
      <c r="OO809" s="11"/>
      <c r="OP809" s="11"/>
      <c r="OQ809" s="11"/>
      <c r="OR809" s="11"/>
      <c r="OS809" s="11"/>
      <c r="OT809" s="11"/>
      <c r="OU809" s="11"/>
      <c r="OV809" s="11"/>
      <c r="OW809" s="11"/>
      <c r="OX809" s="11"/>
      <c r="OY809" s="11"/>
      <c r="OZ809" s="11"/>
      <c r="PA809" s="11"/>
      <c r="PB809" s="11"/>
      <c r="PC809" s="11"/>
      <c r="PD809" s="11"/>
      <c r="PE809" s="11"/>
      <c r="PF809" s="11"/>
      <c r="PG809" s="11"/>
      <c r="PH809" s="11"/>
      <c r="PI809" s="11"/>
      <c r="PJ809" s="11"/>
      <c r="PK809" s="11"/>
      <c r="PL809" s="11"/>
      <c r="PM809" s="11"/>
      <c r="PN809" s="11"/>
      <c r="PO809" s="11"/>
      <c r="PP809" s="11"/>
      <c r="PQ809" s="11"/>
      <c r="PR809" s="11"/>
      <c r="PS809" s="11"/>
      <c r="PT809" s="11"/>
      <c r="PU809" s="11"/>
      <c r="PV809" s="11"/>
      <c r="PW809" s="11"/>
      <c r="PX809" s="11"/>
      <c r="PY809" s="11"/>
      <c r="PZ809" s="11"/>
      <c r="QA809" s="11"/>
      <c r="QB809" s="11"/>
      <c r="QC809" s="11"/>
      <c r="QD809" s="11"/>
      <c r="QE809" s="11"/>
      <c r="QF809" s="11"/>
      <c r="QG809" s="11"/>
      <c r="QH809" s="11"/>
      <c r="QI809" s="11"/>
      <c r="QJ809" s="11"/>
      <c r="QK809" s="11"/>
      <c r="QL809" s="11"/>
      <c r="QM809" s="11"/>
      <c r="QN809" s="11"/>
      <c r="QO809" s="11"/>
      <c r="QP809" s="11"/>
      <c r="QQ809" s="11"/>
      <c r="QR809" s="11"/>
      <c r="QS809" s="11"/>
      <c r="QT809" s="11"/>
      <c r="QU809" s="11"/>
      <c r="QV809" s="11"/>
      <c r="QW809" s="11"/>
      <c r="QX809" s="11"/>
      <c r="QY809" s="11"/>
      <c r="QZ809" s="11"/>
      <c r="RA809" s="11"/>
      <c r="RB809" s="11"/>
      <c r="RC809" s="11"/>
      <c r="RD809" s="11"/>
      <c r="RE809" s="11"/>
      <c r="RF809" s="11"/>
      <c r="RG809" s="11"/>
      <c r="RH809" s="11"/>
      <c r="RI809" s="11"/>
      <c r="RJ809" s="11"/>
      <c r="RK809" s="11"/>
      <c r="RL809" s="11"/>
      <c r="RM809" s="11"/>
      <c r="RN809" s="11"/>
      <c r="RO809" s="11"/>
      <c r="RP809" s="11"/>
      <c r="RQ809" s="11"/>
      <c r="RR809" s="11"/>
      <c r="RS809" s="11"/>
      <c r="RT809" s="11"/>
      <c r="RU809" s="11"/>
      <c r="RV809" s="11"/>
      <c r="RW809" s="11"/>
      <c r="RX809" s="11"/>
      <c r="RY809" s="11"/>
      <c r="RZ809" s="11"/>
      <c r="SA809" s="11"/>
      <c r="SB809" s="11"/>
      <c r="SC809" s="11"/>
      <c r="SD809" s="11"/>
      <c r="SE809" s="11"/>
      <c r="SF809" s="11"/>
      <c r="SG809" s="11"/>
      <c r="SH809" s="11"/>
      <c r="SI809" s="11"/>
      <c r="SJ809" s="11"/>
      <c r="SK809" s="11"/>
      <c r="SL809" s="11"/>
      <c r="SM809" s="11"/>
      <c r="SN809" s="11"/>
      <c r="SO809" s="11"/>
      <c r="SP809" s="11"/>
      <c r="SQ809" s="11"/>
      <c r="SR809" s="11"/>
      <c r="SS809" s="11"/>
      <c r="ST809" s="11"/>
      <c r="SU809" s="11"/>
      <c r="SV809" s="11"/>
      <c r="SW809" s="11"/>
      <c r="SX809" s="11"/>
      <c r="SY809" s="11"/>
      <c r="SZ809" s="11"/>
      <c r="TA809" s="11"/>
      <c r="TB809" s="11"/>
      <c r="TC809" s="11"/>
      <c r="TD809" s="11"/>
      <c r="TE809" s="11"/>
      <c r="TF809" s="11"/>
      <c r="TG809" s="11"/>
      <c r="TH809" s="11"/>
      <c r="TI809" s="11"/>
      <c r="TJ809" s="11"/>
      <c r="TK809" s="11"/>
      <c r="TL809" s="11"/>
      <c r="TM809" s="11"/>
      <c r="TN809" s="11"/>
      <c r="TO809" s="11"/>
      <c r="TP809" s="11"/>
      <c r="TQ809" s="11"/>
      <c r="TR809" s="11"/>
      <c r="TS809" s="11"/>
      <c r="TT809" s="11"/>
      <c r="TU809" s="11"/>
      <c r="TV809" s="11"/>
      <c r="TW809" s="11"/>
      <c r="TX809" s="11"/>
      <c r="TY809" s="11"/>
      <c r="TZ809" s="11"/>
      <c r="UA809" s="11"/>
      <c r="UB809" s="11"/>
      <c r="UC809" s="11"/>
      <c r="UD809" s="11"/>
      <c r="UE809" s="11"/>
      <c r="UF809" s="11"/>
      <c r="UG809" s="11"/>
      <c r="UH809" s="11"/>
      <c r="UI809" s="11"/>
      <c r="UJ809" s="11"/>
      <c r="UK809" s="11"/>
      <c r="UL809" s="11"/>
      <c r="UM809" s="11"/>
      <c r="UN809" s="11"/>
      <c r="UO809" s="11"/>
      <c r="UP809" s="11"/>
      <c r="UQ809" s="11"/>
      <c r="UR809" s="11"/>
      <c r="US809" s="11"/>
      <c r="UT809" s="11"/>
      <c r="UU809" s="11"/>
      <c r="UV809" s="11"/>
      <c r="UW809" s="11"/>
      <c r="UX809" s="11"/>
      <c r="UY809" s="11"/>
      <c r="UZ809" s="11"/>
      <c r="VA809" s="11"/>
      <c r="VB809" s="11"/>
      <c r="VC809" s="11"/>
      <c r="VD809" s="11"/>
      <c r="VE809" s="11"/>
      <c r="VF809" s="11"/>
      <c r="VG809" s="11"/>
      <c r="VH809" s="11"/>
      <c r="VI809" s="11"/>
      <c r="VJ809" s="11"/>
      <c r="VK809" s="11"/>
      <c r="VL809" s="11"/>
      <c r="VM809" s="11"/>
      <c r="VN809" s="11"/>
      <c r="VO809" s="11"/>
      <c r="VP809" s="11"/>
      <c r="VQ809" s="11"/>
      <c r="VR809" s="11"/>
      <c r="VS809" s="11"/>
      <c r="VT809" s="11"/>
      <c r="VU809" s="11"/>
      <c r="VV809" s="11"/>
      <c r="VW809" s="11"/>
      <c r="VX809" s="11"/>
      <c r="VY809" s="11"/>
      <c r="VZ809" s="11"/>
      <c r="WA809" s="11"/>
      <c r="WB809" s="11"/>
      <c r="WC809" s="11"/>
      <c r="WD809" s="11"/>
      <c r="WE809" s="11"/>
      <c r="WF809" s="11"/>
      <c r="WG809" s="11"/>
      <c r="WH809" s="11"/>
      <c r="WI809" s="11"/>
      <c r="WJ809" s="11"/>
      <c r="WK809" s="11"/>
      <c r="WL809" s="11"/>
      <c r="WM809" s="11"/>
      <c r="WN809" s="11"/>
      <c r="WO809" s="11"/>
      <c r="WP809" s="11"/>
      <c r="WQ809" s="11"/>
      <c r="WR809" s="11"/>
      <c r="WS809" s="11"/>
      <c r="WT809" s="11"/>
      <c r="WU809" s="11"/>
      <c r="WV809" s="11"/>
      <c r="WW809" s="11"/>
      <c r="WX809" s="11"/>
      <c r="WY809" s="11"/>
      <c r="WZ809" s="11"/>
      <c r="XA809" s="11"/>
      <c r="XB809" s="11"/>
      <c r="XC809" s="11"/>
      <c r="XD809" s="11"/>
      <c r="XE809" s="11"/>
      <c r="XF809" s="11"/>
      <c r="XG809" s="11"/>
      <c r="XH809" s="11"/>
      <c r="XI809" s="11"/>
      <c r="XJ809" s="11"/>
      <c r="XK809" s="11"/>
      <c r="XL809" s="11"/>
      <c r="XM809" s="11"/>
      <c r="XN809" s="11"/>
      <c r="XO809" s="11"/>
      <c r="XP809" s="11"/>
      <c r="XQ809" s="11"/>
      <c r="XR809" s="11"/>
      <c r="XS809" s="11"/>
      <c r="XT809" s="11"/>
      <c r="XU809" s="11"/>
      <c r="XV809" s="11"/>
      <c r="XW809" s="11"/>
      <c r="XX809" s="11"/>
      <c r="XY809" s="11"/>
      <c r="XZ809" s="11"/>
      <c r="YA809" s="11"/>
      <c r="YB809" s="11"/>
      <c r="YC809" s="11"/>
      <c r="YD809" s="11"/>
      <c r="YE809" s="11"/>
      <c r="YF809" s="11"/>
      <c r="YG809" s="11"/>
      <c r="YH809" s="11"/>
      <c r="YI809" s="11"/>
      <c r="YJ809" s="11"/>
      <c r="YK809" s="11"/>
      <c r="YL809" s="11"/>
      <c r="YM809" s="11"/>
      <c r="YN809" s="11"/>
      <c r="YO809" s="11"/>
      <c r="YP809" s="11"/>
      <c r="YQ809" s="11"/>
      <c r="YR809" s="11"/>
      <c r="YS809" s="11"/>
      <c r="YT809" s="11"/>
      <c r="YU809" s="11"/>
      <c r="YV809" s="11"/>
      <c r="YW809" s="11"/>
      <c r="YX809" s="11"/>
      <c r="YY809" s="11"/>
      <c r="YZ809" s="11"/>
      <c r="ZA809" s="11"/>
      <c r="ZB809" s="11"/>
      <c r="ZC809" s="11"/>
      <c r="ZD809" s="11"/>
      <c r="ZE809" s="11"/>
      <c r="ZF809" s="11"/>
      <c r="ZG809" s="11"/>
      <c r="ZH809" s="11"/>
      <c r="ZI809" s="11"/>
      <c r="ZJ809" s="11"/>
      <c r="ZK809" s="11"/>
      <c r="ZL809" s="11"/>
      <c r="ZM809" s="11"/>
      <c r="ZN809" s="11"/>
      <c r="ZO809" s="11"/>
      <c r="ZP809" s="11"/>
      <c r="ZQ809" s="11"/>
      <c r="ZR809" s="11"/>
      <c r="ZS809" s="11"/>
      <c r="ZT809" s="11"/>
      <c r="ZU809" s="11"/>
      <c r="ZV809" s="11"/>
      <c r="ZW809" s="11"/>
      <c r="ZX809" s="11"/>
      <c r="ZY809" s="11"/>
      <c r="ZZ809" s="11"/>
      <c r="AAA809" s="11"/>
      <c r="AAB809" s="11"/>
      <c r="AAC809" s="11"/>
      <c r="AAD809" s="11"/>
      <c r="AAE809" s="11"/>
      <c r="AAF809" s="11"/>
      <c r="AAG809" s="11"/>
      <c r="AAH809" s="11"/>
      <c r="AAI809" s="11"/>
      <c r="AAJ809" s="11"/>
      <c r="AAK809" s="11"/>
      <c r="AAL809" s="11"/>
      <c r="AAM809" s="11"/>
      <c r="AAN809" s="11"/>
      <c r="AAO809" s="11"/>
      <c r="AAP809" s="11"/>
      <c r="AAQ809" s="11"/>
      <c r="AAR809" s="11"/>
      <c r="AAS809" s="11"/>
      <c r="AAT809" s="11"/>
      <c r="AAU809" s="11"/>
      <c r="AAV809" s="11"/>
      <c r="AAW809" s="11"/>
      <c r="AAX809" s="11"/>
      <c r="AAY809" s="11"/>
      <c r="AAZ809" s="11"/>
      <c r="ABA809" s="11"/>
      <c r="ABB809" s="11"/>
      <c r="ABC809" s="11"/>
      <c r="ABD809" s="11"/>
      <c r="ABE809" s="11"/>
      <c r="ABF809" s="11"/>
      <c r="ABG809" s="11"/>
      <c r="ABH809" s="11"/>
      <c r="ABI809" s="11"/>
      <c r="ABJ809" s="11"/>
      <c r="ABK809" s="11"/>
      <c r="ABL809" s="11"/>
      <c r="ABM809" s="11"/>
      <c r="ABN809" s="11"/>
      <c r="ABO809" s="11"/>
      <c r="ABP809" s="11"/>
      <c r="ABQ809" s="11"/>
      <c r="ABR809" s="11"/>
      <c r="ABS809" s="11"/>
      <c r="ABT809" s="11"/>
      <c r="ABU809" s="11"/>
      <c r="ABV809" s="11"/>
      <c r="ABW809" s="11"/>
      <c r="ABX809" s="11"/>
      <c r="ABY809" s="11"/>
      <c r="ABZ809" s="11"/>
      <c r="ACA809" s="11"/>
      <c r="ACB809" s="11"/>
      <c r="ACC809" s="11"/>
      <c r="ACD809" s="11"/>
      <c r="ACE809" s="11"/>
      <c r="ACF809" s="11"/>
      <c r="ACG809" s="11"/>
      <c r="ACH809" s="11"/>
      <c r="ACI809" s="11"/>
      <c r="ACJ809" s="11"/>
      <c r="ACK809" s="11"/>
      <c r="ACL809" s="11"/>
      <c r="ACM809" s="11"/>
      <c r="ACN809" s="11"/>
      <c r="ACO809" s="11"/>
      <c r="ACP809" s="11"/>
      <c r="ACQ809" s="11"/>
      <c r="ACR809" s="11"/>
      <c r="ACS809" s="11"/>
      <c r="ACT809" s="11"/>
      <c r="ACU809" s="11"/>
      <c r="ACV809" s="11"/>
      <c r="ACW809" s="11"/>
      <c r="ACX809" s="11"/>
      <c r="ACY809" s="11"/>
      <c r="ACZ809" s="11"/>
      <c r="ADA809" s="11"/>
      <c r="ADB809" s="11"/>
      <c r="ADC809" s="11"/>
      <c r="ADD809" s="11"/>
      <c r="ADE809" s="11"/>
      <c r="ADF809" s="11"/>
      <c r="ADG809" s="11"/>
      <c r="ADH809" s="11"/>
      <c r="ADI809" s="11"/>
      <c r="ADJ809" s="11"/>
      <c r="ADK809" s="11"/>
      <c r="ADL809" s="11"/>
      <c r="ADM809" s="11"/>
      <c r="ADN809" s="11"/>
      <c r="ADO809" s="11"/>
      <c r="ADP809" s="11"/>
      <c r="ADQ809" s="11"/>
      <c r="ADR809" s="11"/>
      <c r="ADS809" s="11"/>
      <c r="ADT809" s="11"/>
      <c r="ADU809" s="11"/>
      <c r="ADV809" s="11"/>
      <c r="ADW809" s="11"/>
      <c r="ADX809" s="11"/>
      <c r="ADY809" s="11"/>
      <c r="ADZ809" s="11"/>
      <c r="AEA809" s="11"/>
      <c r="AEB809" s="11"/>
      <c r="AEC809" s="11"/>
      <c r="AED809" s="11"/>
      <c r="AEE809" s="11"/>
      <c r="AEF809" s="11"/>
      <c r="AEG809" s="11"/>
      <c r="AEH809" s="11"/>
      <c r="AEI809" s="11"/>
      <c r="AEJ809" s="11"/>
      <c r="AEK809" s="11"/>
      <c r="AEL809" s="11"/>
      <c r="AEM809" s="11"/>
      <c r="AEN809" s="11"/>
      <c r="AEO809" s="11"/>
      <c r="AEP809" s="11"/>
      <c r="AEQ809" s="11"/>
      <c r="AER809" s="11"/>
      <c r="AES809" s="11"/>
      <c r="AET809" s="11"/>
      <c r="AEU809" s="11"/>
      <c r="AEV809" s="11"/>
      <c r="AEW809" s="11"/>
      <c r="AEX809" s="11"/>
      <c r="AEY809" s="11"/>
      <c r="AEZ809" s="11"/>
      <c r="AFA809" s="11"/>
      <c r="AFB809" s="11"/>
      <c r="AFC809" s="11"/>
      <c r="AFD809" s="11"/>
      <c r="AFE809" s="11"/>
      <c r="AFF809" s="11"/>
      <c r="AFG809" s="11"/>
      <c r="AFH809" s="11"/>
      <c r="AFI809" s="11"/>
      <c r="AFJ809" s="11"/>
      <c r="AFK809" s="11"/>
      <c r="AFL809" s="11"/>
      <c r="AFM809" s="11"/>
      <c r="AFN809" s="11"/>
      <c r="AFO809" s="11"/>
      <c r="AFP809" s="11"/>
      <c r="AFQ809" s="11"/>
      <c r="AFR809" s="11"/>
      <c r="AFS809" s="11"/>
      <c r="AFT809" s="11"/>
      <c r="AFU809" s="11"/>
      <c r="AFV809" s="11"/>
      <c r="AFW809" s="11"/>
      <c r="AFX809" s="11"/>
      <c r="AFY809" s="11"/>
      <c r="AFZ809" s="11"/>
      <c r="AGA809" s="11"/>
      <c r="AGB809" s="11"/>
      <c r="AGC809" s="11"/>
      <c r="AGD809" s="11"/>
      <c r="AGE809" s="11"/>
      <c r="AGF809" s="11"/>
      <c r="AGG809" s="11"/>
      <c r="AGH809" s="11"/>
      <c r="AGI809" s="11"/>
      <c r="AGJ809" s="11"/>
      <c r="AGK809" s="11"/>
      <c r="AGL809" s="11"/>
      <c r="AGM809" s="11"/>
      <c r="AGN809" s="11"/>
      <c r="AGO809" s="11"/>
      <c r="AGP809" s="11"/>
      <c r="AGQ809" s="11"/>
      <c r="AGR809" s="11"/>
      <c r="AGS809" s="11"/>
      <c r="AGT809" s="11"/>
      <c r="AGU809" s="11"/>
      <c r="AGV809" s="11"/>
      <c r="AGW809" s="11"/>
      <c r="AGX809" s="11"/>
      <c r="AGY809" s="11"/>
      <c r="AGZ809" s="11"/>
      <c r="AHA809" s="11"/>
      <c r="AHB809" s="11"/>
      <c r="AHC809" s="11"/>
      <c r="AHD809" s="11"/>
      <c r="AHE809" s="11"/>
      <c r="AHF809" s="11"/>
      <c r="AHG809" s="11"/>
      <c r="AHH809" s="11"/>
      <c r="AHI809" s="11"/>
      <c r="AHJ809" s="11"/>
      <c r="AHK809" s="11"/>
      <c r="AHL809" s="11"/>
      <c r="AHM809" s="11"/>
      <c r="AHN809" s="11"/>
      <c r="AHO809" s="11"/>
      <c r="AHP809" s="11"/>
      <c r="AHQ809" s="11"/>
      <c r="AHR809" s="11"/>
      <c r="AHS809" s="11"/>
      <c r="AHT809" s="11"/>
      <c r="AHU809" s="11"/>
      <c r="AHV809" s="11"/>
      <c r="AHW809" s="11"/>
      <c r="AHX809" s="11"/>
      <c r="AHY809" s="11"/>
      <c r="AHZ809" s="11"/>
      <c r="AIA809" s="11"/>
      <c r="AIB809" s="11"/>
      <c r="AIC809" s="11"/>
      <c r="AID809" s="11"/>
      <c r="AIE809" s="11"/>
      <c r="AIF809" s="11"/>
      <c r="AIG809" s="11"/>
      <c r="AIH809" s="11"/>
      <c r="AII809" s="11"/>
      <c r="AIJ809" s="11"/>
      <c r="AIK809" s="11"/>
      <c r="AIL809" s="11"/>
      <c r="AIM809" s="11"/>
      <c r="AIN809" s="11"/>
      <c r="AIO809" s="11"/>
      <c r="AIP809" s="11"/>
      <c r="AIQ809" s="11"/>
      <c r="AIR809" s="11"/>
      <c r="AIS809" s="11"/>
      <c r="AIT809" s="11"/>
      <c r="AIU809" s="11"/>
      <c r="AIV809" s="11"/>
      <c r="AIW809" s="11"/>
      <c r="AIX809" s="11"/>
      <c r="AIY809" s="11"/>
      <c r="AIZ809" s="11"/>
      <c r="AJA809" s="11"/>
      <c r="AJB809" s="11"/>
      <c r="AJC809" s="11"/>
      <c r="AJD809" s="11"/>
      <c r="AJE809" s="11"/>
      <c r="AJF809" s="11"/>
      <c r="AJG809" s="11"/>
      <c r="AJH809" s="11"/>
      <c r="AJI809" s="11"/>
      <c r="AJJ809" s="11"/>
      <c r="AJK809" s="11"/>
      <c r="AJL809" s="11"/>
      <c r="AJM809" s="11"/>
      <c r="AJN809" s="11"/>
      <c r="AJO809" s="11"/>
      <c r="AJP809" s="11"/>
      <c r="AJQ809" s="11"/>
      <c r="AJR809" s="11"/>
      <c r="AJS809" s="11"/>
      <c r="AJT809" s="11"/>
      <c r="AJU809" s="11"/>
      <c r="AJV809" s="11"/>
      <c r="AJW809" s="11"/>
      <c r="AJX809" s="11"/>
      <c r="AJY809" s="11"/>
      <c r="AJZ809" s="11"/>
      <c r="AKA809" s="11"/>
      <c r="AKB809" s="11"/>
      <c r="AKC809" s="11"/>
      <c r="AKD809" s="11"/>
      <c r="AKE809" s="11"/>
      <c r="AKF809" s="11"/>
      <c r="AKG809" s="11"/>
      <c r="AKH809" s="11"/>
      <c r="AKI809" s="11"/>
      <c r="AKJ809" s="11"/>
      <c r="AKK809" s="11"/>
      <c r="AKL809" s="11"/>
      <c r="AKM809" s="37"/>
    </row>
    <row r="810" spans="1:975" ht="14.75">
      <c r="A810" s="23">
        <v>43867</v>
      </c>
      <c r="B810" s="16">
        <v>2458.09</v>
      </c>
      <c r="C810" s="15"/>
      <c r="D810" s="16"/>
      <c r="E810" s="17">
        <f t="shared" si="24"/>
        <v>2458.09</v>
      </c>
      <c r="F810" s="19"/>
      <c r="G810" s="18"/>
      <c r="H810" s="19"/>
      <c r="I810" s="19"/>
      <c r="L810" s="18"/>
      <c r="M810" s="18"/>
      <c r="S810" s="18">
        <f t="shared" si="25"/>
        <v>0</v>
      </c>
      <c r="T810" s="20"/>
      <c r="U810" s="20"/>
      <c r="W810" s="21"/>
      <c r="X810"/>
      <c r="Y810"/>
    </row>
    <row r="811" spans="1:975" ht="14.75">
      <c r="A811" s="23">
        <v>43960</v>
      </c>
      <c r="B811" s="16">
        <v>2557.3200000000002</v>
      </c>
      <c r="C811" s="15"/>
      <c r="D811" s="16"/>
      <c r="E811" s="17">
        <f t="shared" si="24"/>
        <v>2557.3200000000002</v>
      </c>
      <c r="F811" s="18"/>
      <c r="G811" s="18"/>
      <c r="H811" s="19"/>
      <c r="I811" s="19"/>
      <c r="L811" s="18"/>
      <c r="M811" s="18"/>
      <c r="S811" s="18">
        <f t="shared" si="25"/>
        <v>0</v>
      </c>
      <c r="T811" s="20"/>
      <c r="U811" s="20"/>
      <c r="W811" s="86"/>
      <c r="X811"/>
      <c r="Y81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</row>
    <row r="812" spans="1:975" ht="11.3" customHeight="1">
      <c r="A812" s="13">
        <v>43953</v>
      </c>
      <c r="B812" s="68">
        <v>2630.75</v>
      </c>
      <c r="C812" s="15"/>
      <c r="D812" s="16"/>
      <c r="E812" s="17">
        <f t="shared" si="24"/>
        <v>2630.75</v>
      </c>
      <c r="F812" s="18"/>
      <c r="G812" s="18"/>
      <c r="H812" s="19"/>
      <c r="I812" s="19"/>
      <c r="L812" s="18"/>
      <c r="M812" s="18"/>
      <c r="S812" s="18">
        <f t="shared" si="25"/>
        <v>0</v>
      </c>
      <c r="T812" s="20"/>
      <c r="U812" s="20"/>
      <c r="W812" s="21"/>
      <c r="X812"/>
      <c r="Y812"/>
    </row>
    <row r="813" spans="1:975" ht="14.75">
      <c r="A813" s="23">
        <v>44118</v>
      </c>
      <c r="B813" s="16">
        <v>2687.07</v>
      </c>
      <c r="C813" s="15"/>
      <c r="D813" s="16"/>
      <c r="E813" s="17">
        <f t="shared" si="24"/>
        <v>2687.07</v>
      </c>
      <c r="F813" s="18"/>
      <c r="G813" s="18"/>
      <c r="H813" s="19"/>
      <c r="I813" s="19"/>
      <c r="L813" s="18"/>
      <c r="M813" s="18"/>
      <c r="S813" s="18">
        <f t="shared" si="25"/>
        <v>0</v>
      </c>
      <c r="T813" s="20"/>
      <c r="U813" s="20"/>
      <c r="W813" s="21"/>
      <c r="X813"/>
      <c r="Y813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  <c r="FC813" s="11"/>
      <c r="FD813" s="11"/>
      <c r="FE813" s="11"/>
      <c r="FF813" s="11"/>
      <c r="FG813" s="11"/>
      <c r="FH813" s="11"/>
      <c r="FI813" s="11"/>
      <c r="FJ813" s="11"/>
      <c r="FK813" s="11"/>
      <c r="FL813" s="11"/>
      <c r="FM813" s="11"/>
      <c r="FN813" s="11"/>
      <c r="FO813" s="11"/>
      <c r="FP813" s="11"/>
      <c r="FQ813" s="11"/>
      <c r="FR813" s="11"/>
      <c r="FS813" s="11"/>
      <c r="FT813" s="11"/>
      <c r="FU813" s="11"/>
      <c r="FV813" s="11"/>
      <c r="FW813" s="11"/>
      <c r="FX813" s="11"/>
      <c r="FY813" s="11"/>
      <c r="FZ813" s="11"/>
      <c r="GA813" s="11"/>
      <c r="GB813" s="11"/>
      <c r="GC813" s="11"/>
      <c r="GD813" s="11"/>
      <c r="GE813" s="11"/>
      <c r="GF813" s="11"/>
      <c r="GG813" s="11"/>
      <c r="GH813" s="11"/>
      <c r="GI813" s="11"/>
      <c r="GJ813" s="11"/>
      <c r="GK813" s="11"/>
      <c r="GL813" s="11"/>
      <c r="GM813" s="11"/>
      <c r="GN813" s="11"/>
      <c r="GO813" s="11"/>
      <c r="GP813" s="11"/>
      <c r="GQ813" s="11"/>
      <c r="GR813" s="11"/>
      <c r="GS813" s="11"/>
      <c r="GT813" s="11"/>
      <c r="GU813" s="11"/>
      <c r="GV813" s="11"/>
      <c r="GW813" s="11"/>
      <c r="GX813" s="11"/>
      <c r="GY813" s="11"/>
      <c r="GZ813" s="11"/>
      <c r="HA813" s="11"/>
      <c r="HB813" s="11"/>
      <c r="HC813" s="11"/>
      <c r="HD813" s="11"/>
      <c r="HE813" s="11"/>
      <c r="HF813" s="11"/>
      <c r="HG813" s="11"/>
      <c r="HH813" s="11"/>
      <c r="HI813" s="11"/>
      <c r="HJ813" s="11"/>
      <c r="HK813" s="11"/>
      <c r="HL813" s="11"/>
      <c r="HM813" s="11"/>
      <c r="HN813" s="11"/>
      <c r="HO813" s="11"/>
      <c r="HP813" s="11"/>
      <c r="HQ813" s="11"/>
      <c r="HR813" s="11"/>
      <c r="HS813" s="11"/>
      <c r="HT813" s="11"/>
      <c r="HU813" s="11"/>
      <c r="HV813" s="11"/>
      <c r="HW813" s="11"/>
      <c r="HX813" s="11"/>
      <c r="HY813" s="11"/>
      <c r="HZ813" s="11"/>
      <c r="IA813" s="11"/>
      <c r="IB813" s="11"/>
      <c r="IC813" s="11"/>
      <c r="ID813" s="11"/>
      <c r="IE813" s="11"/>
      <c r="IF813" s="11"/>
      <c r="IG813" s="11"/>
      <c r="IH813" s="11"/>
      <c r="II813" s="11"/>
      <c r="IJ813" s="11"/>
      <c r="IK813" s="11"/>
      <c r="IL813" s="11"/>
      <c r="IM813" s="11"/>
      <c r="IN813" s="11"/>
      <c r="IO813" s="11"/>
      <c r="IP813" s="11"/>
      <c r="IQ813" s="11"/>
      <c r="IR813" s="11"/>
      <c r="IS813" s="11"/>
      <c r="IT813" s="11"/>
      <c r="IU813" s="11"/>
      <c r="IV813" s="11"/>
      <c r="IW813" s="11"/>
      <c r="IX813" s="11"/>
      <c r="IY813" s="11"/>
      <c r="IZ813" s="11"/>
      <c r="JA813" s="11"/>
      <c r="JB813" s="11"/>
      <c r="JC813" s="11"/>
      <c r="JD813" s="11"/>
      <c r="JE813" s="11"/>
      <c r="JF813" s="11"/>
      <c r="JG813" s="11"/>
      <c r="JH813" s="11"/>
      <c r="JI813" s="11"/>
      <c r="JJ813" s="11"/>
      <c r="JK813" s="11"/>
      <c r="JL813" s="11"/>
      <c r="JM813" s="11"/>
      <c r="JN813" s="11"/>
      <c r="JO813" s="11"/>
      <c r="JP813" s="11"/>
      <c r="JQ813" s="11"/>
      <c r="JR813" s="11"/>
      <c r="JS813" s="11"/>
      <c r="JT813" s="11"/>
      <c r="JU813" s="11"/>
      <c r="JV813" s="11"/>
      <c r="JW813" s="11"/>
      <c r="JX813" s="11"/>
      <c r="JY813" s="11"/>
      <c r="JZ813" s="11"/>
      <c r="KA813" s="11"/>
      <c r="KB813" s="11"/>
      <c r="KC813" s="11"/>
      <c r="KD813" s="11"/>
      <c r="KE813" s="11"/>
      <c r="KF813" s="11"/>
      <c r="KG813" s="11"/>
      <c r="KH813" s="11"/>
      <c r="KI813" s="11"/>
      <c r="KJ813" s="11"/>
      <c r="KK813" s="11"/>
      <c r="KL813" s="11"/>
      <c r="KM813" s="11"/>
      <c r="KN813" s="11"/>
      <c r="KO813" s="11"/>
      <c r="KP813" s="11"/>
      <c r="KQ813" s="11"/>
      <c r="KR813" s="11"/>
      <c r="KS813" s="11"/>
      <c r="KT813" s="11"/>
      <c r="KU813" s="11"/>
      <c r="KV813" s="11"/>
      <c r="KW813" s="11"/>
      <c r="KX813" s="11"/>
      <c r="KY813" s="11"/>
      <c r="KZ813" s="11"/>
      <c r="LA813" s="11"/>
      <c r="LB813" s="11"/>
      <c r="LC813" s="11"/>
      <c r="LD813" s="11"/>
      <c r="LE813" s="11"/>
      <c r="LF813" s="11"/>
      <c r="LG813" s="11"/>
      <c r="LH813" s="11"/>
      <c r="LI813" s="11"/>
      <c r="LJ813" s="11"/>
      <c r="LK813" s="11"/>
      <c r="LL813" s="11"/>
      <c r="LM813" s="11"/>
      <c r="LN813" s="11"/>
      <c r="LO813" s="11"/>
      <c r="LP813" s="11"/>
      <c r="LQ813" s="11"/>
      <c r="LR813" s="11"/>
      <c r="LS813" s="11"/>
      <c r="LT813" s="11"/>
      <c r="LU813" s="11"/>
      <c r="LV813" s="11"/>
      <c r="LW813" s="11"/>
      <c r="LX813" s="11"/>
      <c r="LY813" s="11"/>
      <c r="LZ813" s="11"/>
      <c r="MA813" s="11"/>
      <c r="MB813" s="11"/>
      <c r="MC813" s="11"/>
      <c r="MD813" s="11"/>
      <c r="ME813" s="11"/>
      <c r="MF813" s="11"/>
      <c r="MG813" s="11"/>
      <c r="MH813" s="11"/>
      <c r="MI813" s="11"/>
      <c r="MJ813" s="11"/>
      <c r="MK813" s="11"/>
      <c r="ML813" s="11"/>
      <c r="MM813" s="11"/>
      <c r="MN813" s="11"/>
      <c r="MO813" s="11"/>
      <c r="MP813" s="11"/>
      <c r="MQ813" s="11"/>
      <c r="MR813" s="11"/>
      <c r="MS813" s="11"/>
      <c r="MT813" s="11"/>
      <c r="MU813" s="11"/>
      <c r="MV813" s="11"/>
      <c r="MW813" s="11"/>
      <c r="MX813" s="11"/>
      <c r="MY813" s="11"/>
      <c r="MZ813" s="11"/>
      <c r="NA813" s="11"/>
      <c r="NB813" s="11"/>
      <c r="NC813" s="11"/>
      <c r="ND813" s="11"/>
      <c r="NE813" s="11"/>
      <c r="NF813" s="11"/>
      <c r="NG813" s="11"/>
      <c r="NH813" s="11"/>
      <c r="NI813" s="11"/>
      <c r="NJ813" s="11"/>
      <c r="NK813" s="11"/>
      <c r="NL813" s="11"/>
      <c r="NM813" s="11"/>
      <c r="NN813" s="11"/>
      <c r="NO813" s="11"/>
      <c r="NP813" s="11"/>
      <c r="NQ813" s="11"/>
      <c r="NR813" s="11"/>
      <c r="NS813" s="11"/>
      <c r="NT813" s="11"/>
      <c r="NU813" s="11"/>
      <c r="NV813" s="11"/>
      <c r="NW813" s="11"/>
      <c r="NX813" s="11"/>
      <c r="NY813" s="11"/>
      <c r="NZ813" s="11"/>
      <c r="OA813" s="11"/>
      <c r="OB813" s="11"/>
      <c r="OC813" s="11"/>
      <c r="OD813" s="11"/>
      <c r="OE813" s="11"/>
      <c r="OF813" s="11"/>
      <c r="OG813" s="11"/>
      <c r="OH813" s="11"/>
      <c r="OI813" s="11"/>
      <c r="OJ813" s="11"/>
      <c r="OK813" s="11"/>
      <c r="OL813" s="11"/>
      <c r="OM813" s="11"/>
      <c r="ON813" s="11"/>
      <c r="OO813" s="11"/>
      <c r="OP813" s="11"/>
      <c r="OQ813" s="11"/>
      <c r="OR813" s="11"/>
      <c r="OS813" s="11"/>
      <c r="OT813" s="11"/>
      <c r="OU813" s="11"/>
      <c r="OV813" s="11"/>
      <c r="OW813" s="11"/>
      <c r="OX813" s="11"/>
      <c r="OY813" s="11"/>
      <c r="OZ813" s="11"/>
      <c r="PA813" s="11"/>
      <c r="PB813" s="11"/>
      <c r="PC813" s="11"/>
      <c r="PD813" s="11"/>
      <c r="PE813" s="11"/>
      <c r="PF813" s="11"/>
      <c r="PG813" s="11"/>
      <c r="PH813" s="11"/>
      <c r="PI813" s="11"/>
      <c r="PJ813" s="11"/>
      <c r="PK813" s="11"/>
      <c r="PL813" s="11"/>
      <c r="PM813" s="11"/>
      <c r="PN813" s="11"/>
      <c r="PO813" s="11"/>
      <c r="PP813" s="11"/>
      <c r="PQ813" s="11"/>
      <c r="PR813" s="11"/>
      <c r="PS813" s="11"/>
      <c r="PT813" s="11"/>
      <c r="PU813" s="11"/>
      <c r="PV813" s="11"/>
      <c r="PW813" s="11"/>
      <c r="PX813" s="11"/>
      <c r="PY813" s="11"/>
      <c r="PZ813" s="11"/>
      <c r="QA813" s="11"/>
      <c r="QB813" s="11"/>
      <c r="QC813" s="11"/>
      <c r="QD813" s="11"/>
      <c r="QE813" s="11"/>
      <c r="QF813" s="11"/>
      <c r="QG813" s="11"/>
      <c r="QH813" s="11"/>
      <c r="QI813" s="11"/>
      <c r="QJ813" s="11"/>
      <c r="QK813" s="11"/>
      <c r="QL813" s="11"/>
      <c r="QM813" s="11"/>
      <c r="QN813" s="11"/>
      <c r="QO813" s="11"/>
      <c r="QP813" s="11"/>
      <c r="QQ813" s="11"/>
      <c r="QR813" s="11"/>
      <c r="QS813" s="11"/>
      <c r="QT813" s="11"/>
      <c r="QU813" s="11"/>
      <c r="QV813" s="11"/>
      <c r="QW813" s="11"/>
      <c r="QX813" s="11"/>
      <c r="QY813" s="11"/>
      <c r="QZ813" s="11"/>
      <c r="RA813" s="11"/>
      <c r="RB813" s="11"/>
      <c r="RC813" s="11"/>
      <c r="RD813" s="11"/>
      <c r="RE813" s="11"/>
      <c r="RF813" s="11"/>
      <c r="RG813" s="11"/>
      <c r="RH813" s="11"/>
      <c r="RI813" s="11"/>
      <c r="RJ813" s="11"/>
      <c r="RK813" s="11"/>
      <c r="RL813" s="11"/>
      <c r="RM813" s="11"/>
      <c r="RN813" s="11"/>
      <c r="RO813" s="11"/>
      <c r="RP813" s="11"/>
      <c r="RQ813" s="11"/>
      <c r="RR813" s="11"/>
      <c r="RS813" s="11"/>
      <c r="RT813" s="11"/>
      <c r="RU813" s="11"/>
      <c r="RV813" s="11"/>
      <c r="RW813" s="11"/>
      <c r="RX813" s="11"/>
      <c r="RY813" s="11"/>
      <c r="RZ813" s="11"/>
      <c r="SA813" s="11"/>
      <c r="SB813" s="11"/>
      <c r="SC813" s="11"/>
      <c r="SD813" s="11"/>
      <c r="SE813" s="11"/>
      <c r="SF813" s="11"/>
      <c r="SG813" s="11"/>
      <c r="SH813" s="11"/>
      <c r="SI813" s="11"/>
      <c r="SJ813" s="11"/>
      <c r="SK813" s="11"/>
      <c r="SL813" s="11"/>
      <c r="SM813" s="11"/>
      <c r="SN813" s="11"/>
      <c r="SO813" s="11"/>
      <c r="SP813" s="11"/>
      <c r="SQ813" s="11"/>
      <c r="SR813" s="11"/>
      <c r="SS813" s="11"/>
      <c r="ST813" s="11"/>
      <c r="SU813" s="11"/>
      <c r="SV813" s="11"/>
      <c r="SW813" s="11"/>
      <c r="SX813" s="11"/>
      <c r="SY813" s="11"/>
      <c r="SZ813" s="11"/>
      <c r="TA813" s="11"/>
      <c r="TB813" s="11"/>
      <c r="TC813" s="11"/>
      <c r="TD813" s="11"/>
      <c r="TE813" s="11"/>
      <c r="TF813" s="11"/>
      <c r="TG813" s="11"/>
      <c r="TH813" s="11"/>
      <c r="TI813" s="11"/>
      <c r="TJ813" s="11"/>
      <c r="TK813" s="11"/>
      <c r="TL813" s="11"/>
      <c r="TM813" s="11"/>
      <c r="TN813" s="11"/>
      <c r="TO813" s="11"/>
      <c r="TP813" s="11"/>
      <c r="TQ813" s="11"/>
      <c r="TR813" s="11"/>
      <c r="TS813" s="11"/>
      <c r="TT813" s="11"/>
      <c r="TU813" s="11"/>
      <c r="TV813" s="11"/>
      <c r="TW813" s="11"/>
      <c r="TX813" s="11"/>
      <c r="TY813" s="11"/>
      <c r="TZ813" s="11"/>
      <c r="UA813" s="11"/>
      <c r="UB813" s="11"/>
      <c r="UC813" s="11"/>
      <c r="UD813" s="11"/>
      <c r="UE813" s="11"/>
      <c r="UF813" s="11"/>
      <c r="UG813" s="11"/>
      <c r="UH813" s="11"/>
      <c r="UI813" s="11"/>
      <c r="UJ813" s="11"/>
      <c r="UK813" s="11"/>
      <c r="UL813" s="11"/>
      <c r="UM813" s="11"/>
      <c r="UN813" s="11"/>
      <c r="UO813" s="11"/>
      <c r="UP813" s="11"/>
      <c r="UQ813" s="11"/>
      <c r="UR813" s="11"/>
      <c r="US813" s="11"/>
      <c r="UT813" s="11"/>
      <c r="UU813" s="11"/>
      <c r="UV813" s="11"/>
      <c r="UW813" s="11"/>
      <c r="UX813" s="11"/>
      <c r="UY813" s="11"/>
      <c r="UZ813" s="11"/>
      <c r="VA813" s="11"/>
      <c r="VB813" s="11"/>
      <c r="VC813" s="11"/>
      <c r="VD813" s="11"/>
      <c r="VE813" s="11"/>
      <c r="VF813" s="11"/>
      <c r="VG813" s="11"/>
      <c r="VH813" s="11"/>
      <c r="VI813" s="11"/>
      <c r="VJ813" s="11"/>
      <c r="VK813" s="11"/>
      <c r="VL813" s="11"/>
      <c r="VM813" s="11"/>
      <c r="VN813" s="11"/>
      <c r="VO813" s="11"/>
      <c r="VP813" s="11"/>
      <c r="VQ813" s="11"/>
      <c r="VR813" s="11"/>
      <c r="VS813" s="11"/>
      <c r="VT813" s="11"/>
      <c r="VU813" s="11"/>
      <c r="VV813" s="11"/>
      <c r="VW813" s="11"/>
      <c r="VX813" s="11"/>
      <c r="VY813" s="11"/>
      <c r="VZ813" s="11"/>
      <c r="WA813" s="11"/>
      <c r="WB813" s="11"/>
      <c r="WC813" s="11"/>
      <c r="WD813" s="11"/>
      <c r="WE813" s="11"/>
      <c r="WF813" s="11"/>
      <c r="WG813" s="11"/>
      <c r="WH813" s="11"/>
      <c r="WI813" s="11"/>
      <c r="WJ813" s="11"/>
      <c r="WK813" s="11"/>
      <c r="WL813" s="11"/>
      <c r="WM813" s="11"/>
      <c r="WN813" s="11"/>
      <c r="WO813" s="11"/>
      <c r="WP813" s="11"/>
      <c r="WQ813" s="11"/>
      <c r="WR813" s="11"/>
      <c r="WS813" s="11"/>
      <c r="WT813" s="11"/>
      <c r="WU813" s="11"/>
      <c r="WV813" s="11"/>
      <c r="WW813" s="11"/>
      <c r="WX813" s="11"/>
      <c r="WY813" s="11"/>
      <c r="WZ813" s="11"/>
      <c r="XA813" s="11"/>
      <c r="XB813" s="11"/>
      <c r="XC813" s="11"/>
      <c r="XD813" s="11"/>
      <c r="XE813" s="11"/>
      <c r="XF813" s="11"/>
      <c r="XG813" s="11"/>
      <c r="XH813" s="11"/>
      <c r="XI813" s="11"/>
      <c r="XJ813" s="11"/>
      <c r="XK813" s="11"/>
      <c r="XL813" s="11"/>
      <c r="XM813" s="11"/>
      <c r="XN813" s="11"/>
      <c r="XO813" s="11"/>
      <c r="XP813" s="11"/>
      <c r="XQ813" s="11"/>
      <c r="XR813" s="11"/>
      <c r="XS813" s="11"/>
      <c r="XT813" s="11"/>
      <c r="XU813" s="11"/>
      <c r="XV813" s="11"/>
      <c r="XW813" s="11"/>
      <c r="XX813" s="11"/>
      <c r="XY813" s="11"/>
      <c r="XZ813" s="11"/>
      <c r="YA813" s="11"/>
      <c r="YB813" s="11"/>
      <c r="YC813" s="11"/>
      <c r="YD813" s="11"/>
      <c r="YE813" s="11"/>
      <c r="YF813" s="11"/>
      <c r="YG813" s="11"/>
      <c r="YH813" s="11"/>
      <c r="YI813" s="11"/>
      <c r="YJ813" s="11"/>
      <c r="YK813" s="11"/>
      <c r="YL813" s="11"/>
      <c r="YM813" s="11"/>
      <c r="YN813" s="11"/>
      <c r="YO813" s="11"/>
      <c r="YP813" s="11"/>
      <c r="YQ813" s="11"/>
      <c r="YR813" s="11"/>
      <c r="YS813" s="11"/>
      <c r="YT813" s="11"/>
      <c r="YU813" s="11"/>
      <c r="YV813" s="11"/>
      <c r="YW813" s="11"/>
      <c r="YX813" s="11"/>
      <c r="YY813" s="11"/>
      <c r="YZ813" s="11"/>
      <c r="ZA813" s="11"/>
      <c r="ZB813" s="11"/>
      <c r="ZC813" s="11"/>
      <c r="ZD813" s="11"/>
      <c r="ZE813" s="11"/>
      <c r="ZF813" s="11"/>
      <c r="ZG813" s="11"/>
      <c r="ZH813" s="11"/>
      <c r="ZI813" s="11"/>
      <c r="ZJ813" s="11"/>
      <c r="ZK813" s="11"/>
      <c r="ZL813" s="11"/>
      <c r="ZM813" s="11"/>
      <c r="ZN813" s="11"/>
      <c r="ZO813" s="11"/>
      <c r="ZP813" s="11"/>
      <c r="ZQ813" s="11"/>
      <c r="ZR813" s="11"/>
      <c r="ZS813" s="11"/>
      <c r="ZT813" s="11"/>
      <c r="ZU813" s="11"/>
      <c r="ZV813" s="11"/>
      <c r="ZW813" s="11"/>
      <c r="ZX813" s="11"/>
      <c r="ZY813" s="11"/>
      <c r="ZZ813" s="11"/>
      <c r="AAA813" s="11"/>
      <c r="AAB813" s="11"/>
      <c r="AAC813" s="11"/>
      <c r="AAD813" s="11"/>
      <c r="AAE813" s="11"/>
      <c r="AAF813" s="11"/>
      <c r="AAG813" s="11"/>
      <c r="AAH813" s="11"/>
      <c r="AAI813" s="11"/>
      <c r="AAJ813" s="11"/>
      <c r="AAK813" s="11"/>
      <c r="AAL813" s="11"/>
      <c r="AAM813" s="11"/>
      <c r="AAN813" s="11"/>
      <c r="AAO813" s="11"/>
      <c r="AAP813" s="11"/>
      <c r="AAQ813" s="11"/>
      <c r="AAR813" s="11"/>
      <c r="AAS813" s="11"/>
      <c r="AAT813" s="11"/>
      <c r="AAU813" s="11"/>
      <c r="AAV813" s="11"/>
      <c r="AAW813" s="11"/>
      <c r="AAX813" s="11"/>
      <c r="AAY813" s="11"/>
      <c r="AAZ813" s="11"/>
      <c r="ABA813" s="11"/>
      <c r="ABB813" s="11"/>
      <c r="ABC813" s="11"/>
      <c r="ABD813" s="11"/>
      <c r="ABE813" s="11"/>
      <c r="ABF813" s="11"/>
      <c r="ABG813" s="11"/>
      <c r="ABH813" s="11"/>
      <c r="ABI813" s="11"/>
      <c r="ABJ813" s="11"/>
      <c r="ABK813" s="11"/>
      <c r="ABL813" s="11"/>
      <c r="ABM813" s="11"/>
      <c r="ABN813" s="11"/>
      <c r="ABO813" s="11"/>
      <c r="ABP813" s="11"/>
      <c r="ABQ813" s="11"/>
      <c r="ABR813" s="11"/>
      <c r="ABS813" s="11"/>
      <c r="ABT813" s="11"/>
      <c r="ABU813" s="11"/>
      <c r="ABV813" s="11"/>
      <c r="ABW813" s="11"/>
      <c r="ABX813" s="11"/>
      <c r="ABY813" s="11"/>
      <c r="ABZ813" s="11"/>
      <c r="ACA813" s="11"/>
      <c r="ACB813" s="11"/>
      <c r="ACC813" s="11"/>
      <c r="ACD813" s="11"/>
      <c r="ACE813" s="11"/>
      <c r="ACF813" s="11"/>
      <c r="ACG813" s="11"/>
      <c r="ACH813" s="11"/>
      <c r="ACI813" s="11"/>
      <c r="ACJ813" s="11"/>
      <c r="ACK813" s="11"/>
      <c r="ACL813" s="11"/>
      <c r="ACM813" s="11"/>
      <c r="ACN813" s="11"/>
      <c r="ACO813" s="11"/>
      <c r="ACP813" s="11"/>
      <c r="ACQ813" s="11"/>
      <c r="ACR813" s="11"/>
      <c r="ACS813" s="11"/>
      <c r="ACT813" s="11"/>
      <c r="ACU813" s="11"/>
      <c r="ACV813" s="11"/>
      <c r="ACW813" s="11"/>
      <c r="ACX813" s="11"/>
      <c r="ACY813" s="11"/>
      <c r="ACZ813" s="11"/>
      <c r="ADA813" s="11"/>
      <c r="ADB813" s="11"/>
      <c r="ADC813" s="11"/>
      <c r="ADD813" s="11"/>
      <c r="ADE813" s="11"/>
      <c r="ADF813" s="11"/>
      <c r="ADG813" s="11"/>
      <c r="ADH813" s="11"/>
      <c r="ADI813" s="11"/>
      <c r="ADJ813" s="11"/>
      <c r="ADK813" s="11"/>
      <c r="ADL813" s="11"/>
      <c r="ADM813" s="11"/>
      <c r="ADN813" s="11"/>
      <c r="ADO813" s="11"/>
      <c r="ADP813" s="11"/>
      <c r="ADQ813" s="11"/>
      <c r="ADR813" s="11"/>
      <c r="ADS813" s="11"/>
      <c r="ADT813" s="11"/>
      <c r="ADU813" s="11"/>
      <c r="ADV813" s="11"/>
      <c r="ADW813" s="11"/>
      <c r="ADX813" s="11"/>
      <c r="ADY813" s="11"/>
      <c r="ADZ813" s="11"/>
      <c r="AEA813" s="11"/>
      <c r="AEB813" s="11"/>
      <c r="AEC813" s="11"/>
      <c r="AED813" s="11"/>
      <c r="AEE813" s="11"/>
      <c r="AEF813" s="11"/>
      <c r="AEG813" s="11"/>
      <c r="AEH813" s="11"/>
      <c r="AEI813" s="11"/>
      <c r="AEJ813" s="11"/>
      <c r="AEK813" s="11"/>
      <c r="AEL813" s="11"/>
      <c r="AEM813" s="11"/>
      <c r="AEN813" s="11"/>
      <c r="AEO813" s="11"/>
      <c r="AEP813" s="11"/>
      <c r="AEQ813" s="11"/>
      <c r="AER813" s="11"/>
      <c r="AES813" s="11"/>
      <c r="AET813" s="11"/>
      <c r="AEU813" s="11"/>
      <c r="AEV813" s="11"/>
      <c r="AEW813" s="11"/>
      <c r="AEX813" s="11"/>
      <c r="AEY813" s="11"/>
      <c r="AEZ813" s="11"/>
      <c r="AFA813" s="11"/>
      <c r="AFB813" s="11"/>
      <c r="AFC813" s="11"/>
      <c r="AFD813" s="11"/>
      <c r="AFE813" s="11"/>
      <c r="AFF813" s="11"/>
      <c r="AFG813" s="11"/>
      <c r="AFH813" s="11"/>
      <c r="AFI813" s="11"/>
      <c r="AFJ813" s="11"/>
      <c r="AFK813" s="11"/>
      <c r="AFL813" s="11"/>
      <c r="AFM813" s="11"/>
      <c r="AFN813" s="11"/>
      <c r="AFO813" s="11"/>
      <c r="AFP813" s="11"/>
      <c r="AFQ813" s="11"/>
      <c r="AFR813" s="11"/>
      <c r="AFS813" s="11"/>
      <c r="AFT813" s="11"/>
      <c r="AFU813" s="11"/>
      <c r="AFV813" s="11"/>
      <c r="AFW813" s="11"/>
      <c r="AFX813" s="11"/>
      <c r="AFY813" s="11"/>
      <c r="AFZ813" s="11"/>
      <c r="AGA813" s="11"/>
      <c r="AGB813" s="11"/>
      <c r="AGC813" s="11"/>
      <c r="AGD813" s="11"/>
      <c r="AGE813" s="11"/>
      <c r="AGF813" s="11"/>
      <c r="AGG813" s="11"/>
      <c r="AGH813" s="11"/>
      <c r="AGI813" s="11"/>
      <c r="AGJ813" s="11"/>
      <c r="AGK813" s="11"/>
      <c r="AGL813" s="11"/>
      <c r="AGM813" s="11"/>
      <c r="AGN813" s="11"/>
      <c r="AGO813" s="11"/>
      <c r="AGP813" s="11"/>
      <c r="AGQ813" s="11"/>
      <c r="AGR813" s="11"/>
      <c r="AGS813" s="11"/>
      <c r="AGT813" s="11"/>
      <c r="AGU813" s="11"/>
      <c r="AGV813" s="11"/>
      <c r="AGW813" s="11"/>
      <c r="AGX813" s="11"/>
      <c r="AGY813" s="11"/>
      <c r="AGZ813" s="11"/>
      <c r="AHA813" s="11"/>
      <c r="AHB813" s="11"/>
      <c r="AHC813" s="11"/>
      <c r="AHD813" s="11"/>
      <c r="AHE813" s="11"/>
      <c r="AHF813" s="11"/>
      <c r="AHG813" s="11"/>
      <c r="AHH813" s="11"/>
      <c r="AHI813" s="11"/>
      <c r="AHJ813" s="11"/>
      <c r="AHK813" s="11"/>
      <c r="AHL813" s="11"/>
      <c r="AHM813" s="11"/>
      <c r="AHN813" s="11"/>
      <c r="AHO813" s="11"/>
      <c r="AHP813" s="11"/>
      <c r="AHQ813" s="11"/>
      <c r="AHR813" s="11"/>
      <c r="AHS813" s="11"/>
      <c r="AHT813" s="11"/>
      <c r="AHU813" s="11"/>
      <c r="AHV813" s="11"/>
      <c r="AHW813" s="11"/>
      <c r="AHX813" s="11"/>
      <c r="AHY813" s="11"/>
      <c r="AHZ813" s="11"/>
      <c r="AIA813" s="11"/>
      <c r="AIB813" s="11"/>
      <c r="AIC813" s="11"/>
      <c r="AID813" s="11"/>
      <c r="AIE813" s="11"/>
      <c r="AIF813" s="11"/>
      <c r="AIG813" s="11"/>
      <c r="AIH813" s="11"/>
      <c r="AII813" s="11"/>
      <c r="AIJ813" s="11"/>
      <c r="AIK813" s="11"/>
      <c r="AIL813" s="11"/>
      <c r="AIM813" s="11"/>
      <c r="AIN813" s="11"/>
      <c r="AIO813" s="11"/>
      <c r="AIP813" s="11"/>
      <c r="AIQ813" s="11"/>
      <c r="AIR813" s="11"/>
      <c r="AIS813" s="11"/>
      <c r="AIT813" s="11"/>
      <c r="AIU813" s="11"/>
      <c r="AIV813" s="11"/>
      <c r="AIW813" s="11"/>
      <c r="AIX813" s="11"/>
      <c r="AIY813" s="11"/>
      <c r="AIZ813" s="11"/>
      <c r="AJA813" s="11"/>
      <c r="AJB813" s="11"/>
      <c r="AJC813" s="11"/>
      <c r="AJD813" s="11"/>
      <c r="AJE813" s="11"/>
      <c r="AJF813" s="11"/>
      <c r="AJG813" s="11"/>
      <c r="AJH813" s="11"/>
      <c r="AJI813" s="11"/>
      <c r="AJJ813" s="11"/>
      <c r="AJK813" s="11"/>
      <c r="AJL813" s="11"/>
      <c r="AJM813" s="11"/>
      <c r="AJN813" s="11"/>
      <c r="AJO813" s="11"/>
      <c r="AJP813" s="11"/>
      <c r="AJQ813" s="11"/>
      <c r="AJR813" s="11"/>
      <c r="AJS813" s="11"/>
      <c r="AJT813" s="11"/>
      <c r="AJU813" s="11"/>
      <c r="AJV813" s="11"/>
      <c r="AJW813" s="11"/>
      <c r="AJX813" s="11"/>
      <c r="AJY813" s="11"/>
      <c r="AJZ813" s="11"/>
      <c r="AKA813" s="11"/>
      <c r="AKB813" s="11"/>
      <c r="AKC813" s="11"/>
      <c r="AKD813" s="11"/>
      <c r="AKE813" s="11"/>
      <c r="AKF813" s="11"/>
      <c r="AKG813" s="11"/>
      <c r="AKH813" s="11"/>
      <c r="AKI813" s="11"/>
      <c r="AKJ813" s="11"/>
      <c r="AKK813" s="11"/>
      <c r="AKL813" s="11"/>
    </row>
    <row r="814" spans="1:975" ht="11.3" customHeight="1">
      <c r="A814" s="47">
        <v>44030</v>
      </c>
      <c r="B814" s="50">
        <v>2723.4</v>
      </c>
      <c r="C814" s="49"/>
      <c r="D814" s="48"/>
      <c r="E814" s="30">
        <f t="shared" si="24"/>
        <v>2723.4</v>
      </c>
      <c r="F814" s="50">
        <v>2723.4</v>
      </c>
      <c r="G814" s="50">
        <v>2723.4</v>
      </c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18">
        <f t="shared" si="25"/>
        <v>0</v>
      </c>
      <c r="T814" s="11" t="s">
        <v>28</v>
      </c>
      <c r="U814" s="26" t="s">
        <v>66</v>
      </c>
      <c r="V814" s="26"/>
      <c r="W814" s="21"/>
      <c r="X814"/>
      <c r="Y814"/>
    </row>
    <row r="815" spans="1:975" ht="14.75">
      <c r="A815" s="23">
        <v>44031</v>
      </c>
      <c r="B815" s="16">
        <v>2731.02</v>
      </c>
      <c r="C815" s="15"/>
      <c r="D815" s="16"/>
      <c r="E815" s="17">
        <f t="shared" si="24"/>
        <v>2731.02</v>
      </c>
      <c r="F815" s="18"/>
      <c r="G815" s="18"/>
      <c r="H815" s="19"/>
      <c r="I815" s="19"/>
      <c r="L815" s="18"/>
      <c r="M815" s="18"/>
      <c r="S815" s="18">
        <f t="shared" si="25"/>
        <v>0</v>
      </c>
      <c r="T815" s="20"/>
      <c r="U815" s="20"/>
      <c r="W815" s="21"/>
      <c r="X815"/>
      <c r="Y815"/>
    </row>
    <row r="816" spans="1:975" ht="11.3" customHeight="1">
      <c r="A816" s="23">
        <v>44162</v>
      </c>
      <c r="B816" s="16">
        <v>2735.22</v>
      </c>
      <c r="C816" s="15"/>
      <c r="D816" s="16"/>
      <c r="E816" s="17">
        <f t="shared" si="24"/>
        <v>2735.22</v>
      </c>
      <c r="F816" s="18"/>
      <c r="G816" s="18"/>
      <c r="H816" s="19"/>
      <c r="I816" s="19"/>
      <c r="L816" s="18"/>
      <c r="M816" s="18"/>
      <c r="S816" s="18">
        <f t="shared" si="25"/>
        <v>0</v>
      </c>
      <c r="T816" s="20"/>
      <c r="U816" s="20"/>
      <c r="W816" s="21"/>
      <c r="X816"/>
      <c r="Y816"/>
    </row>
    <row r="817" spans="1:974" ht="14.75">
      <c r="A817" s="32">
        <v>44022</v>
      </c>
      <c r="B817" s="31">
        <v>2749.18</v>
      </c>
      <c r="C817" s="29"/>
      <c r="D817" s="28"/>
      <c r="E817" s="30">
        <f t="shared" si="24"/>
        <v>2749.18</v>
      </c>
      <c r="F817" s="31">
        <v>2749.18</v>
      </c>
      <c r="G817" s="31">
        <v>2749.18</v>
      </c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18">
        <f t="shared" si="25"/>
        <v>0</v>
      </c>
      <c r="T817" s="11" t="s">
        <v>28</v>
      </c>
      <c r="U817" s="11"/>
      <c r="V817" s="11"/>
      <c r="W817" s="21"/>
      <c r="X817"/>
      <c r="Y817"/>
    </row>
    <row r="818" spans="1:974" ht="14.75">
      <c r="A818" s="51">
        <v>43970</v>
      </c>
      <c r="B818" s="53">
        <v>2800</v>
      </c>
      <c r="C818" s="52"/>
      <c r="D818" s="53"/>
      <c r="E818" s="30">
        <f t="shared" si="24"/>
        <v>2800</v>
      </c>
      <c r="F818" s="50">
        <v>2800</v>
      </c>
      <c r="G818" s="50">
        <v>2800</v>
      </c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18">
        <f t="shared" si="25"/>
        <v>0</v>
      </c>
      <c r="T818" s="11" t="s">
        <v>28</v>
      </c>
      <c r="U818" s="24" t="s">
        <v>52</v>
      </c>
      <c r="V818" s="24"/>
      <c r="W818" s="21"/>
      <c r="X818"/>
      <c r="Y818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  <c r="HA818" s="11"/>
      <c r="HB818" s="11"/>
      <c r="HC818" s="11"/>
      <c r="HD818" s="11"/>
      <c r="HE818" s="11"/>
      <c r="HF818" s="11"/>
      <c r="HG818" s="11"/>
      <c r="HH818" s="11"/>
      <c r="HI818" s="11"/>
      <c r="HJ818" s="11"/>
      <c r="HK818" s="11"/>
      <c r="HL818" s="11"/>
      <c r="HM818" s="11"/>
      <c r="HN818" s="11"/>
      <c r="HO818" s="11"/>
      <c r="HP818" s="11"/>
      <c r="HQ818" s="11"/>
      <c r="HR818" s="11"/>
      <c r="HS818" s="11"/>
      <c r="HT818" s="11"/>
      <c r="HU818" s="11"/>
      <c r="HV818" s="11"/>
      <c r="HW818" s="11"/>
      <c r="HX818" s="11"/>
      <c r="HY818" s="11"/>
      <c r="HZ818" s="11"/>
      <c r="IA818" s="11"/>
      <c r="IB818" s="11"/>
      <c r="IC818" s="11"/>
      <c r="ID818" s="11"/>
      <c r="IE818" s="11"/>
      <c r="IF818" s="11"/>
      <c r="IG818" s="11"/>
      <c r="IH818" s="11"/>
      <c r="II818" s="11"/>
      <c r="IJ818" s="11"/>
      <c r="IK818" s="11"/>
      <c r="IL818" s="11"/>
      <c r="IM818" s="11"/>
      <c r="IN818" s="11"/>
      <c r="IO818" s="11"/>
      <c r="IP818" s="11"/>
      <c r="IQ818" s="11"/>
      <c r="IR818" s="11"/>
      <c r="IS818" s="11"/>
      <c r="IT818" s="11"/>
      <c r="IU818" s="11"/>
      <c r="IV818" s="11"/>
      <c r="IW818" s="11"/>
      <c r="IX818" s="11"/>
      <c r="IY818" s="11"/>
      <c r="IZ818" s="11"/>
      <c r="JA818" s="11"/>
      <c r="JB818" s="11"/>
      <c r="JC818" s="11"/>
      <c r="JD818" s="11"/>
      <c r="JE818" s="11"/>
      <c r="JF818" s="11"/>
      <c r="JG818" s="11"/>
      <c r="JH818" s="11"/>
      <c r="JI818" s="11"/>
      <c r="JJ818" s="11"/>
      <c r="JK818" s="11"/>
      <c r="JL818" s="11"/>
      <c r="JM818" s="11"/>
      <c r="JN818" s="11"/>
      <c r="JO818" s="11"/>
      <c r="JP818" s="11"/>
      <c r="JQ818" s="11"/>
      <c r="JR818" s="11"/>
      <c r="JS818" s="11"/>
      <c r="JT818" s="11"/>
      <c r="JU818" s="11"/>
      <c r="JV818" s="11"/>
      <c r="JW818" s="11"/>
      <c r="JX818" s="11"/>
      <c r="JY818" s="11"/>
      <c r="JZ818" s="11"/>
      <c r="KA818" s="11"/>
      <c r="KB818" s="11"/>
      <c r="KC818" s="11"/>
      <c r="KD818" s="11"/>
      <c r="KE818" s="11"/>
      <c r="KF818" s="11"/>
      <c r="KG818" s="11"/>
      <c r="KH818" s="11"/>
      <c r="KI818" s="11"/>
      <c r="KJ818" s="11"/>
      <c r="KK818" s="11"/>
      <c r="KL818" s="11"/>
      <c r="KM818" s="11"/>
      <c r="KN818" s="11"/>
      <c r="KO818" s="11"/>
      <c r="KP818" s="11"/>
      <c r="KQ818" s="11"/>
      <c r="KR818" s="11"/>
      <c r="KS818" s="11"/>
      <c r="KT818" s="11"/>
      <c r="KU818" s="11"/>
      <c r="KV818" s="11"/>
      <c r="KW818" s="11"/>
      <c r="KX818" s="11"/>
      <c r="KY818" s="11"/>
      <c r="KZ818" s="11"/>
      <c r="LA818" s="11"/>
      <c r="LB818" s="11"/>
      <c r="LC818" s="11"/>
      <c r="LD818" s="11"/>
      <c r="LE818" s="11"/>
      <c r="LF818" s="11"/>
      <c r="LG818" s="11"/>
      <c r="LH818" s="11"/>
      <c r="LI818" s="11"/>
      <c r="LJ818" s="11"/>
      <c r="LK818" s="11"/>
      <c r="LL818" s="11"/>
      <c r="LM818" s="11"/>
      <c r="LN818" s="11"/>
      <c r="LO818" s="11"/>
      <c r="LP818" s="11"/>
      <c r="LQ818" s="11"/>
      <c r="LR818" s="11"/>
      <c r="LS818" s="11"/>
      <c r="LT818" s="11"/>
      <c r="LU818" s="11"/>
      <c r="LV818" s="11"/>
      <c r="LW818" s="11"/>
      <c r="LX818" s="11"/>
      <c r="LY818" s="11"/>
      <c r="LZ818" s="11"/>
      <c r="MA818" s="11"/>
      <c r="MB818" s="11"/>
      <c r="MC818" s="11"/>
      <c r="MD818" s="11"/>
      <c r="ME818" s="11"/>
      <c r="MF818" s="11"/>
      <c r="MG818" s="11"/>
      <c r="MH818" s="11"/>
      <c r="MI818" s="11"/>
      <c r="MJ818" s="11"/>
      <c r="MK818" s="11"/>
      <c r="ML818" s="11"/>
      <c r="MM818" s="11"/>
      <c r="MN818" s="11"/>
      <c r="MO818" s="11"/>
      <c r="MP818" s="11"/>
      <c r="MQ818" s="11"/>
      <c r="MR818" s="11"/>
      <c r="MS818" s="11"/>
      <c r="MT818" s="11"/>
      <c r="MU818" s="11"/>
      <c r="MV818" s="11"/>
      <c r="MW818" s="11"/>
      <c r="MX818" s="11"/>
      <c r="MY818" s="11"/>
      <c r="MZ818" s="11"/>
      <c r="NA818" s="11"/>
      <c r="NB818" s="11"/>
      <c r="NC818" s="11"/>
      <c r="ND818" s="11"/>
      <c r="NE818" s="11"/>
      <c r="NF818" s="11"/>
      <c r="NG818" s="11"/>
      <c r="NH818" s="11"/>
      <c r="NI818" s="11"/>
      <c r="NJ818" s="11"/>
      <c r="NK818" s="11"/>
      <c r="NL818" s="11"/>
      <c r="NM818" s="11"/>
      <c r="NN818" s="11"/>
      <c r="NO818" s="11"/>
      <c r="NP818" s="11"/>
      <c r="NQ818" s="11"/>
      <c r="NR818" s="11"/>
      <c r="NS818" s="11"/>
      <c r="NT818" s="11"/>
      <c r="NU818" s="11"/>
      <c r="NV818" s="11"/>
      <c r="NW818" s="11"/>
      <c r="NX818" s="11"/>
      <c r="NY818" s="11"/>
      <c r="NZ818" s="11"/>
      <c r="OA818" s="11"/>
      <c r="OB818" s="11"/>
      <c r="OC818" s="11"/>
      <c r="OD818" s="11"/>
      <c r="OE818" s="11"/>
      <c r="OF818" s="11"/>
      <c r="OG818" s="11"/>
      <c r="OH818" s="11"/>
      <c r="OI818" s="11"/>
      <c r="OJ818" s="11"/>
      <c r="OK818" s="11"/>
      <c r="OL818" s="11"/>
      <c r="OM818" s="11"/>
      <c r="ON818" s="11"/>
      <c r="OO818" s="11"/>
      <c r="OP818" s="11"/>
      <c r="OQ818" s="11"/>
      <c r="OR818" s="11"/>
      <c r="OS818" s="11"/>
      <c r="OT818" s="11"/>
      <c r="OU818" s="11"/>
      <c r="OV818" s="11"/>
      <c r="OW818" s="11"/>
      <c r="OX818" s="11"/>
      <c r="OY818" s="11"/>
      <c r="OZ818" s="11"/>
      <c r="PA818" s="11"/>
      <c r="PB818" s="11"/>
      <c r="PC818" s="11"/>
      <c r="PD818" s="11"/>
      <c r="PE818" s="11"/>
      <c r="PF818" s="11"/>
      <c r="PG818" s="11"/>
      <c r="PH818" s="11"/>
      <c r="PI818" s="11"/>
      <c r="PJ818" s="11"/>
      <c r="PK818" s="11"/>
      <c r="PL818" s="11"/>
      <c r="PM818" s="11"/>
      <c r="PN818" s="11"/>
      <c r="PO818" s="11"/>
      <c r="PP818" s="11"/>
      <c r="PQ818" s="11"/>
      <c r="PR818" s="11"/>
      <c r="PS818" s="11"/>
      <c r="PT818" s="11"/>
      <c r="PU818" s="11"/>
      <c r="PV818" s="11"/>
      <c r="PW818" s="11"/>
      <c r="PX818" s="11"/>
      <c r="PY818" s="11"/>
      <c r="PZ818" s="11"/>
      <c r="QA818" s="11"/>
      <c r="QB818" s="11"/>
      <c r="QC818" s="11"/>
      <c r="QD818" s="11"/>
      <c r="QE818" s="11"/>
      <c r="QF818" s="11"/>
      <c r="QG818" s="11"/>
      <c r="QH818" s="11"/>
      <c r="QI818" s="11"/>
      <c r="QJ818" s="11"/>
      <c r="QK818" s="11"/>
      <c r="QL818" s="11"/>
      <c r="QM818" s="11"/>
      <c r="QN818" s="11"/>
      <c r="QO818" s="11"/>
      <c r="QP818" s="11"/>
      <c r="QQ818" s="11"/>
      <c r="QR818" s="11"/>
      <c r="QS818" s="11"/>
      <c r="QT818" s="11"/>
      <c r="QU818" s="11"/>
      <c r="QV818" s="11"/>
      <c r="QW818" s="11"/>
      <c r="QX818" s="11"/>
      <c r="QY818" s="11"/>
      <c r="QZ818" s="11"/>
      <c r="RA818" s="11"/>
      <c r="RB818" s="11"/>
      <c r="RC818" s="11"/>
      <c r="RD818" s="11"/>
      <c r="RE818" s="11"/>
      <c r="RF818" s="11"/>
      <c r="RG818" s="11"/>
      <c r="RH818" s="11"/>
      <c r="RI818" s="11"/>
      <c r="RJ818" s="11"/>
      <c r="RK818" s="11"/>
      <c r="RL818" s="11"/>
      <c r="RM818" s="11"/>
      <c r="RN818" s="11"/>
      <c r="RO818" s="11"/>
      <c r="RP818" s="11"/>
      <c r="RQ818" s="11"/>
      <c r="RR818" s="11"/>
      <c r="RS818" s="11"/>
      <c r="RT818" s="11"/>
      <c r="RU818" s="11"/>
      <c r="RV818" s="11"/>
      <c r="RW818" s="11"/>
      <c r="RX818" s="11"/>
      <c r="RY818" s="11"/>
      <c r="RZ818" s="11"/>
      <c r="SA818" s="11"/>
      <c r="SB818" s="11"/>
      <c r="SC818" s="11"/>
      <c r="SD818" s="11"/>
      <c r="SE818" s="11"/>
      <c r="SF818" s="11"/>
      <c r="SG818" s="11"/>
      <c r="SH818" s="11"/>
      <c r="SI818" s="11"/>
      <c r="SJ818" s="11"/>
      <c r="SK818" s="11"/>
      <c r="SL818" s="11"/>
      <c r="SM818" s="11"/>
      <c r="SN818" s="11"/>
      <c r="SO818" s="11"/>
      <c r="SP818" s="11"/>
      <c r="SQ818" s="11"/>
      <c r="SR818" s="11"/>
      <c r="SS818" s="11"/>
      <c r="ST818" s="11"/>
      <c r="SU818" s="11"/>
      <c r="SV818" s="11"/>
      <c r="SW818" s="11"/>
      <c r="SX818" s="11"/>
      <c r="SY818" s="11"/>
      <c r="SZ818" s="11"/>
      <c r="TA818" s="11"/>
      <c r="TB818" s="11"/>
      <c r="TC818" s="11"/>
      <c r="TD818" s="11"/>
      <c r="TE818" s="11"/>
      <c r="TF818" s="11"/>
      <c r="TG818" s="11"/>
      <c r="TH818" s="11"/>
      <c r="TI818" s="11"/>
      <c r="TJ818" s="11"/>
      <c r="TK818" s="11"/>
      <c r="TL818" s="11"/>
      <c r="TM818" s="11"/>
      <c r="TN818" s="11"/>
      <c r="TO818" s="11"/>
      <c r="TP818" s="11"/>
      <c r="TQ818" s="11"/>
      <c r="TR818" s="11"/>
      <c r="TS818" s="11"/>
      <c r="TT818" s="11"/>
      <c r="TU818" s="11"/>
      <c r="TV818" s="11"/>
      <c r="TW818" s="11"/>
      <c r="TX818" s="11"/>
      <c r="TY818" s="11"/>
      <c r="TZ818" s="11"/>
      <c r="UA818" s="11"/>
      <c r="UB818" s="11"/>
      <c r="UC818" s="11"/>
      <c r="UD818" s="11"/>
      <c r="UE818" s="11"/>
      <c r="UF818" s="11"/>
      <c r="UG818" s="11"/>
      <c r="UH818" s="11"/>
      <c r="UI818" s="11"/>
      <c r="UJ818" s="11"/>
      <c r="UK818" s="11"/>
      <c r="UL818" s="11"/>
      <c r="UM818" s="11"/>
      <c r="UN818" s="11"/>
      <c r="UO818" s="11"/>
      <c r="UP818" s="11"/>
      <c r="UQ818" s="11"/>
      <c r="UR818" s="11"/>
      <c r="US818" s="11"/>
      <c r="UT818" s="11"/>
      <c r="UU818" s="11"/>
      <c r="UV818" s="11"/>
      <c r="UW818" s="11"/>
      <c r="UX818" s="11"/>
      <c r="UY818" s="11"/>
      <c r="UZ818" s="11"/>
      <c r="VA818" s="11"/>
      <c r="VB818" s="11"/>
      <c r="VC818" s="11"/>
      <c r="VD818" s="11"/>
      <c r="VE818" s="11"/>
      <c r="VF818" s="11"/>
      <c r="VG818" s="11"/>
      <c r="VH818" s="11"/>
      <c r="VI818" s="11"/>
      <c r="VJ818" s="11"/>
      <c r="VK818" s="11"/>
      <c r="VL818" s="11"/>
      <c r="VM818" s="11"/>
      <c r="VN818" s="11"/>
      <c r="VO818" s="11"/>
      <c r="VP818" s="11"/>
      <c r="VQ818" s="11"/>
      <c r="VR818" s="11"/>
      <c r="VS818" s="11"/>
      <c r="VT818" s="11"/>
      <c r="VU818" s="11"/>
      <c r="VV818" s="11"/>
      <c r="VW818" s="11"/>
      <c r="VX818" s="11"/>
      <c r="VY818" s="11"/>
      <c r="VZ818" s="11"/>
      <c r="WA818" s="11"/>
      <c r="WB818" s="11"/>
      <c r="WC818" s="11"/>
      <c r="WD818" s="11"/>
      <c r="WE818" s="11"/>
      <c r="WF818" s="11"/>
      <c r="WG818" s="11"/>
      <c r="WH818" s="11"/>
      <c r="WI818" s="11"/>
      <c r="WJ818" s="11"/>
      <c r="WK818" s="11"/>
      <c r="WL818" s="11"/>
      <c r="WM818" s="11"/>
      <c r="WN818" s="11"/>
      <c r="WO818" s="11"/>
      <c r="WP818" s="11"/>
      <c r="WQ818" s="11"/>
      <c r="WR818" s="11"/>
      <c r="WS818" s="11"/>
      <c r="WT818" s="11"/>
      <c r="WU818" s="11"/>
      <c r="WV818" s="11"/>
      <c r="WW818" s="11"/>
      <c r="WX818" s="11"/>
      <c r="WY818" s="11"/>
      <c r="WZ818" s="11"/>
      <c r="XA818" s="11"/>
      <c r="XB818" s="11"/>
      <c r="XC818" s="11"/>
      <c r="XD818" s="11"/>
      <c r="XE818" s="11"/>
      <c r="XF818" s="11"/>
      <c r="XG818" s="11"/>
      <c r="XH818" s="11"/>
      <c r="XI818" s="11"/>
      <c r="XJ818" s="11"/>
      <c r="XK818" s="11"/>
      <c r="XL818" s="11"/>
      <c r="XM818" s="11"/>
      <c r="XN818" s="11"/>
      <c r="XO818" s="11"/>
      <c r="XP818" s="11"/>
      <c r="XQ818" s="11"/>
      <c r="XR818" s="11"/>
      <c r="XS818" s="11"/>
      <c r="XT818" s="11"/>
      <c r="XU818" s="11"/>
      <c r="XV818" s="11"/>
      <c r="XW818" s="11"/>
      <c r="XX818" s="11"/>
      <c r="XY818" s="11"/>
      <c r="XZ818" s="11"/>
      <c r="YA818" s="11"/>
      <c r="YB818" s="11"/>
      <c r="YC818" s="11"/>
      <c r="YD818" s="11"/>
      <c r="YE818" s="11"/>
      <c r="YF818" s="11"/>
      <c r="YG818" s="11"/>
      <c r="YH818" s="11"/>
      <c r="YI818" s="11"/>
      <c r="YJ818" s="11"/>
      <c r="YK818" s="11"/>
      <c r="YL818" s="11"/>
      <c r="YM818" s="11"/>
      <c r="YN818" s="11"/>
      <c r="YO818" s="11"/>
      <c r="YP818" s="11"/>
      <c r="YQ818" s="11"/>
      <c r="YR818" s="11"/>
      <c r="YS818" s="11"/>
      <c r="YT818" s="11"/>
      <c r="YU818" s="11"/>
      <c r="YV818" s="11"/>
      <c r="YW818" s="11"/>
      <c r="YX818" s="11"/>
      <c r="YY818" s="11"/>
      <c r="YZ818" s="11"/>
      <c r="ZA818" s="11"/>
      <c r="ZB818" s="11"/>
      <c r="ZC818" s="11"/>
      <c r="ZD818" s="11"/>
      <c r="ZE818" s="11"/>
      <c r="ZF818" s="11"/>
      <c r="ZG818" s="11"/>
      <c r="ZH818" s="11"/>
      <c r="ZI818" s="11"/>
      <c r="ZJ818" s="11"/>
      <c r="ZK818" s="11"/>
      <c r="ZL818" s="11"/>
      <c r="ZM818" s="11"/>
      <c r="ZN818" s="11"/>
      <c r="ZO818" s="11"/>
      <c r="ZP818" s="11"/>
      <c r="ZQ818" s="11"/>
      <c r="ZR818" s="11"/>
      <c r="ZS818" s="11"/>
      <c r="ZT818" s="11"/>
      <c r="ZU818" s="11"/>
      <c r="ZV818" s="11"/>
      <c r="ZW818" s="11"/>
      <c r="ZX818" s="11"/>
      <c r="ZY818" s="11"/>
      <c r="ZZ818" s="11"/>
      <c r="AAA818" s="11"/>
      <c r="AAB818" s="11"/>
      <c r="AAC818" s="11"/>
      <c r="AAD818" s="11"/>
      <c r="AAE818" s="11"/>
      <c r="AAF818" s="11"/>
      <c r="AAG818" s="11"/>
      <c r="AAH818" s="11"/>
      <c r="AAI818" s="11"/>
      <c r="AAJ818" s="11"/>
      <c r="AAK818" s="11"/>
      <c r="AAL818" s="11"/>
      <c r="AAM818" s="11"/>
      <c r="AAN818" s="11"/>
      <c r="AAO818" s="11"/>
      <c r="AAP818" s="11"/>
      <c r="AAQ818" s="11"/>
      <c r="AAR818" s="11"/>
      <c r="AAS818" s="11"/>
      <c r="AAT818" s="11"/>
      <c r="AAU818" s="11"/>
      <c r="AAV818" s="11"/>
      <c r="AAW818" s="11"/>
      <c r="AAX818" s="11"/>
      <c r="AAY818" s="11"/>
      <c r="AAZ818" s="11"/>
      <c r="ABA818" s="11"/>
      <c r="ABB818" s="11"/>
      <c r="ABC818" s="11"/>
      <c r="ABD818" s="11"/>
      <c r="ABE818" s="11"/>
      <c r="ABF818" s="11"/>
      <c r="ABG818" s="11"/>
      <c r="ABH818" s="11"/>
      <c r="ABI818" s="11"/>
      <c r="ABJ818" s="11"/>
      <c r="ABK818" s="11"/>
      <c r="ABL818" s="11"/>
      <c r="ABM818" s="11"/>
      <c r="ABN818" s="11"/>
      <c r="ABO818" s="11"/>
      <c r="ABP818" s="11"/>
      <c r="ABQ818" s="11"/>
      <c r="ABR818" s="11"/>
      <c r="ABS818" s="11"/>
      <c r="ABT818" s="11"/>
      <c r="ABU818" s="11"/>
      <c r="ABV818" s="11"/>
      <c r="ABW818" s="11"/>
      <c r="ABX818" s="11"/>
      <c r="ABY818" s="11"/>
      <c r="ABZ818" s="11"/>
      <c r="ACA818" s="11"/>
      <c r="ACB818" s="11"/>
      <c r="ACC818" s="11"/>
      <c r="ACD818" s="11"/>
      <c r="ACE818" s="11"/>
      <c r="ACF818" s="11"/>
      <c r="ACG818" s="11"/>
      <c r="ACH818" s="11"/>
      <c r="ACI818" s="11"/>
      <c r="ACJ818" s="11"/>
      <c r="ACK818" s="11"/>
      <c r="ACL818" s="11"/>
      <c r="ACM818" s="11"/>
      <c r="ACN818" s="11"/>
      <c r="ACO818" s="11"/>
      <c r="ACP818" s="11"/>
      <c r="ACQ818" s="11"/>
      <c r="ACR818" s="11"/>
      <c r="ACS818" s="11"/>
      <c r="ACT818" s="11"/>
      <c r="ACU818" s="11"/>
      <c r="ACV818" s="11"/>
      <c r="ACW818" s="11"/>
      <c r="ACX818" s="11"/>
      <c r="ACY818" s="11"/>
      <c r="ACZ818" s="11"/>
      <c r="ADA818" s="11"/>
      <c r="ADB818" s="11"/>
      <c r="ADC818" s="11"/>
      <c r="ADD818" s="11"/>
      <c r="ADE818" s="11"/>
      <c r="ADF818" s="11"/>
      <c r="ADG818" s="11"/>
      <c r="ADH818" s="11"/>
      <c r="ADI818" s="11"/>
      <c r="ADJ818" s="11"/>
      <c r="ADK818" s="11"/>
      <c r="ADL818" s="11"/>
      <c r="ADM818" s="11"/>
      <c r="ADN818" s="11"/>
      <c r="ADO818" s="11"/>
      <c r="ADP818" s="11"/>
      <c r="ADQ818" s="11"/>
      <c r="ADR818" s="11"/>
      <c r="ADS818" s="11"/>
      <c r="ADT818" s="11"/>
      <c r="ADU818" s="11"/>
      <c r="ADV818" s="11"/>
      <c r="ADW818" s="11"/>
      <c r="ADX818" s="11"/>
      <c r="ADY818" s="11"/>
      <c r="ADZ818" s="11"/>
      <c r="AEA818" s="11"/>
      <c r="AEB818" s="11"/>
      <c r="AEC818" s="11"/>
      <c r="AED818" s="11"/>
      <c r="AEE818" s="11"/>
      <c r="AEF818" s="11"/>
      <c r="AEG818" s="11"/>
      <c r="AEH818" s="11"/>
      <c r="AEI818" s="11"/>
      <c r="AEJ818" s="11"/>
      <c r="AEK818" s="11"/>
      <c r="AEL818" s="11"/>
      <c r="AEM818" s="11"/>
      <c r="AEN818" s="11"/>
      <c r="AEO818" s="11"/>
      <c r="AEP818" s="11"/>
      <c r="AEQ818" s="11"/>
      <c r="AER818" s="11"/>
      <c r="AES818" s="11"/>
      <c r="AET818" s="11"/>
      <c r="AEU818" s="11"/>
      <c r="AEV818" s="11"/>
      <c r="AEW818" s="11"/>
      <c r="AEX818" s="11"/>
      <c r="AEY818" s="11"/>
      <c r="AEZ818" s="11"/>
      <c r="AFA818" s="11"/>
      <c r="AFB818" s="11"/>
      <c r="AFC818" s="11"/>
      <c r="AFD818" s="11"/>
      <c r="AFE818" s="11"/>
      <c r="AFF818" s="11"/>
      <c r="AFG818" s="11"/>
      <c r="AFH818" s="11"/>
      <c r="AFI818" s="11"/>
      <c r="AFJ818" s="11"/>
      <c r="AFK818" s="11"/>
      <c r="AFL818" s="11"/>
      <c r="AFM818" s="11"/>
      <c r="AFN818" s="11"/>
      <c r="AFO818" s="11"/>
      <c r="AFP818" s="11"/>
      <c r="AFQ818" s="11"/>
      <c r="AFR818" s="11"/>
      <c r="AFS818" s="11"/>
      <c r="AFT818" s="11"/>
      <c r="AFU818" s="11"/>
      <c r="AFV818" s="11"/>
      <c r="AFW818" s="11"/>
      <c r="AFX818" s="11"/>
      <c r="AFY818" s="11"/>
      <c r="AFZ818" s="11"/>
      <c r="AGA818" s="11"/>
      <c r="AGB818" s="11"/>
      <c r="AGC818" s="11"/>
      <c r="AGD818" s="11"/>
      <c r="AGE818" s="11"/>
      <c r="AGF818" s="11"/>
      <c r="AGG818" s="11"/>
      <c r="AGH818" s="11"/>
      <c r="AGI818" s="11"/>
      <c r="AGJ818" s="11"/>
      <c r="AGK818" s="11"/>
      <c r="AGL818" s="11"/>
      <c r="AGM818" s="11"/>
      <c r="AGN818" s="11"/>
      <c r="AGO818" s="11"/>
      <c r="AGP818" s="11"/>
      <c r="AGQ818" s="11"/>
      <c r="AGR818" s="11"/>
      <c r="AGS818" s="11"/>
      <c r="AGT818" s="11"/>
      <c r="AGU818" s="11"/>
      <c r="AGV818" s="11"/>
      <c r="AGW818" s="11"/>
      <c r="AGX818" s="11"/>
      <c r="AGY818" s="11"/>
      <c r="AGZ818" s="11"/>
      <c r="AHA818" s="11"/>
      <c r="AHB818" s="11"/>
      <c r="AHC818" s="11"/>
      <c r="AHD818" s="11"/>
      <c r="AHE818" s="11"/>
      <c r="AHF818" s="11"/>
      <c r="AHG818" s="11"/>
      <c r="AHH818" s="11"/>
      <c r="AHI818" s="11"/>
      <c r="AHJ818" s="11"/>
      <c r="AHK818" s="11"/>
      <c r="AHL818" s="11"/>
      <c r="AHM818" s="11"/>
      <c r="AHN818" s="11"/>
      <c r="AHO818" s="11"/>
      <c r="AHP818" s="11"/>
      <c r="AHQ818" s="11"/>
      <c r="AHR818" s="11"/>
      <c r="AHS818" s="11"/>
      <c r="AHT818" s="11"/>
      <c r="AHU818" s="11"/>
      <c r="AHV818" s="11"/>
      <c r="AHW818" s="11"/>
      <c r="AHX818" s="11"/>
      <c r="AHY818" s="11"/>
      <c r="AHZ818" s="11"/>
      <c r="AIA818" s="11"/>
      <c r="AIB818" s="11"/>
      <c r="AIC818" s="11"/>
      <c r="AID818" s="11"/>
      <c r="AIE818" s="11"/>
      <c r="AIF818" s="11"/>
      <c r="AIG818" s="11"/>
      <c r="AIH818" s="11"/>
      <c r="AII818" s="11"/>
      <c r="AIJ818" s="11"/>
      <c r="AIK818" s="11"/>
      <c r="AIL818" s="11"/>
      <c r="AIM818" s="11"/>
      <c r="AIN818" s="11"/>
      <c r="AIO818" s="11"/>
      <c r="AIP818" s="11"/>
      <c r="AIQ818" s="11"/>
      <c r="AIR818" s="11"/>
      <c r="AIS818" s="11"/>
      <c r="AIT818" s="11"/>
      <c r="AIU818" s="11"/>
      <c r="AIV818" s="11"/>
      <c r="AIW818" s="11"/>
      <c r="AIX818" s="11"/>
      <c r="AIY818" s="11"/>
      <c r="AIZ818" s="11"/>
      <c r="AJA818" s="11"/>
      <c r="AJB818" s="11"/>
      <c r="AJC818" s="11"/>
      <c r="AJD818" s="11"/>
      <c r="AJE818" s="11"/>
      <c r="AJF818" s="11"/>
      <c r="AJG818" s="11"/>
      <c r="AJH818" s="11"/>
      <c r="AJI818" s="11"/>
      <c r="AJJ818" s="11"/>
      <c r="AJK818" s="11"/>
      <c r="AJL818" s="11"/>
      <c r="AJM818" s="11"/>
      <c r="AJN818" s="11"/>
      <c r="AJO818" s="11"/>
      <c r="AJP818" s="11"/>
      <c r="AJQ818" s="11"/>
      <c r="AJR818" s="11"/>
      <c r="AJS818" s="11"/>
      <c r="AJT818" s="11"/>
      <c r="AJU818" s="11"/>
      <c r="AJV818" s="11"/>
      <c r="AJW818" s="11"/>
      <c r="AJX818" s="11"/>
      <c r="AJY818" s="11"/>
      <c r="AJZ818" s="11"/>
      <c r="AKA818" s="11"/>
      <c r="AKB818" s="11"/>
      <c r="AKC818" s="11"/>
      <c r="AKD818" s="11"/>
      <c r="AKE818" s="11"/>
      <c r="AKF818" s="11"/>
      <c r="AKG818" s="11"/>
      <c r="AKH818" s="11"/>
      <c r="AKI818" s="11"/>
      <c r="AKJ818" s="11"/>
      <c r="AKK818" s="11"/>
      <c r="AKL818" s="11"/>
    </row>
    <row r="819" spans="1:974" ht="14.75">
      <c r="A819" s="23">
        <v>44037</v>
      </c>
      <c r="B819" s="16">
        <v>2850</v>
      </c>
      <c r="C819" s="15"/>
      <c r="D819" s="16"/>
      <c r="E819" s="17">
        <f t="shared" si="24"/>
        <v>2850</v>
      </c>
      <c r="F819" s="18"/>
      <c r="G819" s="18"/>
      <c r="H819" s="19"/>
      <c r="I819" s="19"/>
      <c r="L819" s="18"/>
      <c r="M819" s="18"/>
      <c r="S819" s="18">
        <f t="shared" si="25"/>
        <v>0</v>
      </c>
      <c r="T819" s="20"/>
      <c r="U819" s="20"/>
      <c r="W819" s="21"/>
      <c r="X819"/>
      <c r="Y819"/>
    </row>
    <row r="820" spans="1:974" ht="14.75">
      <c r="A820" s="32">
        <v>43990</v>
      </c>
      <c r="B820" s="53">
        <v>2885.3</v>
      </c>
      <c r="C820" s="29"/>
      <c r="D820" s="28"/>
      <c r="E820" s="30">
        <f t="shared" si="24"/>
        <v>2885.3</v>
      </c>
      <c r="F820" s="53">
        <v>2885.3</v>
      </c>
      <c r="G820" s="53">
        <v>2885.3</v>
      </c>
      <c r="H820" s="87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18">
        <f t="shared" si="25"/>
        <v>0</v>
      </c>
      <c r="T820" s="24" t="s">
        <v>28</v>
      </c>
      <c r="U820" s="11" t="s">
        <v>60</v>
      </c>
      <c r="V820" s="11"/>
      <c r="W820" s="21"/>
      <c r="X820"/>
      <c r="Y820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  <c r="FJ820" s="21"/>
      <c r="FK820" s="21"/>
      <c r="FL820" s="21"/>
      <c r="FM820" s="21"/>
      <c r="FN820" s="21"/>
      <c r="FO820" s="21"/>
      <c r="FP820" s="21"/>
      <c r="FQ820" s="21"/>
      <c r="FR820" s="21"/>
      <c r="FS820" s="21"/>
      <c r="FT820" s="21"/>
      <c r="FU820" s="21"/>
      <c r="FV820" s="21"/>
      <c r="FW820" s="21"/>
      <c r="FX820" s="21"/>
      <c r="FY820" s="21"/>
      <c r="FZ820" s="21"/>
      <c r="GA820" s="21"/>
      <c r="GB820" s="21"/>
      <c r="GC820" s="21"/>
      <c r="GD820" s="21"/>
      <c r="GE820" s="21"/>
      <c r="GF820" s="21"/>
      <c r="GG820" s="21"/>
      <c r="GH820" s="21"/>
      <c r="GI820" s="21"/>
      <c r="GJ820" s="21"/>
      <c r="GK820" s="21"/>
      <c r="GL820" s="21"/>
      <c r="GM820" s="21"/>
      <c r="GN820" s="21"/>
      <c r="GO820" s="21"/>
      <c r="GP820" s="21"/>
      <c r="GQ820" s="21"/>
      <c r="GR820" s="21"/>
      <c r="GS820" s="21"/>
      <c r="GT820" s="21"/>
      <c r="GU820" s="21"/>
      <c r="GV820" s="21"/>
      <c r="GW820" s="21"/>
      <c r="GX820" s="21"/>
      <c r="GY820" s="21"/>
      <c r="GZ820" s="21"/>
      <c r="HA820" s="21"/>
      <c r="HB820" s="21"/>
      <c r="HC820" s="21"/>
      <c r="HD820" s="21"/>
      <c r="HE820" s="21"/>
      <c r="HF820" s="21"/>
      <c r="HG820" s="21"/>
      <c r="HH820" s="21"/>
      <c r="HI820" s="21"/>
      <c r="HJ820" s="21"/>
      <c r="HK820" s="21"/>
      <c r="HL820" s="21"/>
      <c r="HM820" s="21"/>
      <c r="HN820" s="21"/>
      <c r="HO820" s="21"/>
      <c r="HP820" s="21"/>
      <c r="HQ820" s="21"/>
      <c r="HR820" s="21"/>
      <c r="HS820" s="21"/>
      <c r="HT820" s="21"/>
      <c r="HU820" s="21"/>
      <c r="HV820" s="21"/>
      <c r="HW820" s="21"/>
      <c r="HX820" s="21"/>
      <c r="HY820" s="21"/>
      <c r="HZ820" s="21"/>
      <c r="IA820" s="21"/>
      <c r="IB820" s="21"/>
      <c r="IC820" s="21"/>
      <c r="ID820" s="21"/>
      <c r="IE820" s="21"/>
      <c r="IF820" s="21"/>
      <c r="IG820" s="21"/>
      <c r="IH820" s="21"/>
      <c r="II820" s="21"/>
      <c r="IJ820" s="21"/>
      <c r="IK820" s="21"/>
      <c r="IL820" s="21"/>
      <c r="IM820" s="21"/>
      <c r="IN820" s="21"/>
      <c r="IO820" s="21"/>
      <c r="IP820" s="21"/>
      <c r="IQ820" s="21"/>
      <c r="IR820" s="21"/>
      <c r="IS820" s="21"/>
      <c r="IT820" s="21"/>
      <c r="IU820" s="21"/>
      <c r="IV820" s="21"/>
      <c r="IW820" s="21"/>
      <c r="IX820" s="21"/>
      <c r="IY820" s="21"/>
      <c r="IZ820" s="21"/>
      <c r="JA820" s="21"/>
      <c r="JB820" s="21"/>
      <c r="JC820" s="21"/>
      <c r="JD820" s="21"/>
      <c r="JE820" s="21"/>
      <c r="JF820" s="21"/>
      <c r="JG820" s="21"/>
      <c r="JH820" s="21"/>
      <c r="JI820" s="21"/>
      <c r="JJ820" s="21"/>
      <c r="JK820" s="21"/>
      <c r="JL820" s="21"/>
      <c r="JM820" s="21"/>
      <c r="JN820" s="21"/>
      <c r="JO820" s="21"/>
      <c r="JP820" s="21"/>
      <c r="JQ820" s="21"/>
      <c r="JR820" s="21"/>
      <c r="JS820" s="21"/>
      <c r="JT820" s="21"/>
      <c r="JU820" s="21"/>
      <c r="JV820" s="21"/>
      <c r="JW820" s="21"/>
      <c r="JX820" s="21"/>
      <c r="JY820" s="21"/>
      <c r="JZ820" s="21"/>
      <c r="KA820" s="21"/>
      <c r="KB820" s="21"/>
      <c r="KC820" s="21"/>
      <c r="KD820" s="21"/>
      <c r="KE820" s="21"/>
      <c r="KF820" s="21"/>
      <c r="KG820" s="21"/>
      <c r="KH820" s="21"/>
      <c r="KI820" s="21"/>
      <c r="KJ820" s="21"/>
      <c r="KK820" s="21"/>
      <c r="KL820" s="21"/>
      <c r="KM820" s="21"/>
      <c r="KN820" s="21"/>
      <c r="KO820" s="21"/>
      <c r="KP820" s="21"/>
      <c r="KQ820" s="21"/>
      <c r="KR820" s="21"/>
      <c r="KS820" s="21"/>
      <c r="KT820" s="21"/>
      <c r="KU820" s="21"/>
      <c r="KV820" s="21"/>
      <c r="KW820" s="21"/>
      <c r="KX820" s="21"/>
      <c r="KY820" s="21"/>
      <c r="KZ820" s="21"/>
      <c r="LA820" s="21"/>
      <c r="LB820" s="21"/>
      <c r="LC820" s="21"/>
      <c r="LD820" s="21"/>
      <c r="LE820" s="21"/>
      <c r="LF820" s="21"/>
      <c r="LG820" s="21"/>
      <c r="LH820" s="21"/>
      <c r="LI820" s="21"/>
      <c r="LJ820" s="21"/>
      <c r="LK820" s="21"/>
      <c r="LL820" s="21"/>
      <c r="LM820" s="21"/>
      <c r="LN820" s="21"/>
      <c r="LO820" s="21"/>
      <c r="LP820" s="21"/>
      <c r="LQ820" s="21"/>
      <c r="LR820" s="21"/>
      <c r="LS820" s="21"/>
      <c r="LT820" s="21"/>
      <c r="LU820" s="21"/>
      <c r="LV820" s="21"/>
      <c r="LW820" s="21"/>
      <c r="LX820" s="21"/>
      <c r="LY820" s="21"/>
      <c r="LZ820" s="21"/>
      <c r="MA820" s="21"/>
      <c r="MB820" s="21"/>
      <c r="MC820" s="21"/>
      <c r="MD820" s="21"/>
      <c r="ME820" s="21"/>
      <c r="MF820" s="21"/>
      <c r="MG820" s="21"/>
      <c r="MH820" s="21"/>
      <c r="MI820" s="21"/>
      <c r="MJ820" s="21"/>
      <c r="MK820" s="21"/>
      <c r="ML820" s="21"/>
      <c r="MM820" s="21"/>
      <c r="MN820" s="21"/>
      <c r="MO820" s="21"/>
      <c r="MP820" s="21"/>
      <c r="MQ820" s="21"/>
      <c r="MR820" s="21"/>
      <c r="MS820" s="21"/>
      <c r="MT820" s="21"/>
      <c r="MU820" s="21"/>
      <c r="MV820" s="21"/>
      <c r="MW820" s="21"/>
      <c r="MX820" s="21"/>
      <c r="MY820" s="21"/>
      <c r="MZ820" s="21"/>
      <c r="NA820" s="21"/>
      <c r="NB820" s="21"/>
      <c r="NC820" s="21"/>
      <c r="ND820" s="21"/>
      <c r="NE820" s="21"/>
      <c r="NF820" s="21"/>
      <c r="NG820" s="21"/>
      <c r="NH820" s="21"/>
      <c r="NI820" s="21"/>
      <c r="NJ820" s="21"/>
      <c r="NK820" s="21"/>
      <c r="NL820" s="21"/>
      <c r="NM820" s="21"/>
      <c r="NN820" s="21"/>
      <c r="NO820" s="21"/>
      <c r="NP820" s="21"/>
      <c r="NQ820" s="21"/>
      <c r="NR820" s="21"/>
      <c r="NS820" s="21"/>
      <c r="NT820" s="21"/>
      <c r="NU820" s="21"/>
      <c r="NV820" s="21"/>
      <c r="NW820" s="21"/>
      <c r="NX820" s="21"/>
      <c r="NY820" s="21"/>
      <c r="NZ820" s="21"/>
      <c r="OA820" s="21"/>
      <c r="OB820" s="21"/>
      <c r="OC820" s="21"/>
      <c r="OD820" s="21"/>
      <c r="OE820" s="21"/>
      <c r="OF820" s="21"/>
      <c r="OG820" s="21"/>
      <c r="OH820" s="21"/>
      <c r="OI820" s="21"/>
      <c r="OJ820" s="21"/>
      <c r="OK820" s="21"/>
      <c r="OL820" s="21"/>
      <c r="OM820" s="21"/>
      <c r="ON820" s="21"/>
      <c r="OO820" s="21"/>
      <c r="OP820" s="21"/>
      <c r="OQ820" s="21"/>
      <c r="OR820" s="21"/>
      <c r="OS820" s="21"/>
      <c r="OT820" s="21"/>
      <c r="OU820" s="21"/>
      <c r="OV820" s="21"/>
      <c r="OW820" s="21"/>
      <c r="OX820" s="21"/>
      <c r="OY820" s="21"/>
      <c r="OZ820" s="21"/>
      <c r="PA820" s="21"/>
      <c r="PB820" s="21"/>
      <c r="PC820" s="21"/>
      <c r="PD820" s="21"/>
      <c r="PE820" s="21"/>
      <c r="PF820" s="21"/>
      <c r="PG820" s="21"/>
      <c r="PH820" s="21"/>
      <c r="PI820" s="21"/>
      <c r="PJ820" s="21"/>
      <c r="PK820" s="21"/>
      <c r="PL820" s="21"/>
      <c r="PM820" s="21"/>
      <c r="PN820" s="21"/>
      <c r="PO820" s="21"/>
      <c r="PP820" s="21"/>
      <c r="PQ820" s="21"/>
      <c r="PR820" s="21"/>
      <c r="PS820" s="21"/>
      <c r="PT820" s="21"/>
      <c r="PU820" s="21"/>
      <c r="PV820" s="21"/>
      <c r="PW820" s="21"/>
      <c r="PX820" s="21"/>
      <c r="PY820" s="21"/>
      <c r="PZ820" s="21"/>
      <c r="QA820" s="21"/>
      <c r="QB820" s="21"/>
      <c r="QC820" s="21"/>
      <c r="QD820" s="21"/>
      <c r="QE820" s="21"/>
      <c r="QF820" s="21"/>
      <c r="QG820" s="21"/>
      <c r="QH820" s="21"/>
      <c r="QI820" s="21"/>
      <c r="QJ820" s="21"/>
      <c r="QK820" s="21"/>
      <c r="QL820" s="21"/>
      <c r="QM820" s="21"/>
      <c r="QN820" s="21"/>
      <c r="QO820" s="21"/>
      <c r="QP820" s="21"/>
      <c r="QQ820" s="21"/>
      <c r="QR820" s="21"/>
      <c r="QS820" s="21"/>
      <c r="QT820" s="21"/>
      <c r="QU820" s="21"/>
      <c r="QV820" s="21"/>
      <c r="QW820" s="21"/>
      <c r="QX820" s="21"/>
      <c r="QY820" s="21"/>
      <c r="QZ820" s="21"/>
      <c r="RA820" s="21"/>
      <c r="RB820" s="21"/>
      <c r="RC820" s="21"/>
      <c r="RD820" s="21"/>
      <c r="RE820" s="21"/>
      <c r="RF820" s="21"/>
      <c r="RG820" s="21"/>
      <c r="RH820" s="21"/>
      <c r="RI820" s="21"/>
      <c r="RJ820" s="21"/>
      <c r="RK820" s="21"/>
      <c r="RL820" s="21"/>
      <c r="RM820" s="21"/>
      <c r="RN820" s="21"/>
      <c r="RO820" s="21"/>
      <c r="RP820" s="21"/>
      <c r="RQ820" s="21"/>
      <c r="RR820" s="21"/>
      <c r="RS820" s="21"/>
      <c r="RT820" s="21"/>
      <c r="RU820" s="21"/>
      <c r="RV820" s="21"/>
      <c r="RW820" s="21"/>
      <c r="RX820" s="21"/>
      <c r="RY820" s="21"/>
      <c r="RZ820" s="21"/>
      <c r="SA820" s="21"/>
      <c r="SB820" s="21"/>
      <c r="SC820" s="21"/>
      <c r="SD820" s="21"/>
      <c r="SE820" s="21"/>
      <c r="SF820" s="21"/>
      <c r="SG820" s="21"/>
      <c r="SH820" s="21"/>
      <c r="SI820" s="21"/>
      <c r="SJ820" s="21"/>
      <c r="SK820" s="21"/>
      <c r="SL820" s="21"/>
      <c r="SM820" s="21"/>
      <c r="SN820" s="21"/>
      <c r="SO820" s="21"/>
      <c r="SP820" s="21"/>
      <c r="SQ820" s="21"/>
      <c r="SR820" s="21"/>
      <c r="SS820" s="21"/>
      <c r="ST820" s="21"/>
      <c r="SU820" s="21"/>
      <c r="SV820" s="21"/>
      <c r="SW820" s="21"/>
      <c r="SX820" s="21"/>
      <c r="SY820" s="21"/>
      <c r="SZ820" s="21"/>
      <c r="TA820" s="21"/>
      <c r="TB820" s="21"/>
      <c r="TC820" s="21"/>
      <c r="TD820" s="21"/>
      <c r="TE820" s="21"/>
      <c r="TF820" s="21"/>
      <c r="TG820" s="21"/>
      <c r="TH820" s="21"/>
      <c r="TI820" s="21"/>
      <c r="TJ820" s="21"/>
      <c r="TK820" s="21"/>
      <c r="TL820" s="21"/>
      <c r="TM820" s="21"/>
      <c r="TN820" s="21"/>
      <c r="TO820" s="21"/>
      <c r="TP820" s="21"/>
      <c r="TQ820" s="21"/>
      <c r="TR820" s="21"/>
      <c r="TS820" s="21"/>
      <c r="TT820" s="21"/>
      <c r="TU820" s="21"/>
      <c r="TV820" s="21"/>
      <c r="TW820" s="21"/>
      <c r="TX820" s="21"/>
      <c r="TY820" s="21"/>
      <c r="TZ820" s="21"/>
      <c r="UA820" s="21"/>
      <c r="UB820" s="21"/>
      <c r="UC820" s="21"/>
      <c r="UD820" s="21"/>
      <c r="UE820" s="21"/>
      <c r="UF820" s="21"/>
      <c r="UG820" s="21"/>
      <c r="UH820" s="21"/>
      <c r="UI820" s="21"/>
      <c r="UJ820" s="21"/>
      <c r="UK820" s="21"/>
      <c r="UL820" s="21"/>
      <c r="UM820" s="21"/>
      <c r="UN820" s="21"/>
      <c r="UO820" s="21"/>
      <c r="UP820" s="21"/>
      <c r="UQ820" s="21"/>
      <c r="UR820" s="21"/>
      <c r="US820" s="21"/>
      <c r="UT820" s="21"/>
      <c r="UU820" s="21"/>
      <c r="UV820" s="21"/>
      <c r="UW820" s="21"/>
      <c r="UX820" s="21"/>
      <c r="UY820" s="21"/>
      <c r="UZ820" s="21"/>
      <c r="VA820" s="21"/>
      <c r="VB820" s="21"/>
      <c r="VC820" s="21"/>
      <c r="VD820" s="21"/>
      <c r="VE820" s="21"/>
      <c r="VF820" s="21"/>
      <c r="VG820" s="21"/>
      <c r="VH820" s="21"/>
      <c r="VI820" s="21"/>
      <c r="VJ820" s="21"/>
      <c r="VK820" s="21"/>
      <c r="VL820" s="21"/>
      <c r="VM820" s="21"/>
      <c r="VN820" s="21"/>
      <c r="VO820" s="21"/>
      <c r="VP820" s="21"/>
      <c r="VQ820" s="21"/>
      <c r="VR820" s="21"/>
      <c r="VS820" s="21"/>
      <c r="VT820" s="21"/>
      <c r="VU820" s="21"/>
      <c r="VV820" s="21"/>
      <c r="VW820" s="21"/>
      <c r="VX820" s="21"/>
      <c r="VY820" s="21"/>
      <c r="VZ820" s="21"/>
      <c r="WA820" s="21"/>
      <c r="WB820" s="21"/>
      <c r="WC820" s="21"/>
      <c r="WD820" s="21"/>
      <c r="WE820" s="21"/>
      <c r="WF820" s="21"/>
      <c r="WG820" s="21"/>
      <c r="WH820" s="21"/>
      <c r="WI820" s="21"/>
      <c r="WJ820" s="21"/>
      <c r="WK820" s="21"/>
      <c r="WL820" s="21"/>
      <c r="WM820" s="21"/>
      <c r="WN820" s="21"/>
      <c r="WO820" s="21"/>
      <c r="WP820" s="21"/>
      <c r="WQ820" s="21"/>
      <c r="WR820" s="21"/>
      <c r="WS820" s="21"/>
      <c r="WT820" s="21"/>
      <c r="WU820" s="21"/>
      <c r="WV820" s="21"/>
      <c r="WW820" s="21"/>
      <c r="WX820" s="21"/>
      <c r="WY820" s="21"/>
      <c r="WZ820" s="21"/>
      <c r="XA820" s="21"/>
      <c r="XB820" s="21"/>
      <c r="XC820" s="21"/>
      <c r="XD820" s="21"/>
      <c r="XE820" s="21"/>
      <c r="XF820" s="21"/>
      <c r="XG820" s="21"/>
      <c r="XH820" s="21"/>
      <c r="XI820" s="21"/>
      <c r="XJ820" s="21"/>
      <c r="XK820" s="21"/>
      <c r="XL820" s="21"/>
      <c r="XM820" s="21"/>
      <c r="XN820" s="21"/>
      <c r="XO820" s="21"/>
      <c r="XP820" s="21"/>
      <c r="XQ820" s="21"/>
      <c r="XR820" s="21"/>
      <c r="XS820" s="21"/>
      <c r="XT820" s="21"/>
      <c r="XU820" s="21"/>
      <c r="XV820" s="21"/>
      <c r="XW820" s="21"/>
      <c r="XX820" s="21"/>
      <c r="XY820" s="21"/>
      <c r="XZ820" s="21"/>
      <c r="YA820" s="21"/>
      <c r="YB820" s="21"/>
      <c r="YC820" s="21"/>
      <c r="YD820" s="21"/>
      <c r="YE820" s="21"/>
      <c r="YF820" s="21"/>
      <c r="YG820" s="21"/>
      <c r="YH820" s="21"/>
      <c r="YI820" s="21"/>
      <c r="YJ820" s="21"/>
      <c r="YK820" s="21"/>
      <c r="YL820" s="21"/>
      <c r="YM820" s="21"/>
      <c r="YN820" s="21"/>
      <c r="YO820" s="21"/>
      <c r="YP820" s="21"/>
      <c r="YQ820" s="21"/>
      <c r="YR820" s="21"/>
      <c r="YS820" s="21"/>
      <c r="YT820" s="21"/>
      <c r="YU820" s="21"/>
      <c r="YV820" s="21"/>
      <c r="YW820" s="21"/>
      <c r="YX820" s="21"/>
      <c r="YY820" s="21"/>
      <c r="YZ820" s="21"/>
      <c r="ZA820" s="21"/>
      <c r="ZB820" s="21"/>
      <c r="ZC820" s="21"/>
      <c r="ZD820" s="21"/>
      <c r="ZE820" s="21"/>
      <c r="ZF820" s="21"/>
      <c r="ZG820" s="21"/>
      <c r="ZH820" s="21"/>
      <c r="ZI820" s="21"/>
      <c r="ZJ820" s="21"/>
      <c r="ZK820" s="21"/>
      <c r="ZL820" s="21"/>
      <c r="ZM820" s="21"/>
      <c r="ZN820" s="21"/>
      <c r="ZO820" s="21"/>
      <c r="ZP820" s="21"/>
      <c r="ZQ820" s="21"/>
      <c r="ZR820" s="21"/>
      <c r="ZS820" s="21"/>
      <c r="ZT820" s="21"/>
      <c r="ZU820" s="21"/>
      <c r="ZV820" s="21"/>
      <c r="ZW820" s="21"/>
      <c r="ZX820" s="21"/>
      <c r="ZY820" s="21"/>
      <c r="ZZ820" s="21"/>
      <c r="AAA820" s="21"/>
      <c r="AAB820" s="21"/>
      <c r="AAC820" s="21"/>
      <c r="AAD820" s="21"/>
      <c r="AAE820" s="21"/>
      <c r="AAF820" s="21"/>
      <c r="AAG820" s="21"/>
      <c r="AAH820" s="21"/>
      <c r="AAI820" s="21"/>
      <c r="AAJ820" s="21"/>
      <c r="AAK820" s="21"/>
      <c r="AAL820" s="21"/>
      <c r="AAM820" s="21"/>
      <c r="AAN820" s="21"/>
      <c r="AAO820" s="21"/>
      <c r="AAP820" s="21"/>
      <c r="AAQ820" s="21"/>
      <c r="AAR820" s="21"/>
      <c r="AAS820" s="21"/>
      <c r="AAT820" s="21"/>
      <c r="AAU820" s="21"/>
      <c r="AAV820" s="21"/>
      <c r="AAW820" s="21"/>
      <c r="AAX820" s="21"/>
      <c r="AAY820" s="21"/>
      <c r="AAZ820" s="21"/>
      <c r="ABA820" s="21"/>
      <c r="ABB820" s="21"/>
      <c r="ABC820" s="21"/>
      <c r="ABD820" s="21"/>
      <c r="ABE820" s="21"/>
      <c r="ABF820" s="21"/>
      <c r="ABG820" s="21"/>
      <c r="ABH820" s="21"/>
      <c r="ABI820" s="21"/>
      <c r="ABJ820" s="21"/>
      <c r="ABK820" s="21"/>
      <c r="ABL820" s="21"/>
      <c r="ABM820" s="21"/>
      <c r="ABN820" s="21"/>
      <c r="ABO820" s="21"/>
      <c r="ABP820" s="21"/>
      <c r="ABQ820" s="21"/>
      <c r="ABR820" s="21"/>
      <c r="ABS820" s="21"/>
      <c r="ABT820" s="21"/>
      <c r="ABU820" s="21"/>
      <c r="ABV820" s="21"/>
      <c r="ABW820" s="21"/>
      <c r="ABX820" s="21"/>
      <c r="ABY820" s="21"/>
      <c r="ABZ820" s="21"/>
      <c r="ACA820" s="21"/>
      <c r="ACB820" s="21"/>
      <c r="ACC820" s="21"/>
      <c r="ACD820" s="21"/>
      <c r="ACE820" s="21"/>
      <c r="ACF820" s="21"/>
      <c r="ACG820" s="21"/>
      <c r="ACH820" s="21"/>
      <c r="ACI820" s="21"/>
      <c r="ACJ820" s="21"/>
      <c r="ACK820" s="21"/>
      <c r="ACL820" s="21"/>
      <c r="ACM820" s="21"/>
      <c r="ACN820" s="21"/>
      <c r="ACO820" s="21"/>
      <c r="ACP820" s="21"/>
      <c r="ACQ820" s="21"/>
      <c r="ACR820" s="21"/>
      <c r="ACS820" s="21"/>
      <c r="ACT820" s="21"/>
      <c r="ACU820" s="21"/>
      <c r="ACV820" s="21"/>
      <c r="ACW820" s="21"/>
      <c r="ACX820" s="21"/>
      <c r="ACY820" s="21"/>
      <c r="ACZ820" s="21"/>
      <c r="ADA820" s="21"/>
      <c r="ADB820" s="21"/>
      <c r="ADC820" s="21"/>
      <c r="ADD820" s="21"/>
      <c r="ADE820" s="21"/>
      <c r="ADF820" s="21"/>
      <c r="ADG820" s="21"/>
      <c r="ADH820" s="21"/>
      <c r="ADI820" s="21"/>
      <c r="ADJ820" s="21"/>
      <c r="ADK820" s="21"/>
      <c r="ADL820" s="21"/>
      <c r="ADM820" s="21"/>
      <c r="ADN820" s="21"/>
      <c r="ADO820" s="21"/>
      <c r="ADP820" s="21"/>
      <c r="ADQ820" s="21"/>
      <c r="ADR820" s="21"/>
      <c r="ADS820" s="21"/>
      <c r="ADT820" s="21"/>
      <c r="ADU820" s="21"/>
      <c r="ADV820" s="21"/>
      <c r="ADW820" s="21"/>
      <c r="ADX820" s="21"/>
      <c r="ADY820" s="21"/>
      <c r="ADZ820" s="21"/>
      <c r="AEA820" s="21"/>
      <c r="AEB820" s="21"/>
      <c r="AEC820" s="21"/>
      <c r="AED820" s="21"/>
      <c r="AEE820" s="21"/>
      <c r="AEF820" s="21"/>
      <c r="AEG820" s="21"/>
      <c r="AEH820" s="21"/>
      <c r="AEI820" s="21"/>
      <c r="AEJ820" s="21"/>
      <c r="AEK820" s="21"/>
      <c r="AEL820" s="21"/>
      <c r="AEM820" s="21"/>
      <c r="AEN820" s="21"/>
      <c r="AEO820" s="21"/>
      <c r="AEP820" s="21"/>
      <c r="AEQ820" s="21"/>
      <c r="AER820" s="21"/>
      <c r="AES820" s="21"/>
      <c r="AET820" s="21"/>
      <c r="AEU820" s="21"/>
      <c r="AEV820" s="21"/>
      <c r="AEW820" s="21"/>
      <c r="AEX820" s="21"/>
      <c r="AEY820" s="21"/>
      <c r="AEZ820" s="21"/>
      <c r="AFA820" s="21"/>
      <c r="AFB820" s="21"/>
      <c r="AFC820" s="21"/>
      <c r="AFD820" s="21"/>
      <c r="AFE820" s="21"/>
      <c r="AFF820" s="21"/>
      <c r="AFG820" s="21"/>
      <c r="AFH820" s="21"/>
      <c r="AFI820" s="21"/>
      <c r="AFJ820" s="21"/>
      <c r="AFK820" s="21"/>
      <c r="AFL820" s="21"/>
      <c r="AFM820" s="21"/>
      <c r="AFN820" s="21"/>
      <c r="AFO820" s="21"/>
      <c r="AFP820" s="21"/>
      <c r="AFQ820" s="21"/>
      <c r="AFR820" s="21"/>
      <c r="AFS820" s="21"/>
      <c r="AFT820" s="21"/>
      <c r="AFU820" s="21"/>
      <c r="AFV820" s="21"/>
      <c r="AFW820" s="21"/>
      <c r="AFX820" s="21"/>
      <c r="AFY820" s="21"/>
      <c r="AFZ820" s="21"/>
      <c r="AGA820" s="21"/>
      <c r="AGB820" s="21"/>
      <c r="AGC820" s="21"/>
      <c r="AGD820" s="21"/>
      <c r="AGE820" s="21"/>
      <c r="AGF820" s="21"/>
      <c r="AGG820" s="21"/>
      <c r="AGH820" s="21"/>
      <c r="AGI820" s="21"/>
      <c r="AGJ820" s="21"/>
      <c r="AGK820" s="21"/>
      <c r="AGL820" s="21"/>
      <c r="AGM820" s="21"/>
      <c r="AGN820" s="21"/>
      <c r="AGO820" s="21"/>
      <c r="AGP820" s="21"/>
      <c r="AGQ820" s="21"/>
      <c r="AGR820" s="21"/>
      <c r="AGS820" s="21"/>
      <c r="AGT820" s="21"/>
      <c r="AGU820" s="21"/>
      <c r="AGV820" s="21"/>
      <c r="AGW820" s="21"/>
      <c r="AGX820" s="21"/>
      <c r="AGY820" s="21"/>
      <c r="AGZ820" s="21"/>
      <c r="AHA820" s="21"/>
      <c r="AHB820" s="21"/>
      <c r="AHC820" s="21"/>
      <c r="AHD820" s="21"/>
      <c r="AHE820" s="21"/>
      <c r="AHF820" s="21"/>
      <c r="AHG820" s="21"/>
      <c r="AHH820" s="21"/>
      <c r="AHI820" s="21"/>
      <c r="AHJ820" s="21"/>
      <c r="AHK820" s="21"/>
      <c r="AHL820" s="21"/>
      <c r="AHM820" s="21"/>
      <c r="AHN820" s="21"/>
      <c r="AHO820" s="21"/>
      <c r="AHP820" s="21"/>
      <c r="AHQ820" s="21"/>
      <c r="AHR820" s="21"/>
      <c r="AHS820" s="21"/>
      <c r="AHT820" s="21"/>
      <c r="AHU820" s="21"/>
      <c r="AHV820" s="21"/>
      <c r="AHW820" s="21"/>
      <c r="AHX820" s="21"/>
      <c r="AHY820" s="21"/>
      <c r="AHZ820" s="21"/>
      <c r="AIA820" s="21"/>
      <c r="AIB820" s="21"/>
      <c r="AIC820" s="21"/>
      <c r="AID820" s="21"/>
      <c r="AIE820" s="21"/>
      <c r="AIF820" s="21"/>
      <c r="AIG820" s="21"/>
      <c r="AIH820" s="21"/>
      <c r="AII820" s="21"/>
      <c r="AIJ820" s="21"/>
      <c r="AIK820" s="21"/>
      <c r="AIL820" s="21"/>
      <c r="AIM820" s="21"/>
      <c r="AIN820" s="21"/>
      <c r="AIO820" s="21"/>
      <c r="AIP820" s="21"/>
      <c r="AIQ820" s="21"/>
      <c r="AIR820" s="21"/>
      <c r="AIS820" s="21"/>
      <c r="AIT820" s="21"/>
      <c r="AIU820" s="21"/>
      <c r="AIV820" s="21"/>
      <c r="AIW820" s="21"/>
      <c r="AIX820" s="21"/>
      <c r="AIY820" s="21"/>
      <c r="AIZ820" s="21"/>
      <c r="AJA820" s="21"/>
      <c r="AJB820" s="21"/>
      <c r="AJC820" s="21"/>
      <c r="AJD820" s="21"/>
      <c r="AJE820" s="21"/>
      <c r="AJF820" s="21"/>
      <c r="AJG820" s="21"/>
      <c r="AJH820" s="21"/>
      <c r="AJI820" s="21"/>
      <c r="AJJ820" s="21"/>
      <c r="AJK820" s="21"/>
      <c r="AJL820" s="21"/>
      <c r="AJM820" s="21"/>
      <c r="AJN820" s="21"/>
      <c r="AJO820" s="21"/>
      <c r="AJP820" s="21"/>
      <c r="AJQ820" s="21"/>
      <c r="AJR820" s="21"/>
      <c r="AJS820" s="21"/>
      <c r="AJT820" s="21"/>
      <c r="AJU820" s="21"/>
      <c r="AJV820" s="21"/>
      <c r="AJW820" s="21"/>
      <c r="AJX820" s="21"/>
      <c r="AJY820" s="21"/>
      <c r="AJZ820" s="21"/>
      <c r="AKA820" s="21"/>
      <c r="AKB820" s="21"/>
      <c r="AKC820" s="21"/>
      <c r="AKD820" s="21"/>
      <c r="AKE820" s="21"/>
      <c r="AKF820" s="21"/>
      <c r="AKG820" s="21"/>
      <c r="AKH820" s="21"/>
      <c r="AKI820" s="21"/>
      <c r="AKJ820" s="21"/>
      <c r="AKK820" s="21"/>
      <c r="AKL820" s="21"/>
    </row>
    <row r="821" spans="1:974" ht="14.75">
      <c r="A821" s="32">
        <v>44000</v>
      </c>
      <c r="B821" s="69">
        <v>2889.72</v>
      </c>
      <c r="C821" s="29"/>
      <c r="D821" s="28"/>
      <c r="E821" s="30">
        <f t="shared" si="24"/>
        <v>2889.72</v>
      </c>
      <c r="F821" s="31">
        <v>2889.72</v>
      </c>
      <c r="G821" s="31"/>
      <c r="H821" s="31"/>
      <c r="I821" s="31"/>
      <c r="J821" s="31">
        <v>2889.72</v>
      </c>
      <c r="K821" s="31"/>
      <c r="L821" s="31"/>
      <c r="M821" s="31"/>
      <c r="N821" s="31"/>
      <c r="O821" s="31"/>
      <c r="P821" s="31"/>
      <c r="Q821" s="31"/>
      <c r="R821" s="31"/>
      <c r="S821" s="18">
        <f t="shared" si="25"/>
        <v>0</v>
      </c>
      <c r="T821" s="11"/>
      <c r="U821" s="11"/>
      <c r="V821" s="11"/>
      <c r="W821" s="21"/>
      <c r="X821"/>
      <c r="Y821"/>
    </row>
    <row r="822" spans="1:974" ht="14.75">
      <c r="A822" s="23">
        <v>43976</v>
      </c>
      <c r="B822" s="16">
        <v>2922.31</v>
      </c>
      <c r="C822" s="15"/>
      <c r="D822" s="16"/>
      <c r="E822" s="17">
        <f t="shared" si="24"/>
        <v>2922.31</v>
      </c>
      <c r="F822" s="18"/>
      <c r="G822" s="18"/>
      <c r="H822" s="19"/>
      <c r="I822" s="19"/>
      <c r="L822" s="18"/>
      <c r="M822" s="18"/>
      <c r="S822" s="18">
        <f t="shared" si="25"/>
        <v>0</v>
      </c>
      <c r="T822" s="20"/>
      <c r="U822" s="20"/>
      <c r="W822" s="21"/>
      <c r="X822"/>
      <c r="Y822"/>
    </row>
    <row r="823" spans="1:974" ht="14.75">
      <c r="A823" s="23">
        <v>43922</v>
      </c>
      <c r="B823" s="16">
        <v>2950</v>
      </c>
      <c r="C823" s="15"/>
      <c r="D823" s="16"/>
      <c r="E823" s="17">
        <f t="shared" si="24"/>
        <v>2950</v>
      </c>
      <c r="F823" s="18"/>
      <c r="G823" s="18"/>
      <c r="H823" s="19"/>
      <c r="I823" s="19"/>
      <c r="L823" s="18"/>
      <c r="M823" s="18"/>
      <c r="S823" s="18">
        <f t="shared" si="25"/>
        <v>0</v>
      </c>
      <c r="T823" s="20"/>
      <c r="U823" s="20"/>
      <c r="W823" s="21"/>
      <c r="X823"/>
      <c r="Y823"/>
    </row>
    <row r="824" spans="1:974" ht="14.75">
      <c r="A824" s="47">
        <v>43997</v>
      </c>
      <c r="B824" s="48">
        <v>2966.56</v>
      </c>
      <c r="C824" s="49"/>
      <c r="D824" s="48"/>
      <c r="E824" s="30">
        <f t="shared" si="24"/>
        <v>2966.56</v>
      </c>
      <c r="F824" s="48">
        <v>2966.56</v>
      </c>
      <c r="G824" s="48">
        <v>2966.56</v>
      </c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18">
        <f t="shared" si="25"/>
        <v>0</v>
      </c>
      <c r="T824" s="26" t="s">
        <v>67</v>
      </c>
      <c r="U824" s="26" t="s">
        <v>68</v>
      </c>
      <c r="V824" s="26"/>
      <c r="W824" s="21"/>
      <c r="X824"/>
      <c r="Y824"/>
    </row>
    <row r="825" spans="1:974" ht="11.3" customHeight="1">
      <c r="A825" s="23">
        <v>43833</v>
      </c>
      <c r="B825" s="16">
        <v>2969.32</v>
      </c>
      <c r="C825" s="15"/>
      <c r="D825" s="16"/>
      <c r="E825" s="17">
        <f t="shared" si="24"/>
        <v>2969.32</v>
      </c>
      <c r="F825" s="18"/>
      <c r="G825" s="18"/>
      <c r="H825" s="19"/>
      <c r="I825" s="19"/>
      <c r="L825" s="18"/>
      <c r="M825" s="18"/>
      <c r="S825" s="18">
        <f t="shared" si="25"/>
        <v>0</v>
      </c>
      <c r="T825" s="20"/>
      <c r="U825" s="20"/>
      <c r="W825" s="21"/>
      <c r="X825"/>
      <c r="Y825"/>
    </row>
    <row r="826" spans="1:974" ht="14.75">
      <c r="A826" s="23">
        <v>43955</v>
      </c>
      <c r="B826" s="16">
        <v>2996.33</v>
      </c>
      <c r="C826" s="15"/>
      <c r="D826" s="16"/>
      <c r="E826" s="17">
        <f t="shared" si="24"/>
        <v>2996.33</v>
      </c>
      <c r="F826" s="18"/>
      <c r="G826" s="18"/>
      <c r="H826" s="19"/>
      <c r="I826" s="19"/>
      <c r="L826" s="18"/>
      <c r="M826" s="18"/>
      <c r="S826" s="18">
        <f t="shared" si="25"/>
        <v>0</v>
      </c>
      <c r="T826" s="20"/>
      <c r="U826" s="20"/>
      <c r="W826" s="21"/>
      <c r="X826"/>
      <c r="Y826"/>
    </row>
    <row r="827" spans="1:974" ht="14.75">
      <c r="A827" s="27">
        <v>44095</v>
      </c>
      <c r="B827" s="28">
        <v>3000</v>
      </c>
      <c r="C827" s="29"/>
      <c r="D827" s="28"/>
      <c r="E827" s="30">
        <f t="shared" si="24"/>
        <v>3000</v>
      </c>
      <c r="F827" s="33">
        <v>3200</v>
      </c>
      <c r="G827" s="33">
        <v>3200</v>
      </c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18">
        <f t="shared" si="25"/>
        <v>0</v>
      </c>
      <c r="T827" s="26" t="s">
        <v>67</v>
      </c>
      <c r="U827" s="11" t="s">
        <v>63</v>
      </c>
      <c r="V827" s="11"/>
      <c r="W827" s="21"/>
      <c r="X827"/>
      <c r="Y827"/>
    </row>
    <row r="828" spans="1:974" ht="14.75">
      <c r="A828" s="23">
        <v>44177</v>
      </c>
      <c r="B828" s="14">
        <v>3171.21</v>
      </c>
      <c r="C828" s="15"/>
      <c r="D828" s="16"/>
      <c r="E828" s="17">
        <f t="shared" si="24"/>
        <v>3171.21</v>
      </c>
      <c r="F828" s="18"/>
      <c r="G828" s="18"/>
      <c r="H828" s="19"/>
      <c r="I828" s="19"/>
      <c r="L828" s="18"/>
      <c r="M828" s="18"/>
      <c r="S828" s="18">
        <f t="shared" si="25"/>
        <v>0</v>
      </c>
      <c r="T828" s="20"/>
      <c r="U828" s="20"/>
      <c r="W828" s="21"/>
      <c r="X828"/>
      <c r="Y828"/>
    </row>
    <row r="829" spans="1:974" ht="14.75">
      <c r="A829" s="23">
        <v>44005</v>
      </c>
      <c r="B829" s="16">
        <v>3187.2</v>
      </c>
      <c r="C829" s="15"/>
      <c r="D829" s="16"/>
      <c r="E829" s="17">
        <f t="shared" si="24"/>
        <v>3187.2</v>
      </c>
      <c r="F829" s="18"/>
      <c r="G829" s="18"/>
      <c r="H829" s="19"/>
      <c r="I829" s="19"/>
      <c r="L829" s="18"/>
      <c r="M829" s="18"/>
      <c r="S829" s="18">
        <f t="shared" si="25"/>
        <v>0</v>
      </c>
      <c r="T829" s="20"/>
      <c r="U829" s="20"/>
      <c r="W829" s="21"/>
      <c r="X829"/>
      <c r="Y829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  <c r="FJ829" s="21"/>
      <c r="FK829" s="21"/>
      <c r="FL829" s="21"/>
      <c r="FM829" s="21"/>
      <c r="FN829" s="21"/>
      <c r="FO829" s="21"/>
      <c r="FP829" s="21"/>
      <c r="FQ829" s="21"/>
      <c r="FR829" s="21"/>
      <c r="FS829" s="21"/>
      <c r="FT829" s="21"/>
      <c r="FU829" s="21"/>
      <c r="FV829" s="21"/>
      <c r="FW829" s="21"/>
      <c r="FX829" s="21"/>
      <c r="FY829" s="21"/>
      <c r="FZ829" s="21"/>
      <c r="GA829" s="21"/>
      <c r="GB829" s="21"/>
      <c r="GC829" s="21"/>
      <c r="GD829" s="21"/>
      <c r="GE829" s="21"/>
      <c r="GF829" s="21"/>
      <c r="GG829" s="21"/>
      <c r="GH829" s="21"/>
      <c r="GI829" s="21"/>
      <c r="GJ829" s="21"/>
      <c r="GK829" s="21"/>
      <c r="GL829" s="21"/>
      <c r="GM829" s="21"/>
      <c r="GN829" s="21"/>
      <c r="GO829" s="21"/>
      <c r="GP829" s="21"/>
      <c r="GQ829" s="21"/>
      <c r="GR829" s="21"/>
      <c r="GS829" s="21"/>
      <c r="GT829" s="21"/>
      <c r="GU829" s="21"/>
      <c r="GV829" s="21"/>
      <c r="GW829" s="21"/>
      <c r="GX829" s="21"/>
      <c r="GY829" s="21"/>
      <c r="GZ829" s="21"/>
      <c r="HA829" s="21"/>
      <c r="HB829" s="21"/>
      <c r="HC829" s="21"/>
      <c r="HD829" s="21"/>
      <c r="HE829" s="21"/>
      <c r="HF829" s="21"/>
      <c r="HG829" s="21"/>
      <c r="HH829" s="21"/>
      <c r="HI829" s="21"/>
      <c r="HJ829" s="21"/>
      <c r="HK829" s="21"/>
      <c r="HL829" s="21"/>
      <c r="HM829" s="21"/>
      <c r="HN829" s="21"/>
      <c r="HO829" s="21"/>
      <c r="HP829" s="21"/>
      <c r="HQ829" s="21"/>
      <c r="HR829" s="21"/>
      <c r="HS829" s="21"/>
      <c r="HT829" s="21"/>
      <c r="HU829" s="21"/>
      <c r="HV829" s="21"/>
      <c r="HW829" s="21"/>
      <c r="HX829" s="21"/>
      <c r="HY829" s="21"/>
      <c r="HZ829" s="21"/>
      <c r="IA829" s="21"/>
      <c r="IB829" s="21"/>
      <c r="IC829" s="21"/>
      <c r="ID829" s="21"/>
      <c r="IE829" s="21"/>
      <c r="IF829" s="21"/>
      <c r="IG829" s="21"/>
      <c r="IH829" s="21"/>
      <c r="II829" s="21"/>
      <c r="IJ829" s="21"/>
      <c r="IK829" s="21"/>
      <c r="IL829" s="21"/>
      <c r="IM829" s="21"/>
      <c r="IN829" s="21"/>
      <c r="IO829" s="21"/>
      <c r="IP829" s="21"/>
      <c r="IQ829" s="21"/>
      <c r="IR829" s="21"/>
      <c r="IS829" s="21"/>
      <c r="IT829" s="21"/>
      <c r="IU829" s="21"/>
      <c r="IV829" s="21"/>
      <c r="IW829" s="21"/>
      <c r="IX829" s="21"/>
      <c r="IY829" s="21"/>
      <c r="IZ829" s="21"/>
      <c r="JA829" s="21"/>
      <c r="JB829" s="21"/>
      <c r="JC829" s="21"/>
      <c r="JD829" s="21"/>
      <c r="JE829" s="21"/>
      <c r="JF829" s="21"/>
      <c r="JG829" s="21"/>
      <c r="JH829" s="21"/>
      <c r="JI829" s="21"/>
      <c r="JJ829" s="21"/>
      <c r="JK829" s="21"/>
      <c r="JL829" s="21"/>
      <c r="JM829" s="21"/>
      <c r="JN829" s="21"/>
      <c r="JO829" s="21"/>
      <c r="JP829" s="21"/>
      <c r="JQ829" s="21"/>
      <c r="JR829" s="21"/>
      <c r="JS829" s="21"/>
      <c r="JT829" s="21"/>
      <c r="JU829" s="21"/>
      <c r="JV829" s="21"/>
      <c r="JW829" s="21"/>
      <c r="JX829" s="21"/>
      <c r="JY829" s="21"/>
      <c r="JZ829" s="21"/>
      <c r="KA829" s="21"/>
      <c r="KB829" s="21"/>
      <c r="KC829" s="21"/>
      <c r="KD829" s="21"/>
      <c r="KE829" s="21"/>
      <c r="KF829" s="21"/>
      <c r="KG829" s="21"/>
      <c r="KH829" s="21"/>
      <c r="KI829" s="21"/>
      <c r="KJ829" s="21"/>
      <c r="KK829" s="21"/>
      <c r="KL829" s="21"/>
      <c r="KM829" s="21"/>
      <c r="KN829" s="21"/>
      <c r="KO829" s="21"/>
      <c r="KP829" s="21"/>
      <c r="KQ829" s="21"/>
      <c r="KR829" s="21"/>
      <c r="KS829" s="21"/>
      <c r="KT829" s="21"/>
      <c r="KU829" s="21"/>
      <c r="KV829" s="21"/>
      <c r="KW829" s="21"/>
      <c r="KX829" s="21"/>
      <c r="KY829" s="21"/>
      <c r="KZ829" s="21"/>
      <c r="LA829" s="21"/>
      <c r="LB829" s="21"/>
      <c r="LC829" s="21"/>
      <c r="LD829" s="21"/>
      <c r="LE829" s="21"/>
      <c r="LF829" s="21"/>
      <c r="LG829" s="21"/>
      <c r="LH829" s="21"/>
      <c r="LI829" s="21"/>
      <c r="LJ829" s="21"/>
      <c r="LK829" s="21"/>
      <c r="LL829" s="21"/>
      <c r="LM829" s="21"/>
      <c r="LN829" s="21"/>
      <c r="LO829" s="21"/>
      <c r="LP829" s="21"/>
      <c r="LQ829" s="21"/>
      <c r="LR829" s="21"/>
      <c r="LS829" s="21"/>
      <c r="LT829" s="21"/>
      <c r="LU829" s="21"/>
      <c r="LV829" s="21"/>
      <c r="LW829" s="21"/>
      <c r="LX829" s="21"/>
      <c r="LY829" s="21"/>
      <c r="LZ829" s="21"/>
      <c r="MA829" s="21"/>
      <c r="MB829" s="21"/>
      <c r="MC829" s="21"/>
      <c r="MD829" s="21"/>
      <c r="ME829" s="21"/>
      <c r="MF829" s="21"/>
      <c r="MG829" s="21"/>
      <c r="MH829" s="21"/>
      <c r="MI829" s="21"/>
      <c r="MJ829" s="21"/>
      <c r="MK829" s="21"/>
      <c r="ML829" s="21"/>
      <c r="MM829" s="21"/>
      <c r="MN829" s="21"/>
      <c r="MO829" s="21"/>
      <c r="MP829" s="21"/>
      <c r="MQ829" s="21"/>
      <c r="MR829" s="21"/>
      <c r="MS829" s="21"/>
      <c r="MT829" s="21"/>
      <c r="MU829" s="21"/>
      <c r="MV829" s="21"/>
      <c r="MW829" s="21"/>
      <c r="MX829" s="21"/>
      <c r="MY829" s="21"/>
      <c r="MZ829" s="21"/>
      <c r="NA829" s="21"/>
      <c r="NB829" s="21"/>
      <c r="NC829" s="21"/>
      <c r="ND829" s="21"/>
      <c r="NE829" s="21"/>
      <c r="NF829" s="21"/>
      <c r="NG829" s="21"/>
      <c r="NH829" s="21"/>
      <c r="NI829" s="21"/>
      <c r="NJ829" s="21"/>
      <c r="NK829" s="21"/>
      <c r="NL829" s="21"/>
      <c r="NM829" s="21"/>
      <c r="NN829" s="21"/>
      <c r="NO829" s="21"/>
      <c r="NP829" s="21"/>
      <c r="NQ829" s="21"/>
      <c r="NR829" s="21"/>
      <c r="NS829" s="21"/>
      <c r="NT829" s="21"/>
      <c r="NU829" s="21"/>
      <c r="NV829" s="21"/>
      <c r="NW829" s="21"/>
      <c r="NX829" s="21"/>
      <c r="NY829" s="21"/>
      <c r="NZ829" s="21"/>
      <c r="OA829" s="21"/>
      <c r="OB829" s="21"/>
      <c r="OC829" s="21"/>
      <c r="OD829" s="21"/>
      <c r="OE829" s="21"/>
      <c r="OF829" s="21"/>
      <c r="OG829" s="21"/>
      <c r="OH829" s="21"/>
      <c r="OI829" s="21"/>
      <c r="OJ829" s="21"/>
      <c r="OK829" s="21"/>
      <c r="OL829" s="21"/>
      <c r="OM829" s="21"/>
      <c r="ON829" s="21"/>
      <c r="OO829" s="21"/>
      <c r="OP829" s="21"/>
      <c r="OQ829" s="21"/>
      <c r="OR829" s="21"/>
      <c r="OS829" s="21"/>
      <c r="OT829" s="21"/>
      <c r="OU829" s="21"/>
      <c r="OV829" s="21"/>
      <c r="OW829" s="21"/>
      <c r="OX829" s="21"/>
      <c r="OY829" s="21"/>
      <c r="OZ829" s="21"/>
      <c r="PA829" s="21"/>
      <c r="PB829" s="21"/>
      <c r="PC829" s="21"/>
      <c r="PD829" s="21"/>
      <c r="PE829" s="21"/>
      <c r="PF829" s="21"/>
      <c r="PG829" s="21"/>
      <c r="PH829" s="21"/>
      <c r="PI829" s="21"/>
      <c r="PJ829" s="21"/>
      <c r="PK829" s="21"/>
      <c r="PL829" s="21"/>
      <c r="PM829" s="21"/>
      <c r="PN829" s="21"/>
      <c r="PO829" s="21"/>
      <c r="PP829" s="21"/>
      <c r="PQ829" s="21"/>
      <c r="PR829" s="21"/>
      <c r="PS829" s="21"/>
      <c r="PT829" s="21"/>
      <c r="PU829" s="21"/>
      <c r="PV829" s="21"/>
      <c r="PW829" s="21"/>
      <c r="PX829" s="21"/>
      <c r="PY829" s="21"/>
      <c r="PZ829" s="21"/>
      <c r="QA829" s="21"/>
      <c r="QB829" s="21"/>
      <c r="QC829" s="21"/>
      <c r="QD829" s="21"/>
      <c r="QE829" s="21"/>
      <c r="QF829" s="21"/>
      <c r="QG829" s="21"/>
      <c r="QH829" s="21"/>
      <c r="QI829" s="21"/>
      <c r="QJ829" s="21"/>
      <c r="QK829" s="21"/>
      <c r="QL829" s="21"/>
      <c r="QM829" s="21"/>
      <c r="QN829" s="21"/>
      <c r="QO829" s="21"/>
      <c r="QP829" s="21"/>
      <c r="QQ829" s="21"/>
      <c r="QR829" s="21"/>
      <c r="QS829" s="21"/>
      <c r="QT829" s="21"/>
      <c r="QU829" s="21"/>
      <c r="QV829" s="21"/>
      <c r="QW829" s="21"/>
      <c r="QX829" s="21"/>
      <c r="QY829" s="21"/>
      <c r="QZ829" s="21"/>
      <c r="RA829" s="21"/>
      <c r="RB829" s="21"/>
      <c r="RC829" s="21"/>
      <c r="RD829" s="21"/>
      <c r="RE829" s="21"/>
      <c r="RF829" s="21"/>
      <c r="RG829" s="21"/>
      <c r="RH829" s="21"/>
      <c r="RI829" s="21"/>
      <c r="RJ829" s="21"/>
      <c r="RK829" s="21"/>
      <c r="RL829" s="21"/>
      <c r="RM829" s="21"/>
      <c r="RN829" s="21"/>
      <c r="RO829" s="21"/>
      <c r="RP829" s="21"/>
      <c r="RQ829" s="21"/>
      <c r="RR829" s="21"/>
      <c r="RS829" s="21"/>
      <c r="RT829" s="21"/>
      <c r="RU829" s="21"/>
      <c r="RV829" s="21"/>
      <c r="RW829" s="21"/>
      <c r="RX829" s="21"/>
      <c r="RY829" s="21"/>
      <c r="RZ829" s="21"/>
      <c r="SA829" s="21"/>
      <c r="SB829" s="21"/>
      <c r="SC829" s="21"/>
      <c r="SD829" s="21"/>
      <c r="SE829" s="21"/>
      <c r="SF829" s="21"/>
      <c r="SG829" s="21"/>
      <c r="SH829" s="21"/>
      <c r="SI829" s="21"/>
      <c r="SJ829" s="21"/>
      <c r="SK829" s="21"/>
      <c r="SL829" s="21"/>
      <c r="SM829" s="21"/>
      <c r="SN829" s="21"/>
      <c r="SO829" s="21"/>
      <c r="SP829" s="21"/>
      <c r="SQ829" s="21"/>
      <c r="SR829" s="21"/>
      <c r="SS829" s="21"/>
      <c r="ST829" s="21"/>
      <c r="SU829" s="21"/>
      <c r="SV829" s="21"/>
      <c r="SW829" s="21"/>
      <c r="SX829" s="21"/>
      <c r="SY829" s="21"/>
      <c r="SZ829" s="21"/>
      <c r="TA829" s="21"/>
      <c r="TB829" s="21"/>
      <c r="TC829" s="21"/>
      <c r="TD829" s="21"/>
      <c r="TE829" s="21"/>
      <c r="TF829" s="21"/>
      <c r="TG829" s="21"/>
      <c r="TH829" s="21"/>
      <c r="TI829" s="21"/>
      <c r="TJ829" s="21"/>
      <c r="TK829" s="21"/>
      <c r="TL829" s="21"/>
      <c r="TM829" s="21"/>
      <c r="TN829" s="21"/>
      <c r="TO829" s="21"/>
      <c r="TP829" s="21"/>
      <c r="TQ829" s="21"/>
      <c r="TR829" s="21"/>
      <c r="TS829" s="21"/>
      <c r="TT829" s="21"/>
      <c r="TU829" s="21"/>
      <c r="TV829" s="21"/>
      <c r="TW829" s="21"/>
      <c r="TX829" s="21"/>
      <c r="TY829" s="21"/>
      <c r="TZ829" s="21"/>
      <c r="UA829" s="21"/>
      <c r="UB829" s="21"/>
      <c r="UC829" s="21"/>
      <c r="UD829" s="21"/>
      <c r="UE829" s="21"/>
      <c r="UF829" s="21"/>
      <c r="UG829" s="21"/>
      <c r="UH829" s="21"/>
      <c r="UI829" s="21"/>
      <c r="UJ829" s="21"/>
      <c r="UK829" s="21"/>
      <c r="UL829" s="21"/>
      <c r="UM829" s="21"/>
      <c r="UN829" s="21"/>
      <c r="UO829" s="21"/>
      <c r="UP829" s="21"/>
      <c r="UQ829" s="21"/>
      <c r="UR829" s="21"/>
      <c r="US829" s="21"/>
      <c r="UT829" s="21"/>
      <c r="UU829" s="21"/>
      <c r="UV829" s="21"/>
      <c r="UW829" s="21"/>
      <c r="UX829" s="21"/>
      <c r="UY829" s="21"/>
      <c r="UZ829" s="21"/>
      <c r="VA829" s="21"/>
      <c r="VB829" s="21"/>
      <c r="VC829" s="21"/>
      <c r="VD829" s="21"/>
      <c r="VE829" s="21"/>
      <c r="VF829" s="21"/>
      <c r="VG829" s="21"/>
      <c r="VH829" s="21"/>
      <c r="VI829" s="21"/>
      <c r="VJ829" s="21"/>
      <c r="VK829" s="21"/>
      <c r="VL829" s="21"/>
      <c r="VM829" s="21"/>
      <c r="VN829" s="21"/>
      <c r="VO829" s="21"/>
      <c r="VP829" s="21"/>
      <c r="VQ829" s="21"/>
      <c r="VR829" s="21"/>
      <c r="VS829" s="21"/>
      <c r="VT829" s="21"/>
      <c r="VU829" s="21"/>
      <c r="VV829" s="21"/>
      <c r="VW829" s="21"/>
      <c r="VX829" s="21"/>
      <c r="VY829" s="21"/>
      <c r="VZ829" s="21"/>
      <c r="WA829" s="21"/>
      <c r="WB829" s="21"/>
      <c r="WC829" s="21"/>
      <c r="WD829" s="21"/>
      <c r="WE829" s="21"/>
      <c r="WF829" s="21"/>
      <c r="WG829" s="21"/>
      <c r="WH829" s="21"/>
      <c r="WI829" s="21"/>
      <c r="WJ829" s="21"/>
      <c r="WK829" s="21"/>
      <c r="WL829" s="21"/>
      <c r="WM829" s="21"/>
      <c r="WN829" s="21"/>
      <c r="WO829" s="21"/>
      <c r="WP829" s="21"/>
      <c r="WQ829" s="21"/>
      <c r="WR829" s="21"/>
      <c r="WS829" s="21"/>
      <c r="WT829" s="21"/>
      <c r="WU829" s="21"/>
      <c r="WV829" s="21"/>
      <c r="WW829" s="21"/>
      <c r="WX829" s="21"/>
      <c r="WY829" s="21"/>
      <c r="WZ829" s="21"/>
      <c r="XA829" s="21"/>
      <c r="XB829" s="21"/>
      <c r="XC829" s="21"/>
      <c r="XD829" s="21"/>
      <c r="XE829" s="21"/>
      <c r="XF829" s="21"/>
      <c r="XG829" s="21"/>
      <c r="XH829" s="21"/>
      <c r="XI829" s="21"/>
      <c r="XJ829" s="21"/>
      <c r="XK829" s="21"/>
      <c r="XL829" s="21"/>
      <c r="XM829" s="21"/>
      <c r="XN829" s="21"/>
      <c r="XO829" s="21"/>
      <c r="XP829" s="21"/>
      <c r="XQ829" s="21"/>
      <c r="XR829" s="21"/>
      <c r="XS829" s="21"/>
      <c r="XT829" s="21"/>
      <c r="XU829" s="21"/>
      <c r="XV829" s="21"/>
      <c r="XW829" s="21"/>
      <c r="XX829" s="21"/>
      <c r="XY829" s="21"/>
      <c r="XZ829" s="21"/>
      <c r="YA829" s="21"/>
      <c r="YB829" s="21"/>
      <c r="YC829" s="21"/>
      <c r="YD829" s="21"/>
      <c r="YE829" s="21"/>
      <c r="YF829" s="21"/>
      <c r="YG829" s="21"/>
      <c r="YH829" s="21"/>
      <c r="YI829" s="21"/>
      <c r="YJ829" s="21"/>
      <c r="YK829" s="21"/>
      <c r="YL829" s="21"/>
      <c r="YM829" s="21"/>
      <c r="YN829" s="21"/>
      <c r="YO829" s="21"/>
      <c r="YP829" s="21"/>
      <c r="YQ829" s="21"/>
      <c r="YR829" s="21"/>
      <c r="YS829" s="21"/>
      <c r="YT829" s="21"/>
      <c r="YU829" s="21"/>
      <c r="YV829" s="21"/>
      <c r="YW829" s="21"/>
      <c r="YX829" s="21"/>
      <c r="YY829" s="21"/>
      <c r="YZ829" s="21"/>
      <c r="ZA829" s="21"/>
      <c r="ZB829" s="21"/>
      <c r="ZC829" s="21"/>
      <c r="ZD829" s="21"/>
      <c r="ZE829" s="21"/>
      <c r="ZF829" s="21"/>
      <c r="ZG829" s="21"/>
      <c r="ZH829" s="21"/>
      <c r="ZI829" s="21"/>
      <c r="ZJ829" s="21"/>
      <c r="ZK829" s="21"/>
      <c r="ZL829" s="21"/>
      <c r="ZM829" s="21"/>
      <c r="ZN829" s="21"/>
      <c r="ZO829" s="21"/>
      <c r="ZP829" s="21"/>
      <c r="ZQ829" s="21"/>
      <c r="ZR829" s="21"/>
      <c r="ZS829" s="21"/>
      <c r="ZT829" s="21"/>
      <c r="ZU829" s="21"/>
      <c r="ZV829" s="21"/>
      <c r="ZW829" s="21"/>
      <c r="ZX829" s="21"/>
      <c r="ZY829" s="21"/>
      <c r="ZZ829" s="21"/>
      <c r="AAA829" s="21"/>
      <c r="AAB829" s="21"/>
      <c r="AAC829" s="21"/>
      <c r="AAD829" s="21"/>
      <c r="AAE829" s="21"/>
      <c r="AAF829" s="21"/>
      <c r="AAG829" s="21"/>
      <c r="AAH829" s="21"/>
      <c r="AAI829" s="21"/>
      <c r="AAJ829" s="21"/>
      <c r="AAK829" s="21"/>
      <c r="AAL829" s="21"/>
      <c r="AAM829" s="21"/>
      <c r="AAN829" s="21"/>
      <c r="AAO829" s="21"/>
      <c r="AAP829" s="21"/>
      <c r="AAQ829" s="21"/>
      <c r="AAR829" s="21"/>
      <c r="AAS829" s="21"/>
      <c r="AAT829" s="21"/>
      <c r="AAU829" s="21"/>
      <c r="AAV829" s="21"/>
      <c r="AAW829" s="21"/>
      <c r="AAX829" s="21"/>
      <c r="AAY829" s="21"/>
      <c r="AAZ829" s="21"/>
      <c r="ABA829" s="21"/>
      <c r="ABB829" s="21"/>
      <c r="ABC829" s="21"/>
      <c r="ABD829" s="21"/>
      <c r="ABE829" s="21"/>
      <c r="ABF829" s="21"/>
      <c r="ABG829" s="21"/>
      <c r="ABH829" s="21"/>
      <c r="ABI829" s="21"/>
      <c r="ABJ829" s="21"/>
      <c r="ABK829" s="21"/>
      <c r="ABL829" s="21"/>
      <c r="ABM829" s="21"/>
      <c r="ABN829" s="21"/>
      <c r="ABO829" s="21"/>
      <c r="ABP829" s="21"/>
      <c r="ABQ829" s="21"/>
      <c r="ABR829" s="21"/>
      <c r="ABS829" s="21"/>
      <c r="ABT829" s="21"/>
      <c r="ABU829" s="21"/>
      <c r="ABV829" s="21"/>
      <c r="ABW829" s="21"/>
      <c r="ABX829" s="21"/>
      <c r="ABY829" s="21"/>
      <c r="ABZ829" s="21"/>
      <c r="ACA829" s="21"/>
      <c r="ACB829" s="21"/>
      <c r="ACC829" s="21"/>
      <c r="ACD829" s="21"/>
      <c r="ACE829" s="21"/>
      <c r="ACF829" s="21"/>
      <c r="ACG829" s="21"/>
      <c r="ACH829" s="21"/>
      <c r="ACI829" s="21"/>
      <c r="ACJ829" s="21"/>
      <c r="ACK829" s="21"/>
      <c r="ACL829" s="21"/>
      <c r="ACM829" s="21"/>
      <c r="ACN829" s="21"/>
      <c r="ACO829" s="21"/>
      <c r="ACP829" s="21"/>
      <c r="ACQ829" s="21"/>
      <c r="ACR829" s="21"/>
      <c r="ACS829" s="21"/>
      <c r="ACT829" s="21"/>
      <c r="ACU829" s="21"/>
      <c r="ACV829" s="21"/>
      <c r="ACW829" s="21"/>
      <c r="ACX829" s="21"/>
      <c r="ACY829" s="21"/>
      <c r="ACZ829" s="21"/>
      <c r="ADA829" s="21"/>
      <c r="ADB829" s="21"/>
      <c r="ADC829" s="21"/>
      <c r="ADD829" s="21"/>
      <c r="ADE829" s="21"/>
      <c r="ADF829" s="21"/>
      <c r="ADG829" s="21"/>
      <c r="ADH829" s="21"/>
      <c r="ADI829" s="21"/>
      <c r="ADJ829" s="21"/>
      <c r="ADK829" s="21"/>
      <c r="ADL829" s="21"/>
      <c r="ADM829" s="21"/>
      <c r="ADN829" s="21"/>
      <c r="ADO829" s="21"/>
      <c r="ADP829" s="21"/>
      <c r="ADQ829" s="21"/>
      <c r="ADR829" s="21"/>
      <c r="ADS829" s="21"/>
      <c r="ADT829" s="21"/>
      <c r="ADU829" s="21"/>
      <c r="ADV829" s="21"/>
      <c r="ADW829" s="21"/>
      <c r="ADX829" s="21"/>
      <c r="ADY829" s="21"/>
      <c r="ADZ829" s="21"/>
      <c r="AEA829" s="21"/>
      <c r="AEB829" s="21"/>
      <c r="AEC829" s="21"/>
      <c r="AED829" s="21"/>
      <c r="AEE829" s="21"/>
      <c r="AEF829" s="21"/>
      <c r="AEG829" s="21"/>
      <c r="AEH829" s="21"/>
      <c r="AEI829" s="21"/>
      <c r="AEJ829" s="21"/>
      <c r="AEK829" s="21"/>
      <c r="AEL829" s="21"/>
      <c r="AEM829" s="21"/>
      <c r="AEN829" s="21"/>
      <c r="AEO829" s="21"/>
      <c r="AEP829" s="21"/>
      <c r="AEQ829" s="21"/>
      <c r="AER829" s="21"/>
      <c r="AES829" s="21"/>
      <c r="AET829" s="21"/>
      <c r="AEU829" s="21"/>
      <c r="AEV829" s="21"/>
      <c r="AEW829" s="21"/>
      <c r="AEX829" s="21"/>
      <c r="AEY829" s="21"/>
      <c r="AEZ829" s="21"/>
      <c r="AFA829" s="21"/>
      <c r="AFB829" s="21"/>
      <c r="AFC829" s="21"/>
      <c r="AFD829" s="21"/>
      <c r="AFE829" s="21"/>
      <c r="AFF829" s="21"/>
      <c r="AFG829" s="21"/>
      <c r="AFH829" s="21"/>
      <c r="AFI829" s="21"/>
      <c r="AFJ829" s="21"/>
      <c r="AFK829" s="21"/>
      <c r="AFL829" s="21"/>
      <c r="AFM829" s="21"/>
      <c r="AFN829" s="21"/>
      <c r="AFO829" s="21"/>
      <c r="AFP829" s="21"/>
      <c r="AFQ829" s="21"/>
      <c r="AFR829" s="21"/>
      <c r="AFS829" s="21"/>
      <c r="AFT829" s="21"/>
      <c r="AFU829" s="21"/>
      <c r="AFV829" s="21"/>
      <c r="AFW829" s="21"/>
      <c r="AFX829" s="21"/>
      <c r="AFY829" s="21"/>
      <c r="AFZ829" s="21"/>
      <c r="AGA829" s="21"/>
      <c r="AGB829" s="21"/>
      <c r="AGC829" s="21"/>
      <c r="AGD829" s="21"/>
      <c r="AGE829" s="21"/>
      <c r="AGF829" s="21"/>
      <c r="AGG829" s="21"/>
      <c r="AGH829" s="21"/>
      <c r="AGI829" s="21"/>
      <c r="AGJ829" s="21"/>
      <c r="AGK829" s="21"/>
      <c r="AGL829" s="21"/>
      <c r="AGM829" s="21"/>
      <c r="AGN829" s="21"/>
      <c r="AGO829" s="21"/>
      <c r="AGP829" s="21"/>
      <c r="AGQ829" s="21"/>
      <c r="AGR829" s="21"/>
      <c r="AGS829" s="21"/>
      <c r="AGT829" s="21"/>
      <c r="AGU829" s="21"/>
      <c r="AGV829" s="21"/>
      <c r="AGW829" s="21"/>
      <c r="AGX829" s="21"/>
      <c r="AGY829" s="21"/>
      <c r="AGZ829" s="21"/>
      <c r="AHA829" s="21"/>
      <c r="AHB829" s="21"/>
      <c r="AHC829" s="21"/>
      <c r="AHD829" s="21"/>
      <c r="AHE829" s="21"/>
      <c r="AHF829" s="21"/>
      <c r="AHG829" s="21"/>
      <c r="AHH829" s="21"/>
      <c r="AHI829" s="21"/>
      <c r="AHJ829" s="21"/>
      <c r="AHK829" s="21"/>
      <c r="AHL829" s="21"/>
      <c r="AHM829" s="21"/>
      <c r="AHN829" s="21"/>
      <c r="AHO829" s="21"/>
      <c r="AHP829" s="21"/>
      <c r="AHQ829" s="21"/>
      <c r="AHR829" s="21"/>
      <c r="AHS829" s="21"/>
      <c r="AHT829" s="21"/>
      <c r="AHU829" s="21"/>
      <c r="AHV829" s="21"/>
      <c r="AHW829" s="21"/>
      <c r="AHX829" s="21"/>
      <c r="AHY829" s="21"/>
      <c r="AHZ829" s="21"/>
      <c r="AIA829" s="21"/>
      <c r="AIB829" s="21"/>
      <c r="AIC829" s="21"/>
      <c r="AID829" s="21"/>
      <c r="AIE829" s="21"/>
      <c r="AIF829" s="21"/>
      <c r="AIG829" s="21"/>
      <c r="AIH829" s="21"/>
      <c r="AII829" s="21"/>
      <c r="AIJ829" s="21"/>
      <c r="AIK829" s="21"/>
      <c r="AIL829" s="21"/>
      <c r="AIM829" s="21"/>
      <c r="AIN829" s="21"/>
      <c r="AIO829" s="21"/>
      <c r="AIP829" s="21"/>
      <c r="AIQ829" s="21"/>
      <c r="AIR829" s="21"/>
      <c r="AIS829" s="21"/>
      <c r="AIT829" s="21"/>
      <c r="AIU829" s="21"/>
      <c r="AIV829" s="21"/>
      <c r="AIW829" s="21"/>
      <c r="AIX829" s="21"/>
      <c r="AIY829" s="21"/>
      <c r="AIZ829" s="21"/>
      <c r="AJA829" s="21"/>
      <c r="AJB829" s="21"/>
      <c r="AJC829" s="21"/>
      <c r="AJD829" s="21"/>
      <c r="AJE829" s="21"/>
      <c r="AJF829" s="21"/>
      <c r="AJG829" s="21"/>
      <c r="AJH829" s="21"/>
      <c r="AJI829" s="21"/>
      <c r="AJJ829" s="21"/>
      <c r="AJK829" s="21"/>
      <c r="AJL829" s="21"/>
      <c r="AJM829" s="21"/>
      <c r="AJN829" s="21"/>
      <c r="AJO829" s="21"/>
      <c r="AJP829" s="21"/>
      <c r="AJQ829" s="21"/>
      <c r="AJR829" s="21"/>
      <c r="AJS829" s="21"/>
      <c r="AJT829" s="21"/>
      <c r="AJU829" s="21"/>
      <c r="AJV829" s="21"/>
      <c r="AJW829" s="21"/>
      <c r="AJX829" s="21"/>
      <c r="AJY829" s="21"/>
      <c r="AJZ829" s="21"/>
      <c r="AKA829" s="21"/>
      <c r="AKB829" s="21"/>
      <c r="AKC829" s="21"/>
      <c r="AKD829" s="21"/>
      <c r="AKE829" s="21"/>
      <c r="AKF829" s="21"/>
      <c r="AKG829" s="21"/>
      <c r="AKH829" s="21"/>
      <c r="AKI829" s="21"/>
      <c r="AKJ829" s="21"/>
      <c r="AKK829" s="21"/>
      <c r="AKL829" s="21"/>
    </row>
    <row r="830" spans="1:974" ht="14.75">
      <c r="A830" s="23">
        <v>44075</v>
      </c>
      <c r="B830" s="16">
        <v>3187.25</v>
      </c>
      <c r="C830" s="15"/>
      <c r="D830" s="16"/>
      <c r="E830" s="17">
        <f t="shared" si="24"/>
        <v>3187.25</v>
      </c>
      <c r="F830" s="18"/>
      <c r="G830" s="18"/>
      <c r="H830" s="19"/>
      <c r="I830" s="19"/>
      <c r="L830" s="18"/>
      <c r="M830" s="18"/>
      <c r="S830" s="18">
        <f t="shared" si="25"/>
        <v>0</v>
      </c>
      <c r="T830" s="20"/>
      <c r="U830" s="20"/>
      <c r="W830" s="21"/>
      <c r="X830"/>
      <c r="Y830"/>
    </row>
    <row r="831" spans="1:974" ht="14.75">
      <c r="A831" s="23">
        <v>44032</v>
      </c>
      <c r="B831" s="84">
        <v>3227.41</v>
      </c>
      <c r="C831" s="15"/>
      <c r="D831" s="16"/>
      <c r="E831" s="17">
        <f t="shared" si="24"/>
        <v>3227.41</v>
      </c>
      <c r="F831" s="18"/>
      <c r="G831" s="18"/>
      <c r="H831" s="19"/>
      <c r="I831" s="19"/>
      <c r="L831" s="18"/>
      <c r="M831" s="18"/>
      <c r="S831" s="18">
        <f t="shared" si="25"/>
        <v>0</v>
      </c>
      <c r="T831" s="20"/>
      <c r="U831" s="20"/>
      <c r="W831" s="21"/>
      <c r="X831"/>
      <c r="Y831"/>
    </row>
    <row r="832" spans="1:974" ht="11.3" customHeight="1">
      <c r="A832" s="23">
        <v>44037</v>
      </c>
      <c r="B832" s="16">
        <v>3227.58</v>
      </c>
      <c r="C832" s="15"/>
      <c r="D832" s="16"/>
      <c r="E832" s="17">
        <f t="shared" si="24"/>
        <v>3227.58</v>
      </c>
      <c r="F832" s="18"/>
      <c r="G832" s="18"/>
      <c r="H832" s="19"/>
      <c r="I832" s="19"/>
      <c r="L832" s="18"/>
      <c r="M832" s="18"/>
      <c r="S832" s="18">
        <f t="shared" si="25"/>
        <v>0</v>
      </c>
      <c r="T832" s="20"/>
      <c r="U832" s="20"/>
      <c r="W832" s="21"/>
      <c r="X832"/>
      <c r="Y832"/>
    </row>
    <row r="833" spans="1:975" ht="14.75">
      <c r="A833" s="23">
        <v>44144</v>
      </c>
      <c r="B833" s="16">
        <v>3244.41</v>
      </c>
      <c r="C833" s="15"/>
      <c r="D833" s="16"/>
      <c r="E833" s="17">
        <f t="shared" si="24"/>
        <v>3244.41</v>
      </c>
      <c r="F833" s="18"/>
      <c r="G833" s="18"/>
      <c r="H833" s="19"/>
      <c r="I833" s="19"/>
      <c r="L833" s="18"/>
      <c r="M833" s="18"/>
      <c r="S833" s="18">
        <f t="shared" si="25"/>
        <v>0</v>
      </c>
      <c r="T833" s="20"/>
      <c r="U833" s="20"/>
      <c r="W833" s="21"/>
      <c r="X833"/>
      <c r="Y833"/>
    </row>
    <row r="834" spans="1:975" ht="14.75">
      <c r="A834" s="32">
        <v>44060</v>
      </c>
      <c r="B834" s="33">
        <v>3477.86</v>
      </c>
      <c r="C834" s="29"/>
      <c r="D834" s="31"/>
      <c r="E834" s="30">
        <f t="shared" ref="E834:E897" si="26">B834+D834</f>
        <v>3477.86</v>
      </c>
      <c r="F834" s="31">
        <v>3477.86</v>
      </c>
      <c r="G834" s="31">
        <v>3477.86</v>
      </c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18">
        <f t="shared" ref="S834:S897" si="27">SUM(H834,I834,O834,Q834)</f>
        <v>0</v>
      </c>
      <c r="T834" s="11" t="s">
        <v>28</v>
      </c>
      <c r="U834" s="11"/>
      <c r="V834" s="11"/>
      <c r="W834" s="21"/>
      <c r="X834"/>
      <c r="Y834"/>
    </row>
    <row r="835" spans="1:975" ht="14.75">
      <c r="A835" s="23">
        <v>44003</v>
      </c>
      <c r="B835" s="16">
        <v>3490</v>
      </c>
      <c r="C835" s="15"/>
      <c r="D835" s="16"/>
      <c r="E835" s="17">
        <f t="shared" si="26"/>
        <v>3490</v>
      </c>
      <c r="F835" s="18"/>
      <c r="G835" s="18"/>
      <c r="H835" s="19"/>
      <c r="I835" s="19"/>
      <c r="L835" s="18"/>
      <c r="M835" s="18"/>
      <c r="S835" s="18">
        <f t="shared" si="27"/>
        <v>0</v>
      </c>
      <c r="T835" s="20"/>
      <c r="U835" s="20"/>
      <c r="W835" s="21"/>
      <c r="X835"/>
      <c r="Y835"/>
    </row>
    <row r="836" spans="1:975" ht="14.75">
      <c r="A836" s="51">
        <v>44135</v>
      </c>
      <c r="B836" s="53">
        <v>3508.08</v>
      </c>
      <c r="C836" s="52"/>
      <c r="D836" s="53"/>
      <c r="E836" s="30">
        <f t="shared" si="26"/>
        <v>3508.08</v>
      </c>
      <c r="F836" s="53">
        <v>2036.57</v>
      </c>
      <c r="G836" s="53"/>
      <c r="H836" s="54"/>
      <c r="I836" s="54"/>
      <c r="J836" s="53">
        <v>2036.57</v>
      </c>
      <c r="K836" s="54"/>
      <c r="L836" s="54"/>
      <c r="M836" s="54"/>
      <c r="N836" s="54"/>
      <c r="O836" s="54"/>
      <c r="P836" s="54"/>
      <c r="Q836" s="54"/>
      <c r="R836" s="54"/>
      <c r="S836" s="18">
        <f t="shared" si="27"/>
        <v>0</v>
      </c>
      <c r="T836" s="24" t="s">
        <v>28</v>
      </c>
      <c r="U836" s="24" t="s">
        <v>60</v>
      </c>
      <c r="V836" s="24"/>
      <c r="W836" s="21"/>
      <c r="X836"/>
      <c r="Y836"/>
    </row>
    <row r="837" spans="1:975" ht="11.3" customHeight="1">
      <c r="A837" s="13">
        <v>44083</v>
      </c>
      <c r="B837" s="68">
        <v>3560</v>
      </c>
      <c r="C837" s="15"/>
      <c r="D837" s="16"/>
      <c r="E837" s="17">
        <f t="shared" si="26"/>
        <v>3560</v>
      </c>
      <c r="F837" s="18"/>
      <c r="G837" s="18"/>
      <c r="H837" s="19"/>
      <c r="I837" s="19"/>
      <c r="L837" s="18"/>
      <c r="M837" s="18"/>
      <c r="S837" s="18">
        <f t="shared" si="27"/>
        <v>0</v>
      </c>
      <c r="T837" s="20"/>
      <c r="U837" s="20"/>
      <c r="W837" s="21"/>
      <c r="X837"/>
      <c r="Y837"/>
    </row>
    <row r="838" spans="1:975" ht="14.75">
      <c r="A838" s="23">
        <v>43993</v>
      </c>
      <c r="B838" s="14" t="s">
        <v>69</v>
      </c>
      <c r="C838" s="15"/>
      <c r="D838" s="16"/>
      <c r="E838" s="17">
        <f t="shared" si="26"/>
        <v>3574.82</v>
      </c>
      <c r="F838" s="18"/>
      <c r="G838" s="18"/>
      <c r="H838" s="19"/>
      <c r="I838" s="19"/>
      <c r="L838" s="18"/>
      <c r="M838" s="18"/>
      <c r="S838" s="18">
        <f t="shared" si="27"/>
        <v>0</v>
      </c>
      <c r="T838" s="20"/>
      <c r="U838" s="20"/>
      <c r="W838" s="21"/>
      <c r="X838"/>
      <c r="Y838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  <c r="GX838" s="11"/>
      <c r="GY838" s="11"/>
      <c r="GZ838" s="11"/>
      <c r="HA838" s="11"/>
      <c r="HB838" s="11"/>
      <c r="HC838" s="11"/>
      <c r="HD838" s="11"/>
      <c r="HE838" s="11"/>
      <c r="HF838" s="11"/>
      <c r="HG838" s="11"/>
      <c r="HH838" s="11"/>
      <c r="HI838" s="11"/>
      <c r="HJ838" s="11"/>
      <c r="HK838" s="11"/>
      <c r="HL838" s="11"/>
      <c r="HM838" s="11"/>
      <c r="HN838" s="11"/>
      <c r="HO838" s="11"/>
      <c r="HP838" s="11"/>
      <c r="HQ838" s="11"/>
      <c r="HR838" s="11"/>
      <c r="HS838" s="11"/>
      <c r="HT838" s="11"/>
      <c r="HU838" s="11"/>
      <c r="HV838" s="11"/>
      <c r="HW838" s="11"/>
      <c r="HX838" s="11"/>
      <c r="HY838" s="11"/>
      <c r="HZ838" s="11"/>
      <c r="IA838" s="11"/>
      <c r="IB838" s="11"/>
      <c r="IC838" s="11"/>
      <c r="ID838" s="11"/>
      <c r="IE838" s="11"/>
      <c r="IF838" s="11"/>
      <c r="IG838" s="11"/>
      <c r="IH838" s="11"/>
      <c r="II838" s="11"/>
      <c r="IJ838" s="11"/>
      <c r="IK838" s="11"/>
      <c r="IL838" s="11"/>
      <c r="IM838" s="11"/>
      <c r="IN838" s="11"/>
      <c r="IO838" s="11"/>
      <c r="IP838" s="11"/>
      <c r="IQ838" s="11"/>
      <c r="IR838" s="11"/>
      <c r="IS838" s="11"/>
      <c r="IT838" s="11"/>
      <c r="IU838" s="11"/>
      <c r="IV838" s="11"/>
      <c r="IW838" s="11"/>
      <c r="IX838" s="11"/>
      <c r="IY838" s="11"/>
      <c r="IZ838" s="11"/>
      <c r="JA838" s="11"/>
      <c r="JB838" s="11"/>
      <c r="JC838" s="11"/>
      <c r="JD838" s="11"/>
      <c r="JE838" s="11"/>
      <c r="JF838" s="11"/>
      <c r="JG838" s="11"/>
      <c r="JH838" s="11"/>
      <c r="JI838" s="11"/>
      <c r="JJ838" s="11"/>
      <c r="JK838" s="11"/>
      <c r="JL838" s="11"/>
      <c r="JM838" s="11"/>
      <c r="JN838" s="11"/>
      <c r="JO838" s="11"/>
      <c r="JP838" s="11"/>
      <c r="JQ838" s="11"/>
      <c r="JR838" s="11"/>
      <c r="JS838" s="11"/>
      <c r="JT838" s="11"/>
      <c r="JU838" s="11"/>
      <c r="JV838" s="11"/>
      <c r="JW838" s="11"/>
      <c r="JX838" s="11"/>
      <c r="JY838" s="11"/>
      <c r="JZ838" s="11"/>
      <c r="KA838" s="11"/>
      <c r="KB838" s="11"/>
      <c r="KC838" s="11"/>
      <c r="KD838" s="11"/>
      <c r="KE838" s="11"/>
      <c r="KF838" s="11"/>
      <c r="KG838" s="11"/>
      <c r="KH838" s="11"/>
      <c r="KI838" s="11"/>
      <c r="KJ838" s="11"/>
      <c r="KK838" s="11"/>
      <c r="KL838" s="11"/>
      <c r="KM838" s="11"/>
      <c r="KN838" s="11"/>
      <c r="KO838" s="11"/>
      <c r="KP838" s="11"/>
      <c r="KQ838" s="11"/>
      <c r="KR838" s="11"/>
      <c r="KS838" s="11"/>
      <c r="KT838" s="11"/>
      <c r="KU838" s="11"/>
      <c r="KV838" s="11"/>
      <c r="KW838" s="11"/>
      <c r="KX838" s="11"/>
      <c r="KY838" s="11"/>
      <c r="KZ838" s="11"/>
      <c r="LA838" s="11"/>
      <c r="LB838" s="11"/>
      <c r="LC838" s="11"/>
      <c r="LD838" s="11"/>
      <c r="LE838" s="11"/>
      <c r="LF838" s="11"/>
      <c r="LG838" s="11"/>
      <c r="LH838" s="11"/>
      <c r="LI838" s="11"/>
      <c r="LJ838" s="11"/>
      <c r="LK838" s="11"/>
      <c r="LL838" s="11"/>
      <c r="LM838" s="11"/>
      <c r="LN838" s="11"/>
      <c r="LO838" s="11"/>
      <c r="LP838" s="11"/>
      <c r="LQ838" s="11"/>
      <c r="LR838" s="11"/>
      <c r="LS838" s="11"/>
      <c r="LT838" s="11"/>
      <c r="LU838" s="11"/>
      <c r="LV838" s="11"/>
      <c r="LW838" s="11"/>
      <c r="LX838" s="11"/>
      <c r="LY838" s="11"/>
      <c r="LZ838" s="11"/>
      <c r="MA838" s="11"/>
      <c r="MB838" s="11"/>
      <c r="MC838" s="11"/>
      <c r="MD838" s="11"/>
      <c r="ME838" s="11"/>
      <c r="MF838" s="11"/>
      <c r="MG838" s="11"/>
      <c r="MH838" s="11"/>
      <c r="MI838" s="11"/>
      <c r="MJ838" s="11"/>
      <c r="MK838" s="11"/>
      <c r="ML838" s="11"/>
      <c r="MM838" s="11"/>
      <c r="MN838" s="11"/>
      <c r="MO838" s="11"/>
      <c r="MP838" s="11"/>
      <c r="MQ838" s="11"/>
      <c r="MR838" s="11"/>
      <c r="MS838" s="11"/>
      <c r="MT838" s="11"/>
      <c r="MU838" s="11"/>
      <c r="MV838" s="11"/>
      <c r="MW838" s="11"/>
      <c r="MX838" s="11"/>
      <c r="MY838" s="11"/>
      <c r="MZ838" s="11"/>
      <c r="NA838" s="11"/>
      <c r="NB838" s="11"/>
      <c r="NC838" s="11"/>
      <c r="ND838" s="11"/>
      <c r="NE838" s="11"/>
      <c r="NF838" s="11"/>
      <c r="NG838" s="11"/>
      <c r="NH838" s="11"/>
      <c r="NI838" s="11"/>
      <c r="NJ838" s="11"/>
      <c r="NK838" s="11"/>
      <c r="NL838" s="11"/>
      <c r="NM838" s="11"/>
      <c r="NN838" s="11"/>
      <c r="NO838" s="11"/>
      <c r="NP838" s="11"/>
      <c r="NQ838" s="11"/>
      <c r="NR838" s="11"/>
      <c r="NS838" s="11"/>
      <c r="NT838" s="11"/>
      <c r="NU838" s="11"/>
      <c r="NV838" s="11"/>
      <c r="NW838" s="11"/>
      <c r="NX838" s="11"/>
      <c r="NY838" s="11"/>
      <c r="NZ838" s="11"/>
      <c r="OA838" s="11"/>
      <c r="OB838" s="11"/>
      <c r="OC838" s="11"/>
      <c r="OD838" s="11"/>
      <c r="OE838" s="11"/>
      <c r="OF838" s="11"/>
      <c r="OG838" s="11"/>
      <c r="OH838" s="11"/>
      <c r="OI838" s="11"/>
      <c r="OJ838" s="11"/>
      <c r="OK838" s="11"/>
      <c r="OL838" s="11"/>
      <c r="OM838" s="11"/>
      <c r="ON838" s="11"/>
      <c r="OO838" s="11"/>
      <c r="OP838" s="11"/>
      <c r="OQ838" s="11"/>
      <c r="OR838" s="11"/>
      <c r="OS838" s="11"/>
      <c r="OT838" s="11"/>
      <c r="OU838" s="11"/>
      <c r="OV838" s="11"/>
      <c r="OW838" s="11"/>
      <c r="OX838" s="11"/>
      <c r="OY838" s="11"/>
      <c r="OZ838" s="11"/>
      <c r="PA838" s="11"/>
      <c r="PB838" s="11"/>
      <c r="PC838" s="11"/>
      <c r="PD838" s="11"/>
      <c r="PE838" s="11"/>
      <c r="PF838" s="11"/>
      <c r="PG838" s="11"/>
      <c r="PH838" s="11"/>
      <c r="PI838" s="11"/>
      <c r="PJ838" s="11"/>
      <c r="PK838" s="11"/>
      <c r="PL838" s="11"/>
      <c r="PM838" s="11"/>
      <c r="PN838" s="11"/>
      <c r="PO838" s="11"/>
      <c r="PP838" s="11"/>
      <c r="PQ838" s="11"/>
      <c r="PR838" s="11"/>
      <c r="PS838" s="11"/>
      <c r="PT838" s="11"/>
      <c r="PU838" s="11"/>
      <c r="PV838" s="11"/>
      <c r="PW838" s="11"/>
      <c r="PX838" s="11"/>
      <c r="PY838" s="11"/>
      <c r="PZ838" s="11"/>
      <c r="QA838" s="11"/>
      <c r="QB838" s="11"/>
      <c r="QC838" s="11"/>
      <c r="QD838" s="11"/>
      <c r="QE838" s="11"/>
      <c r="QF838" s="11"/>
      <c r="QG838" s="11"/>
      <c r="QH838" s="11"/>
      <c r="QI838" s="11"/>
      <c r="QJ838" s="11"/>
      <c r="QK838" s="11"/>
      <c r="QL838" s="11"/>
      <c r="QM838" s="11"/>
      <c r="QN838" s="11"/>
      <c r="QO838" s="11"/>
      <c r="QP838" s="11"/>
      <c r="QQ838" s="11"/>
      <c r="QR838" s="11"/>
      <c r="QS838" s="11"/>
      <c r="QT838" s="11"/>
      <c r="QU838" s="11"/>
      <c r="QV838" s="11"/>
      <c r="QW838" s="11"/>
      <c r="QX838" s="11"/>
      <c r="QY838" s="11"/>
      <c r="QZ838" s="11"/>
      <c r="RA838" s="11"/>
      <c r="RB838" s="11"/>
      <c r="RC838" s="11"/>
      <c r="RD838" s="11"/>
      <c r="RE838" s="11"/>
      <c r="RF838" s="11"/>
      <c r="RG838" s="11"/>
      <c r="RH838" s="11"/>
      <c r="RI838" s="11"/>
      <c r="RJ838" s="11"/>
      <c r="RK838" s="11"/>
      <c r="RL838" s="11"/>
      <c r="RM838" s="11"/>
      <c r="RN838" s="11"/>
      <c r="RO838" s="11"/>
      <c r="RP838" s="11"/>
      <c r="RQ838" s="11"/>
      <c r="RR838" s="11"/>
      <c r="RS838" s="11"/>
      <c r="RT838" s="11"/>
      <c r="RU838" s="11"/>
      <c r="RV838" s="11"/>
      <c r="RW838" s="11"/>
      <c r="RX838" s="11"/>
      <c r="RY838" s="11"/>
      <c r="RZ838" s="11"/>
      <c r="SA838" s="11"/>
      <c r="SB838" s="11"/>
      <c r="SC838" s="11"/>
      <c r="SD838" s="11"/>
      <c r="SE838" s="11"/>
      <c r="SF838" s="11"/>
      <c r="SG838" s="11"/>
      <c r="SH838" s="11"/>
      <c r="SI838" s="11"/>
      <c r="SJ838" s="11"/>
      <c r="SK838" s="11"/>
      <c r="SL838" s="11"/>
      <c r="SM838" s="11"/>
      <c r="SN838" s="11"/>
      <c r="SO838" s="11"/>
      <c r="SP838" s="11"/>
      <c r="SQ838" s="11"/>
      <c r="SR838" s="11"/>
      <c r="SS838" s="11"/>
      <c r="ST838" s="11"/>
      <c r="SU838" s="11"/>
      <c r="SV838" s="11"/>
      <c r="SW838" s="11"/>
      <c r="SX838" s="11"/>
      <c r="SY838" s="11"/>
      <c r="SZ838" s="11"/>
      <c r="TA838" s="11"/>
      <c r="TB838" s="11"/>
      <c r="TC838" s="11"/>
      <c r="TD838" s="11"/>
      <c r="TE838" s="11"/>
      <c r="TF838" s="11"/>
      <c r="TG838" s="11"/>
      <c r="TH838" s="11"/>
      <c r="TI838" s="11"/>
      <c r="TJ838" s="11"/>
      <c r="TK838" s="11"/>
      <c r="TL838" s="11"/>
      <c r="TM838" s="11"/>
      <c r="TN838" s="11"/>
      <c r="TO838" s="11"/>
      <c r="TP838" s="11"/>
      <c r="TQ838" s="11"/>
      <c r="TR838" s="11"/>
      <c r="TS838" s="11"/>
      <c r="TT838" s="11"/>
      <c r="TU838" s="11"/>
      <c r="TV838" s="11"/>
      <c r="TW838" s="11"/>
      <c r="TX838" s="11"/>
      <c r="TY838" s="11"/>
      <c r="TZ838" s="11"/>
      <c r="UA838" s="11"/>
      <c r="UB838" s="11"/>
      <c r="UC838" s="11"/>
      <c r="UD838" s="11"/>
      <c r="UE838" s="11"/>
      <c r="UF838" s="11"/>
      <c r="UG838" s="11"/>
      <c r="UH838" s="11"/>
      <c r="UI838" s="11"/>
      <c r="UJ838" s="11"/>
      <c r="UK838" s="11"/>
      <c r="UL838" s="11"/>
      <c r="UM838" s="11"/>
      <c r="UN838" s="11"/>
      <c r="UO838" s="11"/>
      <c r="UP838" s="11"/>
      <c r="UQ838" s="11"/>
      <c r="UR838" s="11"/>
      <c r="US838" s="11"/>
      <c r="UT838" s="11"/>
      <c r="UU838" s="11"/>
      <c r="UV838" s="11"/>
      <c r="UW838" s="11"/>
      <c r="UX838" s="11"/>
      <c r="UY838" s="11"/>
      <c r="UZ838" s="11"/>
      <c r="VA838" s="11"/>
      <c r="VB838" s="11"/>
      <c r="VC838" s="11"/>
      <c r="VD838" s="11"/>
      <c r="VE838" s="11"/>
      <c r="VF838" s="11"/>
      <c r="VG838" s="11"/>
      <c r="VH838" s="11"/>
      <c r="VI838" s="11"/>
      <c r="VJ838" s="11"/>
      <c r="VK838" s="11"/>
      <c r="VL838" s="11"/>
      <c r="VM838" s="11"/>
      <c r="VN838" s="11"/>
      <c r="VO838" s="11"/>
      <c r="VP838" s="11"/>
      <c r="VQ838" s="11"/>
      <c r="VR838" s="11"/>
      <c r="VS838" s="11"/>
      <c r="VT838" s="11"/>
      <c r="VU838" s="11"/>
      <c r="VV838" s="11"/>
      <c r="VW838" s="11"/>
      <c r="VX838" s="11"/>
      <c r="VY838" s="11"/>
      <c r="VZ838" s="11"/>
      <c r="WA838" s="11"/>
      <c r="WB838" s="11"/>
      <c r="WC838" s="11"/>
      <c r="WD838" s="11"/>
      <c r="WE838" s="11"/>
      <c r="WF838" s="11"/>
      <c r="WG838" s="11"/>
      <c r="WH838" s="11"/>
      <c r="WI838" s="11"/>
      <c r="WJ838" s="11"/>
      <c r="WK838" s="11"/>
      <c r="WL838" s="11"/>
      <c r="WM838" s="11"/>
      <c r="WN838" s="11"/>
      <c r="WO838" s="11"/>
      <c r="WP838" s="11"/>
      <c r="WQ838" s="11"/>
      <c r="WR838" s="11"/>
      <c r="WS838" s="11"/>
      <c r="WT838" s="11"/>
      <c r="WU838" s="11"/>
      <c r="WV838" s="11"/>
      <c r="WW838" s="11"/>
      <c r="WX838" s="11"/>
      <c r="WY838" s="11"/>
      <c r="WZ838" s="11"/>
      <c r="XA838" s="11"/>
      <c r="XB838" s="11"/>
      <c r="XC838" s="11"/>
      <c r="XD838" s="11"/>
      <c r="XE838" s="11"/>
      <c r="XF838" s="11"/>
      <c r="XG838" s="11"/>
      <c r="XH838" s="11"/>
      <c r="XI838" s="11"/>
      <c r="XJ838" s="11"/>
      <c r="XK838" s="11"/>
      <c r="XL838" s="11"/>
      <c r="XM838" s="11"/>
      <c r="XN838" s="11"/>
      <c r="XO838" s="11"/>
      <c r="XP838" s="11"/>
      <c r="XQ838" s="11"/>
      <c r="XR838" s="11"/>
      <c r="XS838" s="11"/>
      <c r="XT838" s="11"/>
      <c r="XU838" s="11"/>
      <c r="XV838" s="11"/>
      <c r="XW838" s="11"/>
      <c r="XX838" s="11"/>
      <c r="XY838" s="11"/>
      <c r="XZ838" s="11"/>
      <c r="YA838" s="11"/>
      <c r="YB838" s="11"/>
      <c r="YC838" s="11"/>
      <c r="YD838" s="11"/>
      <c r="YE838" s="11"/>
      <c r="YF838" s="11"/>
      <c r="YG838" s="11"/>
      <c r="YH838" s="11"/>
      <c r="YI838" s="11"/>
      <c r="YJ838" s="11"/>
      <c r="YK838" s="11"/>
      <c r="YL838" s="11"/>
      <c r="YM838" s="11"/>
      <c r="YN838" s="11"/>
      <c r="YO838" s="11"/>
      <c r="YP838" s="11"/>
      <c r="YQ838" s="11"/>
      <c r="YR838" s="11"/>
      <c r="YS838" s="11"/>
      <c r="YT838" s="11"/>
      <c r="YU838" s="11"/>
      <c r="YV838" s="11"/>
      <c r="YW838" s="11"/>
      <c r="YX838" s="11"/>
      <c r="YY838" s="11"/>
      <c r="YZ838" s="11"/>
      <c r="ZA838" s="11"/>
      <c r="ZB838" s="11"/>
      <c r="ZC838" s="11"/>
      <c r="ZD838" s="11"/>
      <c r="ZE838" s="11"/>
      <c r="ZF838" s="11"/>
      <c r="ZG838" s="11"/>
      <c r="ZH838" s="11"/>
      <c r="ZI838" s="11"/>
      <c r="ZJ838" s="11"/>
      <c r="ZK838" s="11"/>
      <c r="ZL838" s="11"/>
      <c r="ZM838" s="11"/>
      <c r="ZN838" s="11"/>
      <c r="ZO838" s="11"/>
      <c r="ZP838" s="11"/>
      <c r="ZQ838" s="11"/>
      <c r="ZR838" s="11"/>
      <c r="ZS838" s="11"/>
      <c r="ZT838" s="11"/>
      <c r="ZU838" s="11"/>
      <c r="ZV838" s="11"/>
      <c r="ZW838" s="11"/>
      <c r="ZX838" s="11"/>
      <c r="ZY838" s="11"/>
      <c r="ZZ838" s="11"/>
      <c r="AAA838" s="11"/>
      <c r="AAB838" s="11"/>
      <c r="AAC838" s="11"/>
      <c r="AAD838" s="11"/>
      <c r="AAE838" s="11"/>
      <c r="AAF838" s="11"/>
      <c r="AAG838" s="11"/>
      <c r="AAH838" s="11"/>
      <c r="AAI838" s="11"/>
      <c r="AAJ838" s="11"/>
      <c r="AAK838" s="11"/>
      <c r="AAL838" s="11"/>
      <c r="AAM838" s="11"/>
      <c r="AAN838" s="11"/>
      <c r="AAO838" s="11"/>
      <c r="AAP838" s="11"/>
      <c r="AAQ838" s="11"/>
      <c r="AAR838" s="11"/>
      <c r="AAS838" s="11"/>
      <c r="AAT838" s="11"/>
      <c r="AAU838" s="11"/>
      <c r="AAV838" s="11"/>
      <c r="AAW838" s="11"/>
      <c r="AAX838" s="11"/>
      <c r="AAY838" s="11"/>
      <c r="AAZ838" s="11"/>
      <c r="ABA838" s="11"/>
      <c r="ABB838" s="11"/>
      <c r="ABC838" s="11"/>
      <c r="ABD838" s="11"/>
      <c r="ABE838" s="11"/>
      <c r="ABF838" s="11"/>
      <c r="ABG838" s="11"/>
      <c r="ABH838" s="11"/>
      <c r="ABI838" s="11"/>
      <c r="ABJ838" s="11"/>
      <c r="ABK838" s="11"/>
      <c r="ABL838" s="11"/>
      <c r="ABM838" s="11"/>
      <c r="ABN838" s="11"/>
      <c r="ABO838" s="11"/>
      <c r="ABP838" s="11"/>
      <c r="ABQ838" s="11"/>
      <c r="ABR838" s="11"/>
      <c r="ABS838" s="11"/>
      <c r="ABT838" s="11"/>
      <c r="ABU838" s="11"/>
      <c r="ABV838" s="11"/>
      <c r="ABW838" s="11"/>
      <c r="ABX838" s="11"/>
      <c r="ABY838" s="11"/>
      <c r="ABZ838" s="11"/>
      <c r="ACA838" s="11"/>
      <c r="ACB838" s="11"/>
      <c r="ACC838" s="11"/>
      <c r="ACD838" s="11"/>
      <c r="ACE838" s="11"/>
      <c r="ACF838" s="11"/>
      <c r="ACG838" s="11"/>
      <c r="ACH838" s="11"/>
      <c r="ACI838" s="11"/>
      <c r="ACJ838" s="11"/>
      <c r="ACK838" s="11"/>
      <c r="ACL838" s="11"/>
      <c r="ACM838" s="11"/>
      <c r="ACN838" s="11"/>
      <c r="ACO838" s="11"/>
      <c r="ACP838" s="11"/>
      <c r="ACQ838" s="11"/>
      <c r="ACR838" s="11"/>
      <c r="ACS838" s="11"/>
      <c r="ACT838" s="11"/>
      <c r="ACU838" s="11"/>
      <c r="ACV838" s="11"/>
      <c r="ACW838" s="11"/>
      <c r="ACX838" s="11"/>
      <c r="ACY838" s="11"/>
      <c r="ACZ838" s="11"/>
      <c r="ADA838" s="11"/>
      <c r="ADB838" s="11"/>
      <c r="ADC838" s="11"/>
      <c r="ADD838" s="11"/>
      <c r="ADE838" s="11"/>
      <c r="ADF838" s="11"/>
      <c r="ADG838" s="11"/>
      <c r="ADH838" s="11"/>
      <c r="ADI838" s="11"/>
      <c r="ADJ838" s="11"/>
      <c r="ADK838" s="11"/>
      <c r="ADL838" s="11"/>
      <c r="ADM838" s="11"/>
      <c r="ADN838" s="11"/>
      <c r="ADO838" s="11"/>
      <c r="ADP838" s="11"/>
      <c r="ADQ838" s="11"/>
      <c r="ADR838" s="11"/>
      <c r="ADS838" s="11"/>
      <c r="ADT838" s="11"/>
      <c r="ADU838" s="11"/>
      <c r="ADV838" s="11"/>
      <c r="ADW838" s="11"/>
      <c r="ADX838" s="11"/>
      <c r="ADY838" s="11"/>
      <c r="ADZ838" s="11"/>
      <c r="AEA838" s="11"/>
      <c r="AEB838" s="11"/>
      <c r="AEC838" s="11"/>
      <c r="AED838" s="11"/>
      <c r="AEE838" s="11"/>
      <c r="AEF838" s="11"/>
      <c r="AEG838" s="11"/>
      <c r="AEH838" s="11"/>
      <c r="AEI838" s="11"/>
      <c r="AEJ838" s="11"/>
      <c r="AEK838" s="11"/>
      <c r="AEL838" s="11"/>
      <c r="AEM838" s="11"/>
      <c r="AEN838" s="11"/>
      <c r="AEO838" s="11"/>
      <c r="AEP838" s="11"/>
      <c r="AEQ838" s="11"/>
      <c r="AER838" s="11"/>
      <c r="AES838" s="11"/>
      <c r="AET838" s="11"/>
      <c r="AEU838" s="11"/>
      <c r="AEV838" s="11"/>
      <c r="AEW838" s="11"/>
      <c r="AEX838" s="11"/>
      <c r="AEY838" s="11"/>
      <c r="AEZ838" s="11"/>
      <c r="AFA838" s="11"/>
      <c r="AFB838" s="11"/>
      <c r="AFC838" s="11"/>
      <c r="AFD838" s="11"/>
      <c r="AFE838" s="11"/>
      <c r="AFF838" s="11"/>
      <c r="AFG838" s="11"/>
      <c r="AFH838" s="11"/>
      <c r="AFI838" s="11"/>
      <c r="AFJ838" s="11"/>
      <c r="AFK838" s="11"/>
      <c r="AFL838" s="11"/>
      <c r="AFM838" s="11"/>
      <c r="AFN838" s="11"/>
      <c r="AFO838" s="11"/>
      <c r="AFP838" s="11"/>
      <c r="AFQ838" s="11"/>
      <c r="AFR838" s="11"/>
      <c r="AFS838" s="11"/>
      <c r="AFT838" s="11"/>
      <c r="AFU838" s="11"/>
      <c r="AFV838" s="11"/>
      <c r="AFW838" s="11"/>
      <c r="AFX838" s="11"/>
      <c r="AFY838" s="11"/>
      <c r="AFZ838" s="11"/>
      <c r="AGA838" s="11"/>
      <c r="AGB838" s="11"/>
      <c r="AGC838" s="11"/>
      <c r="AGD838" s="11"/>
      <c r="AGE838" s="11"/>
      <c r="AGF838" s="11"/>
      <c r="AGG838" s="11"/>
      <c r="AGH838" s="11"/>
      <c r="AGI838" s="11"/>
      <c r="AGJ838" s="11"/>
      <c r="AGK838" s="11"/>
      <c r="AGL838" s="11"/>
      <c r="AGM838" s="11"/>
      <c r="AGN838" s="11"/>
      <c r="AGO838" s="11"/>
      <c r="AGP838" s="11"/>
      <c r="AGQ838" s="11"/>
      <c r="AGR838" s="11"/>
      <c r="AGS838" s="11"/>
      <c r="AGT838" s="11"/>
      <c r="AGU838" s="11"/>
      <c r="AGV838" s="11"/>
      <c r="AGW838" s="11"/>
      <c r="AGX838" s="11"/>
      <c r="AGY838" s="11"/>
      <c r="AGZ838" s="11"/>
      <c r="AHA838" s="11"/>
      <c r="AHB838" s="11"/>
      <c r="AHC838" s="11"/>
      <c r="AHD838" s="11"/>
      <c r="AHE838" s="11"/>
      <c r="AHF838" s="11"/>
      <c r="AHG838" s="11"/>
      <c r="AHH838" s="11"/>
      <c r="AHI838" s="11"/>
      <c r="AHJ838" s="11"/>
      <c r="AHK838" s="11"/>
      <c r="AHL838" s="11"/>
      <c r="AHM838" s="11"/>
      <c r="AHN838" s="11"/>
      <c r="AHO838" s="11"/>
      <c r="AHP838" s="11"/>
      <c r="AHQ838" s="11"/>
      <c r="AHR838" s="11"/>
      <c r="AHS838" s="11"/>
      <c r="AHT838" s="11"/>
      <c r="AHU838" s="11"/>
      <c r="AHV838" s="11"/>
      <c r="AHW838" s="11"/>
      <c r="AHX838" s="11"/>
      <c r="AHY838" s="11"/>
      <c r="AHZ838" s="11"/>
      <c r="AIA838" s="11"/>
      <c r="AIB838" s="11"/>
      <c r="AIC838" s="11"/>
      <c r="AID838" s="11"/>
      <c r="AIE838" s="11"/>
      <c r="AIF838" s="11"/>
      <c r="AIG838" s="11"/>
      <c r="AIH838" s="11"/>
      <c r="AII838" s="11"/>
      <c r="AIJ838" s="11"/>
      <c r="AIK838" s="11"/>
      <c r="AIL838" s="11"/>
      <c r="AIM838" s="11"/>
      <c r="AIN838" s="11"/>
      <c r="AIO838" s="11"/>
      <c r="AIP838" s="11"/>
      <c r="AIQ838" s="11"/>
      <c r="AIR838" s="11"/>
      <c r="AIS838" s="11"/>
      <c r="AIT838" s="11"/>
      <c r="AIU838" s="11"/>
      <c r="AIV838" s="11"/>
      <c r="AIW838" s="11"/>
      <c r="AIX838" s="11"/>
      <c r="AIY838" s="11"/>
      <c r="AIZ838" s="11"/>
      <c r="AJA838" s="11"/>
      <c r="AJB838" s="11"/>
      <c r="AJC838" s="11"/>
      <c r="AJD838" s="11"/>
      <c r="AJE838" s="11"/>
      <c r="AJF838" s="11"/>
      <c r="AJG838" s="11"/>
      <c r="AJH838" s="11"/>
      <c r="AJI838" s="11"/>
      <c r="AJJ838" s="11"/>
      <c r="AJK838" s="11"/>
      <c r="AJL838" s="11"/>
      <c r="AJM838" s="11"/>
      <c r="AJN838" s="11"/>
      <c r="AJO838" s="11"/>
      <c r="AJP838" s="11"/>
      <c r="AJQ838" s="11"/>
      <c r="AJR838" s="11"/>
      <c r="AJS838" s="11"/>
      <c r="AJT838" s="11"/>
      <c r="AJU838" s="11"/>
      <c r="AJV838" s="11"/>
      <c r="AJW838" s="11"/>
      <c r="AJX838" s="11"/>
      <c r="AJY838" s="11"/>
      <c r="AJZ838" s="11"/>
      <c r="AKA838" s="11"/>
      <c r="AKB838" s="11"/>
      <c r="AKC838" s="11"/>
      <c r="AKD838" s="11"/>
      <c r="AKE838" s="11"/>
      <c r="AKF838" s="11"/>
      <c r="AKG838" s="11"/>
      <c r="AKH838" s="11"/>
      <c r="AKI838" s="11"/>
      <c r="AKJ838" s="11"/>
      <c r="AKK838" s="11"/>
      <c r="AKL838" s="11"/>
      <c r="AKM838" s="37"/>
    </row>
    <row r="839" spans="1:975" ht="14.75">
      <c r="A839" s="23">
        <v>44033</v>
      </c>
      <c r="B839" s="16">
        <v>3579.2</v>
      </c>
      <c r="C839" s="15"/>
      <c r="D839" s="16"/>
      <c r="E839" s="17">
        <f t="shared" si="26"/>
        <v>3579.2</v>
      </c>
      <c r="F839" s="18"/>
      <c r="G839" s="18"/>
      <c r="H839" s="19"/>
      <c r="I839" s="19"/>
      <c r="L839" s="18"/>
      <c r="M839" s="18"/>
      <c r="S839" s="18">
        <f t="shared" si="27"/>
        <v>0</v>
      </c>
      <c r="T839" s="20"/>
      <c r="U839" s="20"/>
      <c r="W839" s="21"/>
      <c r="X839"/>
      <c r="Y839"/>
    </row>
    <row r="840" spans="1:975" ht="14.75">
      <c r="A840" s="51">
        <v>43963</v>
      </c>
      <c r="B840" s="53">
        <v>3800.03</v>
      </c>
      <c r="C840" s="52"/>
      <c r="D840" s="53"/>
      <c r="E840" s="30">
        <f t="shared" si="26"/>
        <v>3800.03</v>
      </c>
      <c r="F840" s="53">
        <v>3800.03</v>
      </c>
      <c r="G840" s="53">
        <v>3800.03</v>
      </c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18">
        <f t="shared" si="27"/>
        <v>0</v>
      </c>
      <c r="T840" s="26" t="s">
        <v>28</v>
      </c>
      <c r="U840" s="24" t="s">
        <v>55</v>
      </c>
      <c r="V840" s="24"/>
      <c r="W840" s="21"/>
      <c r="X840"/>
      <c r="Y840"/>
    </row>
    <row r="841" spans="1:975" ht="14.75">
      <c r="A841" s="23">
        <v>44110</v>
      </c>
      <c r="B841" s="16">
        <v>3811.52</v>
      </c>
      <c r="C841" s="15"/>
      <c r="D841" s="16"/>
      <c r="E841" s="17">
        <f t="shared" si="26"/>
        <v>3811.52</v>
      </c>
      <c r="F841" s="18"/>
      <c r="G841" s="18"/>
      <c r="H841" s="19"/>
      <c r="I841" s="19"/>
      <c r="L841" s="18"/>
      <c r="M841" s="18"/>
      <c r="S841" s="18">
        <f t="shared" si="27"/>
        <v>0</v>
      </c>
      <c r="T841" s="20"/>
      <c r="U841" s="20"/>
      <c r="W841" s="21"/>
      <c r="X841"/>
      <c r="Y84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  <c r="FC841" s="11"/>
      <c r="FD841" s="11"/>
      <c r="FE841" s="11"/>
      <c r="FF841" s="11"/>
      <c r="FG841" s="11"/>
      <c r="FH841" s="11"/>
      <c r="FI841" s="11"/>
      <c r="FJ841" s="11"/>
      <c r="FK841" s="11"/>
      <c r="FL841" s="11"/>
      <c r="FM841" s="11"/>
      <c r="FN841" s="11"/>
      <c r="FO841" s="11"/>
      <c r="FP841" s="11"/>
      <c r="FQ841" s="11"/>
      <c r="FR841" s="11"/>
      <c r="FS841" s="11"/>
      <c r="FT841" s="11"/>
      <c r="FU841" s="11"/>
      <c r="FV841" s="11"/>
      <c r="FW841" s="11"/>
      <c r="FX841" s="11"/>
      <c r="FY841" s="11"/>
      <c r="FZ841" s="11"/>
      <c r="GA841" s="11"/>
      <c r="GB841" s="11"/>
      <c r="GC841" s="11"/>
      <c r="GD841" s="11"/>
      <c r="GE841" s="11"/>
      <c r="GF841" s="11"/>
      <c r="GG841" s="11"/>
      <c r="GH841" s="11"/>
      <c r="GI841" s="11"/>
      <c r="GJ841" s="11"/>
      <c r="GK841" s="11"/>
      <c r="GL841" s="11"/>
      <c r="GM841" s="11"/>
      <c r="GN841" s="11"/>
      <c r="GO841" s="11"/>
      <c r="GP841" s="11"/>
      <c r="GQ841" s="11"/>
      <c r="GR841" s="11"/>
      <c r="GS841" s="11"/>
      <c r="GT841" s="11"/>
      <c r="GU841" s="11"/>
      <c r="GV841" s="11"/>
      <c r="GW841" s="11"/>
      <c r="GX841" s="11"/>
      <c r="GY841" s="11"/>
      <c r="GZ841" s="11"/>
      <c r="HA841" s="11"/>
      <c r="HB841" s="11"/>
      <c r="HC841" s="11"/>
      <c r="HD841" s="11"/>
      <c r="HE841" s="11"/>
      <c r="HF841" s="11"/>
      <c r="HG841" s="11"/>
      <c r="HH841" s="11"/>
      <c r="HI841" s="11"/>
      <c r="HJ841" s="11"/>
      <c r="HK841" s="11"/>
      <c r="HL841" s="11"/>
      <c r="HM841" s="11"/>
      <c r="HN841" s="11"/>
      <c r="HO841" s="11"/>
      <c r="HP841" s="11"/>
      <c r="HQ841" s="11"/>
      <c r="HR841" s="11"/>
      <c r="HS841" s="11"/>
      <c r="HT841" s="11"/>
      <c r="HU841" s="11"/>
      <c r="HV841" s="11"/>
      <c r="HW841" s="11"/>
      <c r="HX841" s="11"/>
      <c r="HY841" s="11"/>
      <c r="HZ841" s="11"/>
      <c r="IA841" s="11"/>
      <c r="IB841" s="11"/>
      <c r="IC841" s="11"/>
      <c r="ID841" s="11"/>
      <c r="IE841" s="11"/>
      <c r="IF841" s="11"/>
      <c r="IG841" s="11"/>
      <c r="IH841" s="11"/>
      <c r="II841" s="11"/>
      <c r="IJ841" s="11"/>
      <c r="IK841" s="11"/>
      <c r="IL841" s="11"/>
      <c r="IM841" s="11"/>
      <c r="IN841" s="11"/>
      <c r="IO841" s="11"/>
      <c r="IP841" s="11"/>
      <c r="IQ841" s="11"/>
      <c r="IR841" s="11"/>
      <c r="IS841" s="11"/>
      <c r="IT841" s="11"/>
      <c r="IU841" s="11"/>
      <c r="IV841" s="11"/>
      <c r="IW841" s="11"/>
      <c r="IX841" s="11"/>
      <c r="IY841" s="11"/>
      <c r="IZ841" s="11"/>
      <c r="JA841" s="11"/>
      <c r="JB841" s="11"/>
      <c r="JC841" s="11"/>
      <c r="JD841" s="11"/>
      <c r="JE841" s="11"/>
      <c r="JF841" s="11"/>
      <c r="JG841" s="11"/>
      <c r="JH841" s="11"/>
      <c r="JI841" s="11"/>
      <c r="JJ841" s="11"/>
      <c r="JK841" s="11"/>
      <c r="JL841" s="11"/>
      <c r="JM841" s="11"/>
      <c r="JN841" s="11"/>
      <c r="JO841" s="11"/>
      <c r="JP841" s="11"/>
      <c r="JQ841" s="11"/>
      <c r="JR841" s="11"/>
      <c r="JS841" s="11"/>
      <c r="JT841" s="11"/>
      <c r="JU841" s="11"/>
      <c r="JV841" s="11"/>
      <c r="JW841" s="11"/>
      <c r="JX841" s="11"/>
      <c r="JY841" s="11"/>
      <c r="JZ841" s="11"/>
      <c r="KA841" s="11"/>
      <c r="KB841" s="11"/>
      <c r="KC841" s="11"/>
      <c r="KD841" s="11"/>
      <c r="KE841" s="11"/>
      <c r="KF841" s="11"/>
      <c r="KG841" s="11"/>
      <c r="KH841" s="11"/>
      <c r="KI841" s="11"/>
      <c r="KJ841" s="11"/>
      <c r="KK841" s="11"/>
      <c r="KL841" s="11"/>
      <c r="KM841" s="11"/>
      <c r="KN841" s="11"/>
      <c r="KO841" s="11"/>
      <c r="KP841" s="11"/>
      <c r="KQ841" s="11"/>
      <c r="KR841" s="11"/>
      <c r="KS841" s="11"/>
      <c r="KT841" s="11"/>
      <c r="KU841" s="11"/>
      <c r="KV841" s="11"/>
      <c r="KW841" s="11"/>
      <c r="KX841" s="11"/>
      <c r="KY841" s="11"/>
      <c r="KZ841" s="11"/>
      <c r="LA841" s="11"/>
      <c r="LB841" s="11"/>
      <c r="LC841" s="11"/>
      <c r="LD841" s="11"/>
      <c r="LE841" s="11"/>
      <c r="LF841" s="11"/>
      <c r="LG841" s="11"/>
      <c r="LH841" s="11"/>
      <c r="LI841" s="11"/>
      <c r="LJ841" s="11"/>
      <c r="LK841" s="11"/>
      <c r="LL841" s="11"/>
      <c r="LM841" s="11"/>
      <c r="LN841" s="11"/>
      <c r="LO841" s="11"/>
      <c r="LP841" s="11"/>
      <c r="LQ841" s="11"/>
      <c r="LR841" s="11"/>
      <c r="LS841" s="11"/>
      <c r="LT841" s="11"/>
      <c r="LU841" s="11"/>
      <c r="LV841" s="11"/>
      <c r="LW841" s="11"/>
      <c r="LX841" s="11"/>
      <c r="LY841" s="11"/>
      <c r="LZ841" s="11"/>
      <c r="MA841" s="11"/>
      <c r="MB841" s="11"/>
      <c r="MC841" s="11"/>
      <c r="MD841" s="11"/>
      <c r="ME841" s="11"/>
      <c r="MF841" s="11"/>
      <c r="MG841" s="11"/>
      <c r="MH841" s="11"/>
      <c r="MI841" s="11"/>
      <c r="MJ841" s="11"/>
      <c r="MK841" s="11"/>
      <c r="ML841" s="11"/>
      <c r="MM841" s="11"/>
      <c r="MN841" s="11"/>
      <c r="MO841" s="11"/>
      <c r="MP841" s="11"/>
      <c r="MQ841" s="11"/>
      <c r="MR841" s="11"/>
      <c r="MS841" s="11"/>
      <c r="MT841" s="11"/>
      <c r="MU841" s="11"/>
      <c r="MV841" s="11"/>
      <c r="MW841" s="11"/>
      <c r="MX841" s="11"/>
      <c r="MY841" s="11"/>
      <c r="MZ841" s="11"/>
      <c r="NA841" s="11"/>
      <c r="NB841" s="11"/>
      <c r="NC841" s="11"/>
      <c r="ND841" s="11"/>
      <c r="NE841" s="11"/>
      <c r="NF841" s="11"/>
      <c r="NG841" s="11"/>
      <c r="NH841" s="11"/>
      <c r="NI841" s="11"/>
      <c r="NJ841" s="11"/>
      <c r="NK841" s="11"/>
      <c r="NL841" s="11"/>
      <c r="NM841" s="11"/>
      <c r="NN841" s="11"/>
      <c r="NO841" s="11"/>
      <c r="NP841" s="11"/>
      <c r="NQ841" s="11"/>
      <c r="NR841" s="11"/>
      <c r="NS841" s="11"/>
      <c r="NT841" s="11"/>
      <c r="NU841" s="11"/>
      <c r="NV841" s="11"/>
      <c r="NW841" s="11"/>
      <c r="NX841" s="11"/>
      <c r="NY841" s="11"/>
      <c r="NZ841" s="11"/>
      <c r="OA841" s="11"/>
      <c r="OB841" s="11"/>
      <c r="OC841" s="11"/>
      <c r="OD841" s="11"/>
      <c r="OE841" s="11"/>
      <c r="OF841" s="11"/>
      <c r="OG841" s="11"/>
      <c r="OH841" s="11"/>
      <c r="OI841" s="11"/>
      <c r="OJ841" s="11"/>
      <c r="OK841" s="11"/>
      <c r="OL841" s="11"/>
      <c r="OM841" s="11"/>
      <c r="ON841" s="11"/>
      <c r="OO841" s="11"/>
      <c r="OP841" s="11"/>
      <c r="OQ841" s="11"/>
      <c r="OR841" s="11"/>
      <c r="OS841" s="11"/>
      <c r="OT841" s="11"/>
      <c r="OU841" s="11"/>
      <c r="OV841" s="11"/>
      <c r="OW841" s="11"/>
      <c r="OX841" s="11"/>
      <c r="OY841" s="11"/>
      <c r="OZ841" s="11"/>
      <c r="PA841" s="11"/>
      <c r="PB841" s="11"/>
      <c r="PC841" s="11"/>
      <c r="PD841" s="11"/>
      <c r="PE841" s="11"/>
      <c r="PF841" s="11"/>
      <c r="PG841" s="11"/>
      <c r="PH841" s="11"/>
      <c r="PI841" s="11"/>
      <c r="PJ841" s="11"/>
      <c r="PK841" s="11"/>
      <c r="PL841" s="11"/>
      <c r="PM841" s="11"/>
      <c r="PN841" s="11"/>
      <c r="PO841" s="11"/>
      <c r="PP841" s="11"/>
      <c r="PQ841" s="11"/>
      <c r="PR841" s="11"/>
      <c r="PS841" s="11"/>
      <c r="PT841" s="11"/>
      <c r="PU841" s="11"/>
      <c r="PV841" s="11"/>
      <c r="PW841" s="11"/>
      <c r="PX841" s="11"/>
      <c r="PY841" s="11"/>
      <c r="PZ841" s="11"/>
      <c r="QA841" s="11"/>
      <c r="QB841" s="11"/>
      <c r="QC841" s="11"/>
      <c r="QD841" s="11"/>
      <c r="QE841" s="11"/>
      <c r="QF841" s="11"/>
      <c r="QG841" s="11"/>
      <c r="QH841" s="11"/>
      <c r="QI841" s="11"/>
      <c r="QJ841" s="11"/>
      <c r="QK841" s="11"/>
      <c r="QL841" s="11"/>
      <c r="QM841" s="11"/>
      <c r="QN841" s="11"/>
      <c r="QO841" s="11"/>
      <c r="QP841" s="11"/>
      <c r="QQ841" s="11"/>
      <c r="QR841" s="11"/>
      <c r="QS841" s="11"/>
      <c r="QT841" s="11"/>
      <c r="QU841" s="11"/>
      <c r="QV841" s="11"/>
      <c r="QW841" s="11"/>
      <c r="QX841" s="11"/>
      <c r="QY841" s="11"/>
      <c r="QZ841" s="11"/>
      <c r="RA841" s="11"/>
      <c r="RB841" s="11"/>
      <c r="RC841" s="11"/>
      <c r="RD841" s="11"/>
      <c r="RE841" s="11"/>
      <c r="RF841" s="11"/>
      <c r="RG841" s="11"/>
      <c r="RH841" s="11"/>
      <c r="RI841" s="11"/>
      <c r="RJ841" s="11"/>
      <c r="RK841" s="11"/>
      <c r="RL841" s="11"/>
      <c r="RM841" s="11"/>
      <c r="RN841" s="11"/>
      <c r="RO841" s="11"/>
      <c r="RP841" s="11"/>
      <c r="RQ841" s="11"/>
      <c r="RR841" s="11"/>
      <c r="RS841" s="11"/>
      <c r="RT841" s="11"/>
      <c r="RU841" s="11"/>
      <c r="RV841" s="11"/>
      <c r="RW841" s="11"/>
      <c r="RX841" s="11"/>
      <c r="RY841" s="11"/>
      <c r="RZ841" s="11"/>
      <c r="SA841" s="11"/>
      <c r="SB841" s="11"/>
      <c r="SC841" s="11"/>
      <c r="SD841" s="11"/>
      <c r="SE841" s="11"/>
      <c r="SF841" s="11"/>
      <c r="SG841" s="11"/>
      <c r="SH841" s="11"/>
      <c r="SI841" s="11"/>
      <c r="SJ841" s="11"/>
      <c r="SK841" s="11"/>
      <c r="SL841" s="11"/>
      <c r="SM841" s="11"/>
      <c r="SN841" s="11"/>
      <c r="SO841" s="11"/>
      <c r="SP841" s="11"/>
      <c r="SQ841" s="11"/>
      <c r="SR841" s="11"/>
      <c r="SS841" s="11"/>
      <c r="ST841" s="11"/>
      <c r="SU841" s="11"/>
      <c r="SV841" s="11"/>
      <c r="SW841" s="11"/>
      <c r="SX841" s="11"/>
      <c r="SY841" s="11"/>
      <c r="SZ841" s="11"/>
      <c r="TA841" s="11"/>
      <c r="TB841" s="11"/>
      <c r="TC841" s="11"/>
      <c r="TD841" s="11"/>
      <c r="TE841" s="11"/>
      <c r="TF841" s="11"/>
      <c r="TG841" s="11"/>
      <c r="TH841" s="11"/>
      <c r="TI841" s="11"/>
      <c r="TJ841" s="11"/>
      <c r="TK841" s="11"/>
      <c r="TL841" s="11"/>
      <c r="TM841" s="11"/>
      <c r="TN841" s="11"/>
      <c r="TO841" s="11"/>
      <c r="TP841" s="11"/>
      <c r="TQ841" s="11"/>
      <c r="TR841" s="11"/>
      <c r="TS841" s="11"/>
      <c r="TT841" s="11"/>
      <c r="TU841" s="11"/>
      <c r="TV841" s="11"/>
      <c r="TW841" s="11"/>
      <c r="TX841" s="11"/>
      <c r="TY841" s="11"/>
      <c r="TZ841" s="11"/>
      <c r="UA841" s="11"/>
      <c r="UB841" s="11"/>
      <c r="UC841" s="11"/>
      <c r="UD841" s="11"/>
      <c r="UE841" s="11"/>
      <c r="UF841" s="11"/>
      <c r="UG841" s="11"/>
      <c r="UH841" s="11"/>
      <c r="UI841" s="11"/>
      <c r="UJ841" s="11"/>
      <c r="UK841" s="11"/>
      <c r="UL841" s="11"/>
      <c r="UM841" s="11"/>
      <c r="UN841" s="11"/>
      <c r="UO841" s="11"/>
      <c r="UP841" s="11"/>
      <c r="UQ841" s="11"/>
      <c r="UR841" s="11"/>
      <c r="US841" s="11"/>
      <c r="UT841" s="11"/>
      <c r="UU841" s="11"/>
      <c r="UV841" s="11"/>
      <c r="UW841" s="11"/>
      <c r="UX841" s="11"/>
      <c r="UY841" s="11"/>
      <c r="UZ841" s="11"/>
      <c r="VA841" s="11"/>
      <c r="VB841" s="11"/>
      <c r="VC841" s="11"/>
      <c r="VD841" s="11"/>
      <c r="VE841" s="11"/>
      <c r="VF841" s="11"/>
      <c r="VG841" s="11"/>
      <c r="VH841" s="11"/>
      <c r="VI841" s="11"/>
      <c r="VJ841" s="11"/>
      <c r="VK841" s="11"/>
      <c r="VL841" s="11"/>
      <c r="VM841" s="11"/>
      <c r="VN841" s="11"/>
      <c r="VO841" s="11"/>
      <c r="VP841" s="11"/>
      <c r="VQ841" s="11"/>
      <c r="VR841" s="11"/>
      <c r="VS841" s="11"/>
      <c r="VT841" s="11"/>
      <c r="VU841" s="11"/>
      <c r="VV841" s="11"/>
      <c r="VW841" s="11"/>
      <c r="VX841" s="11"/>
      <c r="VY841" s="11"/>
      <c r="VZ841" s="11"/>
      <c r="WA841" s="11"/>
      <c r="WB841" s="11"/>
      <c r="WC841" s="11"/>
      <c r="WD841" s="11"/>
      <c r="WE841" s="11"/>
      <c r="WF841" s="11"/>
      <c r="WG841" s="11"/>
      <c r="WH841" s="11"/>
      <c r="WI841" s="11"/>
      <c r="WJ841" s="11"/>
      <c r="WK841" s="11"/>
      <c r="WL841" s="11"/>
      <c r="WM841" s="11"/>
      <c r="WN841" s="11"/>
      <c r="WO841" s="11"/>
      <c r="WP841" s="11"/>
      <c r="WQ841" s="11"/>
      <c r="WR841" s="11"/>
      <c r="WS841" s="11"/>
      <c r="WT841" s="11"/>
      <c r="WU841" s="11"/>
      <c r="WV841" s="11"/>
      <c r="WW841" s="11"/>
      <c r="WX841" s="11"/>
      <c r="WY841" s="11"/>
      <c r="WZ841" s="11"/>
      <c r="XA841" s="11"/>
      <c r="XB841" s="11"/>
      <c r="XC841" s="11"/>
      <c r="XD841" s="11"/>
      <c r="XE841" s="11"/>
      <c r="XF841" s="11"/>
      <c r="XG841" s="11"/>
      <c r="XH841" s="11"/>
      <c r="XI841" s="11"/>
      <c r="XJ841" s="11"/>
      <c r="XK841" s="11"/>
      <c r="XL841" s="11"/>
      <c r="XM841" s="11"/>
      <c r="XN841" s="11"/>
      <c r="XO841" s="11"/>
      <c r="XP841" s="11"/>
      <c r="XQ841" s="11"/>
      <c r="XR841" s="11"/>
      <c r="XS841" s="11"/>
      <c r="XT841" s="11"/>
      <c r="XU841" s="11"/>
      <c r="XV841" s="11"/>
      <c r="XW841" s="11"/>
      <c r="XX841" s="11"/>
      <c r="XY841" s="11"/>
      <c r="XZ841" s="11"/>
      <c r="YA841" s="11"/>
      <c r="YB841" s="11"/>
      <c r="YC841" s="11"/>
      <c r="YD841" s="11"/>
      <c r="YE841" s="11"/>
      <c r="YF841" s="11"/>
      <c r="YG841" s="11"/>
      <c r="YH841" s="11"/>
      <c r="YI841" s="11"/>
      <c r="YJ841" s="11"/>
      <c r="YK841" s="11"/>
      <c r="YL841" s="11"/>
      <c r="YM841" s="11"/>
      <c r="YN841" s="11"/>
      <c r="YO841" s="11"/>
      <c r="YP841" s="11"/>
      <c r="YQ841" s="11"/>
      <c r="YR841" s="11"/>
      <c r="YS841" s="11"/>
      <c r="YT841" s="11"/>
      <c r="YU841" s="11"/>
      <c r="YV841" s="11"/>
      <c r="YW841" s="11"/>
      <c r="YX841" s="11"/>
      <c r="YY841" s="11"/>
      <c r="YZ841" s="11"/>
      <c r="ZA841" s="11"/>
      <c r="ZB841" s="11"/>
      <c r="ZC841" s="11"/>
      <c r="ZD841" s="11"/>
      <c r="ZE841" s="11"/>
      <c r="ZF841" s="11"/>
      <c r="ZG841" s="11"/>
      <c r="ZH841" s="11"/>
      <c r="ZI841" s="11"/>
      <c r="ZJ841" s="11"/>
      <c r="ZK841" s="11"/>
      <c r="ZL841" s="11"/>
      <c r="ZM841" s="11"/>
      <c r="ZN841" s="11"/>
      <c r="ZO841" s="11"/>
      <c r="ZP841" s="11"/>
      <c r="ZQ841" s="11"/>
      <c r="ZR841" s="11"/>
      <c r="ZS841" s="11"/>
      <c r="ZT841" s="11"/>
      <c r="ZU841" s="11"/>
      <c r="ZV841" s="11"/>
      <c r="ZW841" s="11"/>
      <c r="ZX841" s="11"/>
      <c r="ZY841" s="11"/>
      <c r="ZZ841" s="11"/>
      <c r="AAA841" s="11"/>
      <c r="AAB841" s="11"/>
      <c r="AAC841" s="11"/>
      <c r="AAD841" s="11"/>
      <c r="AAE841" s="11"/>
      <c r="AAF841" s="11"/>
      <c r="AAG841" s="11"/>
      <c r="AAH841" s="11"/>
      <c r="AAI841" s="11"/>
      <c r="AAJ841" s="11"/>
      <c r="AAK841" s="11"/>
      <c r="AAL841" s="11"/>
      <c r="AAM841" s="11"/>
      <c r="AAN841" s="11"/>
      <c r="AAO841" s="11"/>
      <c r="AAP841" s="11"/>
      <c r="AAQ841" s="11"/>
      <c r="AAR841" s="11"/>
      <c r="AAS841" s="11"/>
      <c r="AAT841" s="11"/>
      <c r="AAU841" s="11"/>
      <c r="AAV841" s="11"/>
      <c r="AAW841" s="11"/>
      <c r="AAX841" s="11"/>
      <c r="AAY841" s="11"/>
      <c r="AAZ841" s="11"/>
      <c r="ABA841" s="11"/>
      <c r="ABB841" s="11"/>
      <c r="ABC841" s="11"/>
      <c r="ABD841" s="11"/>
      <c r="ABE841" s="11"/>
      <c r="ABF841" s="11"/>
      <c r="ABG841" s="11"/>
      <c r="ABH841" s="11"/>
      <c r="ABI841" s="11"/>
      <c r="ABJ841" s="11"/>
      <c r="ABK841" s="11"/>
      <c r="ABL841" s="11"/>
      <c r="ABM841" s="11"/>
      <c r="ABN841" s="11"/>
      <c r="ABO841" s="11"/>
      <c r="ABP841" s="11"/>
      <c r="ABQ841" s="11"/>
      <c r="ABR841" s="11"/>
      <c r="ABS841" s="11"/>
      <c r="ABT841" s="11"/>
      <c r="ABU841" s="11"/>
      <c r="ABV841" s="11"/>
      <c r="ABW841" s="11"/>
      <c r="ABX841" s="11"/>
      <c r="ABY841" s="11"/>
      <c r="ABZ841" s="11"/>
      <c r="ACA841" s="11"/>
      <c r="ACB841" s="11"/>
      <c r="ACC841" s="11"/>
      <c r="ACD841" s="11"/>
      <c r="ACE841" s="11"/>
      <c r="ACF841" s="11"/>
      <c r="ACG841" s="11"/>
      <c r="ACH841" s="11"/>
      <c r="ACI841" s="11"/>
      <c r="ACJ841" s="11"/>
      <c r="ACK841" s="11"/>
      <c r="ACL841" s="11"/>
      <c r="ACM841" s="11"/>
      <c r="ACN841" s="11"/>
      <c r="ACO841" s="11"/>
      <c r="ACP841" s="11"/>
      <c r="ACQ841" s="11"/>
      <c r="ACR841" s="11"/>
      <c r="ACS841" s="11"/>
      <c r="ACT841" s="11"/>
      <c r="ACU841" s="11"/>
      <c r="ACV841" s="11"/>
      <c r="ACW841" s="11"/>
      <c r="ACX841" s="11"/>
      <c r="ACY841" s="11"/>
      <c r="ACZ841" s="11"/>
      <c r="ADA841" s="11"/>
      <c r="ADB841" s="11"/>
      <c r="ADC841" s="11"/>
      <c r="ADD841" s="11"/>
      <c r="ADE841" s="11"/>
      <c r="ADF841" s="11"/>
      <c r="ADG841" s="11"/>
      <c r="ADH841" s="11"/>
      <c r="ADI841" s="11"/>
      <c r="ADJ841" s="11"/>
      <c r="ADK841" s="11"/>
      <c r="ADL841" s="11"/>
      <c r="ADM841" s="11"/>
      <c r="ADN841" s="11"/>
      <c r="ADO841" s="11"/>
      <c r="ADP841" s="11"/>
      <c r="ADQ841" s="11"/>
      <c r="ADR841" s="11"/>
      <c r="ADS841" s="11"/>
      <c r="ADT841" s="11"/>
      <c r="ADU841" s="11"/>
      <c r="ADV841" s="11"/>
      <c r="ADW841" s="11"/>
      <c r="ADX841" s="11"/>
      <c r="ADY841" s="11"/>
      <c r="ADZ841" s="11"/>
      <c r="AEA841" s="11"/>
      <c r="AEB841" s="11"/>
      <c r="AEC841" s="11"/>
      <c r="AED841" s="11"/>
      <c r="AEE841" s="11"/>
      <c r="AEF841" s="11"/>
      <c r="AEG841" s="11"/>
      <c r="AEH841" s="11"/>
      <c r="AEI841" s="11"/>
      <c r="AEJ841" s="11"/>
      <c r="AEK841" s="11"/>
      <c r="AEL841" s="11"/>
      <c r="AEM841" s="11"/>
      <c r="AEN841" s="11"/>
      <c r="AEO841" s="11"/>
      <c r="AEP841" s="11"/>
      <c r="AEQ841" s="11"/>
      <c r="AER841" s="11"/>
      <c r="AES841" s="11"/>
      <c r="AET841" s="11"/>
      <c r="AEU841" s="11"/>
      <c r="AEV841" s="11"/>
      <c r="AEW841" s="11"/>
      <c r="AEX841" s="11"/>
      <c r="AEY841" s="11"/>
      <c r="AEZ841" s="11"/>
      <c r="AFA841" s="11"/>
      <c r="AFB841" s="11"/>
      <c r="AFC841" s="11"/>
      <c r="AFD841" s="11"/>
      <c r="AFE841" s="11"/>
      <c r="AFF841" s="11"/>
      <c r="AFG841" s="11"/>
      <c r="AFH841" s="11"/>
      <c r="AFI841" s="11"/>
      <c r="AFJ841" s="11"/>
      <c r="AFK841" s="11"/>
      <c r="AFL841" s="11"/>
      <c r="AFM841" s="11"/>
      <c r="AFN841" s="11"/>
      <c r="AFO841" s="11"/>
      <c r="AFP841" s="11"/>
      <c r="AFQ841" s="11"/>
      <c r="AFR841" s="11"/>
      <c r="AFS841" s="11"/>
      <c r="AFT841" s="11"/>
      <c r="AFU841" s="11"/>
      <c r="AFV841" s="11"/>
      <c r="AFW841" s="11"/>
      <c r="AFX841" s="11"/>
      <c r="AFY841" s="11"/>
      <c r="AFZ841" s="11"/>
      <c r="AGA841" s="11"/>
      <c r="AGB841" s="11"/>
      <c r="AGC841" s="11"/>
      <c r="AGD841" s="11"/>
      <c r="AGE841" s="11"/>
      <c r="AGF841" s="11"/>
      <c r="AGG841" s="11"/>
      <c r="AGH841" s="11"/>
      <c r="AGI841" s="11"/>
      <c r="AGJ841" s="11"/>
      <c r="AGK841" s="11"/>
      <c r="AGL841" s="11"/>
      <c r="AGM841" s="11"/>
      <c r="AGN841" s="11"/>
      <c r="AGO841" s="11"/>
      <c r="AGP841" s="11"/>
      <c r="AGQ841" s="11"/>
      <c r="AGR841" s="11"/>
      <c r="AGS841" s="11"/>
      <c r="AGT841" s="11"/>
      <c r="AGU841" s="11"/>
      <c r="AGV841" s="11"/>
      <c r="AGW841" s="11"/>
      <c r="AGX841" s="11"/>
      <c r="AGY841" s="11"/>
      <c r="AGZ841" s="11"/>
      <c r="AHA841" s="11"/>
      <c r="AHB841" s="11"/>
      <c r="AHC841" s="11"/>
      <c r="AHD841" s="11"/>
      <c r="AHE841" s="11"/>
      <c r="AHF841" s="11"/>
      <c r="AHG841" s="11"/>
      <c r="AHH841" s="11"/>
      <c r="AHI841" s="11"/>
      <c r="AHJ841" s="11"/>
      <c r="AHK841" s="11"/>
      <c r="AHL841" s="11"/>
      <c r="AHM841" s="11"/>
      <c r="AHN841" s="11"/>
      <c r="AHO841" s="11"/>
      <c r="AHP841" s="11"/>
      <c r="AHQ841" s="11"/>
      <c r="AHR841" s="11"/>
      <c r="AHS841" s="11"/>
      <c r="AHT841" s="11"/>
      <c r="AHU841" s="11"/>
      <c r="AHV841" s="11"/>
      <c r="AHW841" s="11"/>
      <c r="AHX841" s="11"/>
      <c r="AHY841" s="11"/>
      <c r="AHZ841" s="11"/>
      <c r="AIA841" s="11"/>
      <c r="AIB841" s="11"/>
      <c r="AIC841" s="11"/>
      <c r="AID841" s="11"/>
      <c r="AIE841" s="11"/>
      <c r="AIF841" s="11"/>
      <c r="AIG841" s="11"/>
      <c r="AIH841" s="11"/>
      <c r="AII841" s="11"/>
      <c r="AIJ841" s="11"/>
      <c r="AIK841" s="11"/>
      <c r="AIL841" s="11"/>
      <c r="AIM841" s="11"/>
      <c r="AIN841" s="11"/>
      <c r="AIO841" s="11"/>
      <c r="AIP841" s="11"/>
      <c r="AIQ841" s="11"/>
      <c r="AIR841" s="11"/>
      <c r="AIS841" s="11"/>
      <c r="AIT841" s="11"/>
      <c r="AIU841" s="11"/>
      <c r="AIV841" s="11"/>
      <c r="AIW841" s="11"/>
      <c r="AIX841" s="11"/>
      <c r="AIY841" s="11"/>
      <c r="AIZ841" s="11"/>
      <c r="AJA841" s="11"/>
      <c r="AJB841" s="11"/>
      <c r="AJC841" s="11"/>
      <c r="AJD841" s="11"/>
      <c r="AJE841" s="11"/>
      <c r="AJF841" s="11"/>
      <c r="AJG841" s="11"/>
      <c r="AJH841" s="11"/>
      <c r="AJI841" s="11"/>
      <c r="AJJ841" s="11"/>
      <c r="AJK841" s="11"/>
      <c r="AJL841" s="11"/>
      <c r="AJM841" s="11"/>
      <c r="AJN841" s="11"/>
      <c r="AJO841" s="11"/>
      <c r="AJP841" s="11"/>
      <c r="AJQ841" s="11"/>
      <c r="AJR841" s="11"/>
      <c r="AJS841" s="11"/>
      <c r="AJT841" s="11"/>
      <c r="AJU841" s="11"/>
      <c r="AJV841" s="11"/>
      <c r="AJW841" s="11"/>
      <c r="AJX841" s="11"/>
      <c r="AJY841" s="11"/>
      <c r="AJZ841" s="11"/>
      <c r="AKA841" s="11"/>
      <c r="AKB841" s="11"/>
      <c r="AKC841" s="11"/>
      <c r="AKD841" s="11"/>
      <c r="AKE841" s="11"/>
      <c r="AKF841" s="11"/>
      <c r="AKG841" s="11"/>
      <c r="AKH841" s="11"/>
      <c r="AKI841" s="11"/>
      <c r="AKJ841" s="11"/>
      <c r="AKK841" s="11"/>
      <c r="AKL841" s="11"/>
      <c r="AKM841" s="37"/>
    </row>
    <row r="842" spans="1:975" ht="14.75">
      <c r="A842" s="23">
        <v>43869</v>
      </c>
      <c r="B842" s="16">
        <v>3895.64</v>
      </c>
      <c r="C842" s="15"/>
      <c r="D842" s="16"/>
      <c r="E842" s="17">
        <f t="shared" si="26"/>
        <v>3895.64</v>
      </c>
      <c r="F842" s="18"/>
      <c r="G842" s="18"/>
      <c r="H842" s="19"/>
      <c r="I842" s="19"/>
      <c r="L842" s="18"/>
      <c r="M842" s="18"/>
      <c r="S842" s="18">
        <f t="shared" si="27"/>
        <v>0</v>
      </c>
      <c r="T842" s="20"/>
      <c r="U842" s="20"/>
      <c r="W842" s="21"/>
      <c r="X842"/>
      <c r="Y842"/>
    </row>
    <row r="843" spans="1:975" ht="14.75">
      <c r="A843" s="23">
        <v>44040</v>
      </c>
      <c r="B843" s="71">
        <v>3900.44</v>
      </c>
      <c r="C843" s="15"/>
      <c r="D843" s="16"/>
      <c r="E843" s="17">
        <f t="shared" si="26"/>
        <v>3900.44</v>
      </c>
      <c r="F843" s="18"/>
      <c r="G843" s="18"/>
      <c r="H843" s="19"/>
      <c r="I843" s="19"/>
      <c r="L843" s="18"/>
      <c r="M843" s="18"/>
      <c r="S843" s="18">
        <f t="shared" si="27"/>
        <v>0</v>
      </c>
      <c r="T843" s="20"/>
      <c r="U843" s="20"/>
      <c r="W843" s="21"/>
      <c r="X843"/>
      <c r="Y843"/>
    </row>
    <row r="844" spans="1:975" ht="14.75">
      <c r="A844" s="51">
        <v>43985</v>
      </c>
      <c r="B844" s="53">
        <v>3955.66</v>
      </c>
      <c r="C844" s="52"/>
      <c r="D844" s="53"/>
      <c r="E844" s="30">
        <f t="shared" si="26"/>
        <v>3955.66</v>
      </c>
      <c r="F844" s="53">
        <v>3955.66</v>
      </c>
      <c r="G844" s="53">
        <v>3955.66</v>
      </c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18">
        <f t="shared" si="27"/>
        <v>0</v>
      </c>
      <c r="T844" s="42" t="s">
        <v>67</v>
      </c>
      <c r="U844" s="24" t="s">
        <v>70</v>
      </c>
      <c r="V844" s="24"/>
      <c r="W844" s="21"/>
      <c r="X844"/>
      <c r="Y844"/>
    </row>
    <row r="845" spans="1:975" ht="14.75">
      <c r="A845" s="23">
        <v>43998</v>
      </c>
      <c r="B845" s="16">
        <v>4003.99</v>
      </c>
      <c r="C845" s="15"/>
      <c r="D845" s="16"/>
      <c r="E845" s="17">
        <f t="shared" si="26"/>
        <v>4003.99</v>
      </c>
      <c r="F845" s="19"/>
      <c r="G845" s="19"/>
      <c r="H845" s="19"/>
      <c r="I845" s="19"/>
      <c r="N845" s="19"/>
      <c r="O845" s="19"/>
      <c r="P845" s="19"/>
      <c r="Q845" s="19"/>
      <c r="R845" s="19"/>
      <c r="S845" s="18">
        <f t="shared" si="27"/>
        <v>0</v>
      </c>
      <c r="T845" s="21"/>
      <c r="U845" s="21"/>
      <c r="V845" s="21"/>
      <c r="W845" s="21"/>
      <c r="X845"/>
      <c r="Y845"/>
    </row>
    <row r="846" spans="1:975" ht="14.75">
      <c r="A846" s="51">
        <v>44188</v>
      </c>
      <c r="B846" s="62">
        <v>4265.43</v>
      </c>
      <c r="C846" s="52"/>
      <c r="D846" s="53"/>
      <c r="E846" s="30">
        <f t="shared" si="26"/>
        <v>4265.43</v>
      </c>
      <c r="F846" s="88">
        <v>4265.43</v>
      </c>
      <c r="G846" s="88">
        <v>4265.43</v>
      </c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18">
        <f t="shared" si="27"/>
        <v>0</v>
      </c>
      <c r="T846" s="24" t="s">
        <v>28</v>
      </c>
      <c r="U846" s="89" t="s">
        <v>55</v>
      </c>
      <c r="V846" s="24"/>
      <c r="W846" s="21"/>
      <c r="X846"/>
      <c r="Y846"/>
    </row>
    <row r="847" spans="1:975" ht="14.75">
      <c r="A847" s="23">
        <v>44020</v>
      </c>
      <c r="B847" s="16">
        <v>4480.47</v>
      </c>
      <c r="C847" s="15"/>
      <c r="D847" s="16"/>
      <c r="E847" s="17">
        <f t="shared" si="26"/>
        <v>4480.47</v>
      </c>
      <c r="F847" s="18"/>
      <c r="G847" s="18"/>
      <c r="H847" s="19"/>
      <c r="I847" s="19"/>
      <c r="L847" s="18"/>
      <c r="M847" s="18"/>
      <c r="S847" s="18">
        <f t="shared" si="27"/>
        <v>0</v>
      </c>
      <c r="T847" s="20"/>
      <c r="U847" s="20"/>
      <c r="W847" s="21"/>
      <c r="X847"/>
      <c r="Y847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  <c r="GX847" s="11"/>
      <c r="GY847" s="11"/>
      <c r="GZ847" s="11"/>
      <c r="HA847" s="11"/>
      <c r="HB847" s="11"/>
      <c r="HC847" s="11"/>
      <c r="HD847" s="11"/>
      <c r="HE847" s="11"/>
      <c r="HF847" s="11"/>
      <c r="HG847" s="11"/>
      <c r="HH847" s="11"/>
      <c r="HI847" s="11"/>
      <c r="HJ847" s="11"/>
      <c r="HK847" s="11"/>
      <c r="HL847" s="11"/>
      <c r="HM847" s="11"/>
      <c r="HN847" s="11"/>
      <c r="HO847" s="11"/>
      <c r="HP847" s="11"/>
      <c r="HQ847" s="11"/>
      <c r="HR847" s="11"/>
      <c r="HS847" s="11"/>
      <c r="HT847" s="11"/>
      <c r="HU847" s="11"/>
      <c r="HV847" s="11"/>
      <c r="HW847" s="11"/>
      <c r="HX847" s="11"/>
      <c r="HY847" s="11"/>
      <c r="HZ847" s="11"/>
      <c r="IA847" s="11"/>
      <c r="IB847" s="11"/>
      <c r="IC847" s="11"/>
      <c r="ID847" s="11"/>
      <c r="IE847" s="11"/>
      <c r="IF847" s="11"/>
      <c r="IG847" s="11"/>
      <c r="IH847" s="11"/>
      <c r="II847" s="11"/>
      <c r="IJ847" s="11"/>
      <c r="IK847" s="11"/>
      <c r="IL847" s="11"/>
      <c r="IM847" s="11"/>
      <c r="IN847" s="11"/>
      <c r="IO847" s="11"/>
      <c r="IP847" s="11"/>
      <c r="IQ847" s="11"/>
      <c r="IR847" s="11"/>
      <c r="IS847" s="11"/>
      <c r="IT847" s="11"/>
      <c r="IU847" s="11"/>
      <c r="IV847" s="11"/>
      <c r="IW847" s="11"/>
      <c r="IX847" s="11"/>
      <c r="IY847" s="11"/>
      <c r="IZ847" s="11"/>
      <c r="JA847" s="11"/>
      <c r="JB847" s="11"/>
      <c r="JC847" s="11"/>
      <c r="JD847" s="11"/>
      <c r="JE847" s="11"/>
      <c r="JF847" s="11"/>
      <c r="JG847" s="11"/>
      <c r="JH847" s="11"/>
      <c r="JI847" s="11"/>
      <c r="JJ847" s="11"/>
      <c r="JK847" s="11"/>
      <c r="JL847" s="11"/>
      <c r="JM847" s="11"/>
      <c r="JN847" s="11"/>
      <c r="JO847" s="11"/>
      <c r="JP847" s="11"/>
      <c r="JQ847" s="11"/>
      <c r="JR847" s="11"/>
      <c r="JS847" s="11"/>
      <c r="JT847" s="11"/>
      <c r="JU847" s="11"/>
      <c r="JV847" s="11"/>
      <c r="JW847" s="11"/>
      <c r="JX847" s="11"/>
      <c r="JY847" s="11"/>
      <c r="JZ847" s="11"/>
      <c r="KA847" s="11"/>
      <c r="KB847" s="11"/>
      <c r="KC847" s="11"/>
      <c r="KD847" s="11"/>
      <c r="KE847" s="11"/>
      <c r="KF847" s="11"/>
      <c r="KG847" s="11"/>
      <c r="KH847" s="11"/>
      <c r="KI847" s="11"/>
      <c r="KJ847" s="11"/>
      <c r="KK847" s="11"/>
      <c r="KL847" s="11"/>
      <c r="KM847" s="11"/>
      <c r="KN847" s="11"/>
      <c r="KO847" s="11"/>
      <c r="KP847" s="11"/>
      <c r="KQ847" s="11"/>
      <c r="KR847" s="11"/>
      <c r="KS847" s="11"/>
      <c r="KT847" s="11"/>
      <c r="KU847" s="11"/>
      <c r="KV847" s="11"/>
      <c r="KW847" s="11"/>
      <c r="KX847" s="11"/>
      <c r="KY847" s="11"/>
      <c r="KZ847" s="11"/>
      <c r="LA847" s="11"/>
      <c r="LB847" s="11"/>
      <c r="LC847" s="11"/>
      <c r="LD847" s="11"/>
      <c r="LE847" s="11"/>
      <c r="LF847" s="11"/>
      <c r="LG847" s="11"/>
      <c r="LH847" s="11"/>
      <c r="LI847" s="11"/>
      <c r="LJ847" s="11"/>
      <c r="LK847" s="11"/>
      <c r="LL847" s="11"/>
      <c r="LM847" s="11"/>
      <c r="LN847" s="11"/>
      <c r="LO847" s="11"/>
      <c r="LP847" s="11"/>
      <c r="LQ847" s="11"/>
      <c r="LR847" s="11"/>
      <c r="LS847" s="11"/>
      <c r="LT847" s="11"/>
      <c r="LU847" s="11"/>
      <c r="LV847" s="11"/>
      <c r="LW847" s="11"/>
      <c r="LX847" s="11"/>
      <c r="LY847" s="11"/>
      <c r="LZ847" s="11"/>
      <c r="MA847" s="11"/>
      <c r="MB847" s="11"/>
      <c r="MC847" s="11"/>
      <c r="MD847" s="11"/>
      <c r="ME847" s="11"/>
      <c r="MF847" s="11"/>
      <c r="MG847" s="11"/>
      <c r="MH847" s="11"/>
      <c r="MI847" s="11"/>
      <c r="MJ847" s="11"/>
      <c r="MK847" s="11"/>
      <c r="ML847" s="11"/>
      <c r="MM847" s="11"/>
      <c r="MN847" s="11"/>
      <c r="MO847" s="11"/>
      <c r="MP847" s="11"/>
      <c r="MQ847" s="11"/>
      <c r="MR847" s="11"/>
      <c r="MS847" s="11"/>
      <c r="MT847" s="11"/>
      <c r="MU847" s="11"/>
      <c r="MV847" s="11"/>
      <c r="MW847" s="11"/>
      <c r="MX847" s="11"/>
      <c r="MY847" s="11"/>
      <c r="MZ847" s="11"/>
      <c r="NA847" s="11"/>
      <c r="NB847" s="11"/>
      <c r="NC847" s="11"/>
      <c r="ND847" s="11"/>
      <c r="NE847" s="11"/>
      <c r="NF847" s="11"/>
      <c r="NG847" s="11"/>
      <c r="NH847" s="11"/>
      <c r="NI847" s="11"/>
      <c r="NJ847" s="11"/>
      <c r="NK847" s="11"/>
      <c r="NL847" s="11"/>
      <c r="NM847" s="11"/>
      <c r="NN847" s="11"/>
      <c r="NO847" s="11"/>
      <c r="NP847" s="11"/>
      <c r="NQ847" s="11"/>
      <c r="NR847" s="11"/>
      <c r="NS847" s="11"/>
      <c r="NT847" s="11"/>
      <c r="NU847" s="11"/>
      <c r="NV847" s="11"/>
      <c r="NW847" s="11"/>
      <c r="NX847" s="11"/>
      <c r="NY847" s="11"/>
      <c r="NZ847" s="11"/>
      <c r="OA847" s="11"/>
      <c r="OB847" s="11"/>
      <c r="OC847" s="11"/>
      <c r="OD847" s="11"/>
      <c r="OE847" s="11"/>
      <c r="OF847" s="11"/>
      <c r="OG847" s="11"/>
      <c r="OH847" s="11"/>
      <c r="OI847" s="11"/>
      <c r="OJ847" s="11"/>
      <c r="OK847" s="11"/>
      <c r="OL847" s="11"/>
      <c r="OM847" s="11"/>
      <c r="ON847" s="11"/>
      <c r="OO847" s="11"/>
      <c r="OP847" s="11"/>
      <c r="OQ847" s="11"/>
      <c r="OR847" s="11"/>
      <c r="OS847" s="11"/>
      <c r="OT847" s="11"/>
      <c r="OU847" s="11"/>
      <c r="OV847" s="11"/>
      <c r="OW847" s="11"/>
      <c r="OX847" s="11"/>
      <c r="OY847" s="11"/>
      <c r="OZ847" s="11"/>
      <c r="PA847" s="11"/>
      <c r="PB847" s="11"/>
      <c r="PC847" s="11"/>
      <c r="PD847" s="11"/>
      <c r="PE847" s="11"/>
      <c r="PF847" s="11"/>
      <c r="PG847" s="11"/>
      <c r="PH847" s="11"/>
      <c r="PI847" s="11"/>
      <c r="PJ847" s="11"/>
      <c r="PK847" s="11"/>
      <c r="PL847" s="11"/>
      <c r="PM847" s="11"/>
      <c r="PN847" s="11"/>
      <c r="PO847" s="11"/>
      <c r="PP847" s="11"/>
      <c r="PQ847" s="11"/>
      <c r="PR847" s="11"/>
      <c r="PS847" s="11"/>
      <c r="PT847" s="11"/>
      <c r="PU847" s="11"/>
      <c r="PV847" s="11"/>
      <c r="PW847" s="11"/>
      <c r="PX847" s="11"/>
      <c r="PY847" s="11"/>
      <c r="PZ847" s="11"/>
      <c r="QA847" s="11"/>
      <c r="QB847" s="11"/>
      <c r="QC847" s="11"/>
      <c r="QD847" s="11"/>
      <c r="QE847" s="11"/>
      <c r="QF847" s="11"/>
      <c r="QG847" s="11"/>
      <c r="QH847" s="11"/>
      <c r="QI847" s="11"/>
      <c r="QJ847" s="11"/>
      <c r="QK847" s="11"/>
      <c r="QL847" s="11"/>
      <c r="QM847" s="11"/>
      <c r="QN847" s="11"/>
      <c r="QO847" s="11"/>
      <c r="QP847" s="11"/>
      <c r="QQ847" s="11"/>
      <c r="QR847" s="11"/>
      <c r="QS847" s="11"/>
      <c r="QT847" s="11"/>
      <c r="QU847" s="11"/>
      <c r="QV847" s="11"/>
      <c r="QW847" s="11"/>
      <c r="QX847" s="11"/>
      <c r="QY847" s="11"/>
      <c r="QZ847" s="11"/>
      <c r="RA847" s="11"/>
      <c r="RB847" s="11"/>
      <c r="RC847" s="11"/>
      <c r="RD847" s="11"/>
      <c r="RE847" s="11"/>
      <c r="RF847" s="11"/>
      <c r="RG847" s="11"/>
      <c r="RH847" s="11"/>
      <c r="RI847" s="11"/>
      <c r="RJ847" s="11"/>
      <c r="RK847" s="11"/>
      <c r="RL847" s="11"/>
      <c r="RM847" s="11"/>
      <c r="RN847" s="11"/>
      <c r="RO847" s="11"/>
      <c r="RP847" s="11"/>
      <c r="RQ847" s="11"/>
      <c r="RR847" s="11"/>
      <c r="RS847" s="11"/>
      <c r="RT847" s="11"/>
      <c r="RU847" s="11"/>
      <c r="RV847" s="11"/>
      <c r="RW847" s="11"/>
      <c r="RX847" s="11"/>
      <c r="RY847" s="11"/>
      <c r="RZ847" s="11"/>
      <c r="SA847" s="11"/>
      <c r="SB847" s="11"/>
      <c r="SC847" s="11"/>
      <c r="SD847" s="11"/>
      <c r="SE847" s="11"/>
      <c r="SF847" s="11"/>
      <c r="SG847" s="11"/>
      <c r="SH847" s="11"/>
      <c r="SI847" s="11"/>
      <c r="SJ847" s="11"/>
      <c r="SK847" s="11"/>
      <c r="SL847" s="11"/>
      <c r="SM847" s="11"/>
      <c r="SN847" s="11"/>
      <c r="SO847" s="11"/>
      <c r="SP847" s="11"/>
      <c r="SQ847" s="11"/>
      <c r="SR847" s="11"/>
      <c r="SS847" s="11"/>
      <c r="ST847" s="11"/>
      <c r="SU847" s="11"/>
      <c r="SV847" s="11"/>
      <c r="SW847" s="11"/>
      <c r="SX847" s="11"/>
      <c r="SY847" s="11"/>
      <c r="SZ847" s="11"/>
      <c r="TA847" s="11"/>
      <c r="TB847" s="11"/>
      <c r="TC847" s="11"/>
      <c r="TD847" s="11"/>
      <c r="TE847" s="11"/>
      <c r="TF847" s="11"/>
      <c r="TG847" s="11"/>
      <c r="TH847" s="11"/>
      <c r="TI847" s="11"/>
      <c r="TJ847" s="11"/>
      <c r="TK847" s="11"/>
      <c r="TL847" s="11"/>
      <c r="TM847" s="11"/>
      <c r="TN847" s="11"/>
      <c r="TO847" s="11"/>
      <c r="TP847" s="11"/>
      <c r="TQ847" s="11"/>
      <c r="TR847" s="11"/>
      <c r="TS847" s="11"/>
      <c r="TT847" s="11"/>
      <c r="TU847" s="11"/>
      <c r="TV847" s="11"/>
      <c r="TW847" s="11"/>
      <c r="TX847" s="11"/>
      <c r="TY847" s="11"/>
      <c r="TZ847" s="11"/>
      <c r="UA847" s="11"/>
      <c r="UB847" s="11"/>
      <c r="UC847" s="11"/>
      <c r="UD847" s="11"/>
      <c r="UE847" s="11"/>
      <c r="UF847" s="11"/>
      <c r="UG847" s="11"/>
      <c r="UH847" s="11"/>
      <c r="UI847" s="11"/>
      <c r="UJ847" s="11"/>
      <c r="UK847" s="11"/>
      <c r="UL847" s="11"/>
      <c r="UM847" s="11"/>
      <c r="UN847" s="11"/>
      <c r="UO847" s="11"/>
      <c r="UP847" s="11"/>
      <c r="UQ847" s="11"/>
      <c r="UR847" s="11"/>
      <c r="US847" s="11"/>
      <c r="UT847" s="11"/>
      <c r="UU847" s="11"/>
      <c r="UV847" s="11"/>
      <c r="UW847" s="11"/>
      <c r="UX847" s="11"/>
      <c r="UY847" s="11"/>
      <c r="UZ847" s="11"/>
      <c r="VA847" s="11"/>
      <c r="VB847" s="11"/>
      <c r="VC847" s="11"/>
      <c r="VD847" s="11"/>
      <c r="VE847" s="11"/>
      <c r="VF847" s="11"/>
      <c r="VG847" s="11"/>
      <c r="VH847" s="11"/>
      <c r="VI847" s="11"/>
      <c r="VJ847" s="11"/>
      <c r="VK847" s="11"/>
      <c r="VL847" s="11"/>
      <c r="VM847" s="11"/>
      <c r="VN847" s="11"/>
      <c r="VO847" s="11"/>
      <c r="VP847" s="11"/>
      <c r="VQ847" s="11"/>
      <c r="VR847" s="11"/>
      <c r="VS847" s="11"/>
      <c r="VT847" s="11"/>
      <c r="VU847" s="11"/>
      <c r="VV847" s="11"/>
      <c r="VW847" s="11"/>
      <c r="VX847" s="11"/>
      <c r="VY847" s="11"/>
      <c r="VZ847" s="11"/>
      <c r="WA847" s="11"/>
      <c r="WB847" s="11"/>
      <c r="WC847" s="11"/>
      <c r="WD847" s="11"/>
      <c r="WE847" s="11"/>
      <c r="WF847" s="11"/>
      <c r="WG847" s="11"/>
      <c r="WH847" s="11"/>
      <c r="WI847" s="11"/>
      <c r="WJ847" s="11"/>
      <c r="WK847" s="11"/>
      <c r="WL847" s="11"/>
      <c r="WM847" s="11"/>
      <c r="WN847" s="11"/>
      <c r="WO847" s="11"/>
      <c r="WP847" s="11"/>
      <c r="WQ847" s="11"/>
      <c r="WR847" s="11"/>
      <c r="WS847" s="11"/>
      <c r="WT847" s="11"/>
      <c r="WU847" s="11"/>
      <c r="WV847" s="11"/>
      <c r="WW847" s="11"/>
      <c r="WX847" s="11"/>
      <c r="WY847" s="11"/>
      <c r="WZ847" s="11"/>
      <c r="XA847" s="11"/>
      <c r="XB847" s="11"/>
      <c r="XC847" s="11"/>
      <c r="XD847" s="11"/>
      <c r="XE847" s="11"/>
      <c r="XF847" s="11"/>
      <c r="XG847" s="11"/>
      <c r="XH847" s="11"/>
      <c r="XI847" s="11"/>
      <c r="XJ847" s="11"/>
      <c r="XK847" s="11"/>
      <c r="XL847" s="11"/>
      <c r="XM847" s="11"/>
      <c r="XN847" s="11"/>
      <c r="XO847" s="11"/>
      <c r="XP847" s="11"/>
      <c r="XQ847" s="11"/>
      <c r="XR847" s="11"/>
      <c r="XS847" s="11"/>
      <c r="XT847" s="11"/>
      <c r="XU847" s="11"/>
      <c r="XV847" s="11"/>
      <c r="XW847" s="11"/>
      <c r="XX847" s="11"/>
      <c r="XY847" s="11"/>
      <c r="XZ847" s="11"/>
      <c r="YA847" s="11"/>
      <c r="YB847" s="11"/>
      <c r="YC847" s="11"/>
      <c r="YD847" s="11"/>
      <c r="YE847" s="11"/>
      <c r="YF847" s="11"/>
      <c r="YG847" s="11"/>
      <c r="YH847" s="11"/>
      <c r="YI847" s="11"/>
      <c r="YJ847" s="11"/>
      <c r="YK847" s="11"/>
      <c r="YL847" s="11"/>
      <c r="YM847" s="11"/>
      <c r="YN847" s="11"/>
      <c r="YO847" s="11"/>
      <c r="YP847" s="11"/>
      <c r="YQ847" s="11"/>
      <c r="YR847" s="11"/>
      <c r="YS847" s="11"/>
      <c r="YT847" s="11"/>
      <c r="YU847" s="11"/>
      <c r="YV847" s="11"/>
      <c r="YW847" s="11"/>
      <c r="YX847" s="11"/>
      <c r="YY847" s="11"/>
      <c r="YZ847" s="11"/>
      <c r="ZA847" s="11"/>
      <c r="ZB847" s="11"/>
      <c r="ZC847" s="11"/>
      <c r="ZD847" s="11"/>
      <c r="ZE847" s="11"/>
      <c r="ZF847" s="11"/>
      <c r="ZG847" s="11"/>
      <c r="ZH847" s="11"/>
      <c r="ZI847" s="11"/>
      <c r="ZJ847" s="11"/>
      <c r="ZK847" s="11"/>
      <c r="ZL847" s="11"/>
      <c r="ZM847" s="11"/>
      <c r="ZN847" s="11"/>
      <c r="ZO847" s="11"/>
      <c r="ZP847" s="11"/>
      <c r="ZQ847" s="11"/>
      <c r="ZR847" s="11"/>
      <c r="ZS847" s="11"/>
      <c r="ZT847" s="11"/>
      <c r="ZU847" s="11"/>
      <c r="ZV847" s="11"/>
      <c r="ZW847" s="11"/>
      <c r="ZX847" s="11"/>
      <c r="ZY847" s="11"/>
      <c r="ZZ847" s="11"/>
      <c r="AAA847" s="11"/>
      <c r="AAB847" s="11"/>
      <c r="AAC847" s="11"/>
      <c r="AAD847" s="11"/>
      <c r="AAE847" s="11"/>
      <c r="AAF847" s="11"/>
      <c r="AAG847" s="11"/>
      <c r="AAH847" s="11"/>
      <c r="AAI847" s="11"/>
      <c r="AAJ847" s="11"/>
      <c r="AAK847" s="11"/>
      <c r="AAL847" s="11"/>
      <c r="AAM847" s="11"/>
      <c r="AAN847" s="11"/>
      <c r="AAO847" s="11"/>
      <c r="AAP847" s="11"/>
      <c r="AAQ847" s="11"/>
      <c r="AAR847" s="11"/>
      <c r="AAS847" s="11"/>
      <c r="AAT847" s="11"/>
      <c r="AAU847" s="11"/>
      <c r="AAV847" s="11"/>
      <c r="AAW847" s="11"/>
      <c r="AAX847" s="11"/>
      <c r="AAY847" s="11"/>
      <c r="AAZ847" s="11"/>
      <c r="ABA847" s="11"/>
      <c r="ABB847" s="11"/>
      <c r="ABC847" s="11"/>
      <c r="ABD847" s="11"/>
      <c r="ABE847" s="11"/>
      <c r="ABF847" s="11"/>
      <c r="ABG847" s="11"/>
      <c r="ABH847" s="11"/>
      <c r="ABI847" s="11"/>
      <c r="ABJ847" s="11"/>
      <c r="ABK847" s="11"/>
      <c r="ABL847" s="11"/>
      <c r="ABM847" s="11"/>
      <c r="ABN847" s="11"/>
      <c r="ABO847" s="11"/>
      <c r="ABP847" s="11"/>
      <c r="ABQ847" s="11"/>
      <c r="ABR847" s="11"/>
      <c r="ABS847" s="11"/>
      <c r="ABT847" s="11"/>
      <c r="ABU847" s="11"/>
      <c r="ABV847" s="11"/>
      <c r="ABW847" s="11"/>
      <c r="ABX847" s="11"/>
      <c r="ABY847" s="11"/>
      <c r="ABZ847" s="11"/>
      <c r="ACA847" s="11"/>
      <c r="ACB847" s="11"/>
      <c r="ACC847" s="11"/>
      <c r="ACD847" s="11"/>
      <c r="ACE847" s="11"/>
      <c r="ACF847" s="11"/>
      <c r="ACG847" s="11"/>
      <c r="ACH847" s="11"/>
      <c r="ACI847" s="11"/>
      <c r="ACJ847" s="11"/>
      <c r="ACK847" s="11"/>
      <c r="ACL847" s="11"/>
      <c r="ACM847" s="11"/>
      <c r="ACN847" s="11"/>
      <c r="ACO847" s="11"/>
      <c r="ACP847" s="11"/>
      <c r="ACQ847" s="11"/>
      <c r="ACR847" s="11"/>
      <c r="ACS847" s="11"/>
      <c r="ACT847" s="11"/>
      <c r="ACU847" s="11"/>
      <c r="ACV847" s="11"/>
      <c r="ACW847" s="11"/>
      <c r="ACX847" s="11"/>
      <c r="ACY847" s="11"/>
      <c r="ACZ847" s="11"/>
      <c r="ADA847" s="11"/>
      <c r="ADB847" s="11"/>
      <c r="ADC847" s="11"/>
      <c r="ADD847" s="11"/>
      <c r="ADE847" s="11"/>
      <c r="ADF847" s="11"/>
      <c r="ADG847" s="11"/>
      <c r="ADH847" s="11"/>
      <c r="ADI847" s="11"/>
      <c r="ADJ847" s="11"/>
      <c r="ADK847" s="11"/>
      <c r="ADL847" s="11"/>
      <c r="ADM847" s="11"/>
      <c r="ADN847" s="11"/>
      <c r="ADO847" s="11"/>
      <c r="ADP847" s="11"/>
      <c r="ADQ847" s="11"/>
      <c r="ADR847" s="11"/>
      <c r="ADS847" s="11"/>
      <c r="ADT847" s="11"/>
      <c r="ADU847" s="11"/>
      <c r="ADV847" s="11"/>
      <c r="ADW847" s="11"/>
      <c r="ADX847" s="11"/>
      <c r="ADY847" s="11"/>
      <c r="ADZ847" s="11"/>
      <c r="AEA847" s="11"/>
      <c r="AEB847" s="11"/>
      <c r="AEC847" s="11"/>
      <c r="AED847" s="11"/>
      <c r="AEE847" s="11"/>
      <c r="AEF847" s="11"/>
      <c r="AEG847" s="11"/>
      <c r="AEH847" s="11"/>
      <c r="AEI847" s="11"/>
      <c r="AEJ847" s="11"/>
      <c r="AEK847" s="11"/>
      <c r="AEL847" s="11"/>
      <c r="AEM847" s="11"/>
      <c r="AEN847" s="11"/>
      <c r="AEO847" s="11"/>
      <c r="AEP847" s="11"/>
      <c r="AEQ847" s="11"/>
      <c r="AER847" s="11"/>
      <c r="AES847" s="11"/>
      <c r="AET847" s="11"/>
      <c r="AEU847" s="11"/>
      <c r="AEV847" s="11"/>
      <c r="AEW847" s="11"/>
      <c r="AEX847" s="11"/>
      <c r="AEY847" s="11"/>
      <c r="AEZ847" s="11"/>
      <c r="AFA847" s="11"/>
      <c r="AFB847" s="11"/>
      <c r="AFC847" s="11"/>
      <c r="AFD847" s="11"/>
      <c r="AFE847" s="11"/>
      <c r="AFF847" s="11"/>
      <c r="AFG847" s="11"/>
      <c r="AFH847" s="11"/>
      <c r="AFI847" s="11"/>
      <c r="AFJ847" s="11"/>
      <c r="AFK847" s="11"/>
      <c r="AFL847" s="11"/>
      <c r="AFM847" s="11"/>
      <c r="AFN847" s="11"/>
      <c r="AFO847" s="11"/>
      <c r="AFP847" s="11"/>
      <c r="AFQ847" s="11"/>
      <c r="AFR847" s="11"/>
      <c r="AFS847" s="11"/>
      <c r="AFT847" s="11"/>
      <c r="AFU847" s="11"/>
      <c r="AFV847" s="11"/>
      <c r="AFW847" s="11"/>
      <c r="AFX847" s="11"/>
      <c r="AFY847" s="11"/>
      <c r="AFZ847" s="11"/>
      <c r="AGA847" s="11"/>
      <c r="AGB847" s="11"/>
      <c r="AGC847" s="11"/>
      <c r="AGD847" s="11"/>
      <c r="AGE847" s="11"/>
      <c r="AGF847" s="11"/>
      <c r="AGG847" s="11"/>
      <c r="AGH847" s="11"/>
      <c r="AGI847" s="11"/>
      <c r="AGJ847" s="11"/>
      <c r="AGK847" s="11"/>
      <c r="AGL847" s="11"/>
      <c r="AGM847" s="11"/>
      <c r="AGN847" s="11"/>
      <c r="AGO847" s="11"/>
      <c r="AGP847" s="11"/>
      <c r="AGQ847" s="11"/>
      <c r="AGR847" s="11"/>
      <c r="AGS847" s="11"/>
      <c r="AGT847" s="11"/>
      <c r="AGU847" s="11"/>
      <c r="AGV847" s="11"/>
      <c r="AGW847" s="11"/>
      <c r="AGX847" s="11"/>
      <c r="AGY847" s="11"/>
      <c r="AGZ847" s="11"/>
      <c r="AHA847" s="11"/>
      <c r="AHB847" s="11"/>
      <c r="AHC847" s="11"/>
      <c r="AHD847" s="11"/>
      <c r="AHE847" s="11"/>
      <c r="AHF847" s="11"/>
      <c r="AHG847" s="11"/>
      <c r="AHH847" s="11"/>
      <c r="AHI847" s="11"/>
      <c r="AHJ847" s="11"/>
      <c r="AHK847" s="11"/>
      <c r="AHL847" s="11"/>
      <c r="AHM847" s="11"/>
      <c r="AHN847" s="11"/>
      <c r="AHO847" s="11"/>
      <c r="AHP847" s="11"/>
      <c r="AHQ847" s="11"/>
      <c r="AHR847" s="11"/>
      <c r="AHS847" s="11"/>
      <c r="AHT847" s="11"/>
      <c r="AHU847" s="11"/>
      <c r="AHV847" s="11"/>
      <c r="AHW847" s="11"/>
      <c r="AHX847" s="11"/>
      <c r="AHY847" s="11"/>
      <c r="AHZ847" s="11"/>
      <c r="AIA847" s="11"/>
      <c r="AIB847" s="11"/>
      <c r="AIC847" s="11"/>
      <c r="AID847" s="11"/>
      <c r="AIE847" s="11"/>
      <c r="AIF847" s="11"/>
      <c r="AIG847" s="11"/>
      <c r="AIH847" s="11"/>
      <c r="AII847" s="11"/>
      <c r="AIJ847" s="11"/>
      <c r="AIK847" s="11"/>
      <c r="AIL847" s="11"/>
      <c r="AIM847" s="11"/>
      <c r="AIN847" s="11"/>
      <c r="AIO847" s="11"/>
      <c r="AIP847" s="11"/>
      <c r="AIQ847" s="11"/>
      <c r="AIR847" s="11"/>
      <c r="AIS847" s="11"/>
      <c r="AIT847" s="11"/>
      <c r="AIU847" s="11"/>
      <c r="AIV847" s="11"/>
      <c r="AIW847" s="11"/>
      <c r="AIX847" s="11"/>
      <c r="AIY847" s="11"/>
      <c r="AIZ847" s="11"/>
      <c r="AJA847" s="11"/>
      <c r="AJB847" s="11"/>
      <c r="AJC847" s="11"/>
      <c r="AJD847" s="11"/>
      <c r="AJE847" s="11"/>
      <c r="AJF847" s="11"/>
      <c r="AJG847" s="11"/>
      <c r="AJH847" s="11"/>
      <c r="AJI847" s="11"/>
      <c r="AJJ847" s="11"/>
      <c r="AJK847" s="11"/>
      <c r="AJL847" s="11"/>
      <c r="AJM847" s="11"/>
      <c r="AJN847" s="11"/>
      <c r="AJO847" s="11"/>
      <c r="AJP847" s="11"/>
      <c r="AJQ847" s="11"/>
      <c r="AJR847" s="11"/>
      <c r="AJS847" s="11"/>
      <c r="AJT847" s="11"/>
      <c r="AJU847" s="11"/>
      <c r="AJV847" s="11"/>
      <c r="AJW847" s="11"/>
      <c r="AJX847" s="11"/>
      <c r="AJY847" s="11"/>
      <c r="AJZ847" s="11"/>
      <c r="AKA847" s="11"/>
      <c r="AKB847" s="11"/>
      <c r="AKC847" s="11"/>
      <c r="AKD847" s="11"/>
      <c r="AKE847" s="11"/>
      <c r="AKF847" s="11"/>
      <c r="AKG847" s="11"/>
      <c r="AKH847" s="11"/>
      <c r="AKI847" s="11"/>
      <c r="AKJ847" s="11"/>
      <c r="AKK847" s="11"/>
      <c r="AKL847" s="11"/>
    </row>
    <row r="848" spans="1:975" ht="14.75">
      <c r="A848" s="23">
        <v>44158</v>
      </c>
      <c r="B848" s="16">
        <v>4503.24</v>
      </c>
      <c r="C848" s="15"/>
      <c r="D848" s="16"/>
      <c r="E848" s="17">
        <f t="shared" si="26"/>
        <v>4503.24</v>
      </c>
      <c r="F848" s="18"/>
      <c r="G848" s="18"/>
      <c r="H848" s="19"/>
      <c r="I848" s="19"/>
      <c r="L848" s="18"/>
      <c r="M848" s="18"/>
      <c r="S848" s="18">
        <f t="shared" si="27"/>
        <v>0</v>
      </c>
      <c r="T848" s="20"/>
      <c r="U848" s="20"/>
      <c r="W848" s="21"/>
      <c r="X848"/>
      <c r="Y848"/>
    </row>
    <row r="849" spans="1:975" ht="14.75">
      <c r="A849" s="23">
        <v>43951</v>
      </c>
      <c r="B849" s="16">
        <v>5103.53</v>
      </c>
      <c r="C849" s="15"/>
      <c r="D849" s="16"/>
      <c r="E849" s="17">
        <f t="shared" si="26"/>
        <v>5103.53</v>
      </c>
      <c r="F849" s="19"/>
      <c r="G849" s="19"/>
      <c r="H849" s="19"/>
      <c r="I849" s="19"/>
      <c r="N849" s="19"/>
      <c r="O849" s="19"/>
      <c r="P849" s="19"/>
      <c r="Q849" s="19"/>
      <c r="R849" s="19"/>
      <c r="S849" s="18">
        <f t="shared" si="27"/>
        <v>0</v>
      </c>
      <c r="T849" s="21"/>
      <c r="U849" s="21"/>
      <c r="V849" s="21"/>
      <c r="W849" s="21"/>
      <c r="X849"/>
      <c r="Y849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  <c r="FC849" s="11"/>
      <c r="FD849" s="11"/>
      <c r="FE849" s="11"/>
      <c r="FF849" s="11"/>
      <c r="FG849" s="11"/>
      <c r="FH849" s="11"/>
      <c r="FI849" s="11"/>
      <c r="FJ849" s="11"/>
      <c r="FK849" s="11"/>
      <c r="FL849" s="11"/>
      <c r="FM849" s="11"/>
      <c r="FN849" s="11"/>
      <c r="FO849" s="11"/>
      <c r="FP849" s="11"/>
      <c r="FQ849" s="11"/>
      <c r="FR849" s="11"/>
      <c r="FS849" s="11"/>
      <c r="FT849" s="11"/>
      <c r="FU849" s="11"/>
      <c r="FV849" s="11"/>
      <c r="FW849" s="11"/>
      <c r="FX849" s="11"/>
      <c r="FY849" s="11"/>
      <c r="FZ849" s="11"/>
      <c r="GA849" s="11"/>
      <c r="GB849" s="11"/>
      <c r="GC849" s="11"/>
      <c r="GD849" s="11"/>
      <c r="GE849" s="11"/>
      <c r="GF849" s="11"/>
      <c r="GG849" s="11"/>
      <c r="GH849" s="11"/>
      <c r="GI849" s="11"/>
      <c r="GJ849" s="11"/>
      <c r="GK849" s="11"/>
      <c r="GL849" s="11"/>
      <c r="GM849" s="11"/>
      <c r="GN849" s="11"/>
      <c r="GO849" s="11"/>
      <c r="GP849" s="11"/>
      <c r="GQ849" s="11"/>
      <c r="GR849" s="11"/>
      <c r="GS849" s="11"/>
      <c r="GT849" s="11"/>
      <c r="GU849" s="11"/>
      <c r="GV849" s="11"/>
      <c r="GW849" s="11"/>
      <c r="GX849" s="11"/>
      <c r="GY849" s="11"/>
      <c r="GZ849" s="11"/>
      <c r="HA849" s="11"/>
      <c r="HB849" s="11"/>
      <c r="HC849" s="11"/>
      <c r="HD849" s="11"/>
      <c r="HE849" s="11"/>
      <c r="HF849" s="11"/>
      <c r="HG849" s="11"/>
      <c r="HH849" s="11"/>
      <c r="HI849" s="11"/>
      <c r="HJ849" s="11"/>
      <c r="HK849" s="11"/>
      <c r="HL849" s="11"/>
      <c r="HM849" s="11"/>
      <c r="HN849" s="11"/>
      <c r="HO849" s="11"/>
      <c r="HP849" s="11"/>
      <c r="HQ849" s="11"/>
      <c r="HR849" s="11"/>
      <c r="HS849" s="11"/>
      <c r="HT849" s="11"/>
      <c r="HU849" s="11"/>
      <c r="HV849" s="11"/>
      <c r="HW849" s="11"/>
      <c r="HX849" s="11"/>
      <c r="HY849" s="11"/>
      <c r="HZ849" s="11"/>
      <c r="IA849" s="11"/>
      <c r="IB849" s="11"/>
      <c r="IC849" s="11"/>
      <c r="ID849" s="11"/>
      <c r="IE849" s="11"/>
      <c r="IF849" s="11"/>
      <c r="IG849" s="11"/>
      <c r="IH849" s="11"/>
      <c r="II849" s="11"/>
      <c r="IJ849" s="11"/>
      <c r="IK849" s="11"/>
      <c r="IL849" s="11"/>
      <c r="IM849" s="11"/>
      <c r="IN849" s="11"/>
      <c r="IO849" s="11"/>
      <c r="IP849" s="11"/>
      <c r="IQ849" s="11"/>
      <c r="IR849" s="11"/>
      <c r="IS849" s="11"/>
      <c r="IT849" s="11"/>
      <c r="IU849" s="11"/>
      <c r="IV849" s="11"/>
      <c r="IW849" s="11"/>
      <c r="IX849" s="11"/>
      <c r="IY849" s="11"/>
      <c r="IZ849" s="11"/>
      <c r="JA849" s="11"/>
      <c r="JB849" s="11"/>
      <c r="JC849" s="11"/>
      <c r="JD849" s="11"/>
      <c r="JE849" s="11"/>
      <c r="JF849" s="11"/>
      <c r="JG849" s="11"/>
      <c r="JH849" s="11"/>
      <c r="JI849" s="11"/>
      <c r="JJ849" s="11"/>
      <c r="JK849" s="11"/>
      <c r="JL849" s="11"/>
      <c r="JM849" s="11"/>
      <c r="JN849" s="11"/>
      <c r="JO849" s="11"/>
      <c r="JP849" s="11"/>
      <c r="JQ849" s="11"/>
      <c r="JR849" s="11"/>
      <c r="JS849" s="11"/>
      <c r="JT849" s="11"/>
      <c r="JU849" s="11"/>
      <c r="JV849" s="11"/>
      <c r="JW849" s="11"/>
      <c r="JX849" s="11"/>
      <c r="JY849" s="11"/>
      <c r="JZ849" s="11"/>
      <c r="KA849" s="11"/>
      <c r="KB849" s="11"/>
      <c r="KC849" s="11"/>
      <c r="KD849" s="11"/>
      <c r="KE849" s="11"/>
      <c r="KF849" s="11"/>
      <c r="KG849" s="11"/>
      <c r="KH849" s="11"/>
      <c r="KI849" s="11"/>
      <c r="KJ849" s="11"/>
      <c r="KK849" s="11"/>
      <c r="KL849" s="11"/>
      <c r="KM849" s="11"/>
      <c r="KN849" s="11"/>
      <c r="KO849" s="11"/>
      <c r="KP849" s="11"/>
      <c r="KQ849" s="11"/>
      <c r="KR849" s="11"/>
      <c r="KS849" s="11"/>
      <c r="KT849" s="11"/>
      <c r="KU849" s="11"/>
      <c r="KV849" s="11"/>
      <c r="KW849" s="11"/>
      <c r="KX849" s="11"/>
      <c r="KY849" s="11"/>
      <c r="KZ849" s="11"/>
      <c r="LA849" s="11"/>
      <c r="LB849" s="11"/>
      <c r="LC849" s="11"/>
      <c r="LD849" s="11"/>
      <c r="LE849" s="11"/>
      <c r="LF849" s="11"/>
      <c r="LG849" s="11"/>
      <c r="LH849" s="11"/>
      <c r="LI849" s="11"/>
      <c r="LJ849" s="11"/>
      <c r="LK849" s="11"/>
      <c r="LL849" s="11"/>
      <c r="LM849" s="11"/>
      <c r="LN849" s="11"/>
      <c r="LO849" s="11"/>
      <c r="LP849" s="11"/>
      <c r="LQ849" s="11"/>
      <c r="LR849" s="11"/>
      <c r="LS849" s="11"/>
      <c r="LT849" s="11"/>
      <c r="LU849" s="11"/>
      <c r="LV849" s="11"/>
      <c r="LW849" s="11"/>
      <c r="LX849" s="11"/>
      <c r="LY849" s="11"/>
      <c r="LZ849" s="11"/>
      <c r="MA849" s="11"/>
      <c r="MB849" s="11"/>
      <c r="MC849" s="11"/>
      <c r="MD849" s="11"/>
      <c r="ME849" s="11"/>
      <c r="MF849" s="11"/>
      <c r="MG849" s="11"/>
      <c r="MH849" s="11"/>
      <c r="MI849" s="11"/>
      <c r="MJ849" s="11"/>
      <c r="MK849" s="11"/>
      <c r="ML849" s="11"/>
      <c r="MM849" s="11"/>
      <c r="MN849" s="11"/>
      <c r="MO849" s="11"/>
      <c r="MP849" s="11"/>
      <c r="MQ849" s="11"/>
      <c r="MR849" s="11"/>
      <c r="MS849" s="11"/>
      <c r="MT849" s="11"/>
      <c r="MU849" s="11"/>
      <c r="MV849" s="11"/>
      <c r="MW849" s="11"/>
      <c r="MX849" s="11"/>
      <c r="MY849" s="11"/>
      <c r="MZ849" s="11"/>
      <c r="NA849" s="11"/>
      <c r="NB849" s="11"/>
      <c r="NC849" s="11"/>
      <c r="ND849" s="11"/>
      <c r="NE849" s="11"/>
      <c r="NF849" s="11"/>
      <c r="NG849" s="11"/>
      <c r="NH849" s="11"/>
      <c r="NI849" s="11"/>
      <c r="NJ849" s="11"/>
      <c r="NK849" s="11"/>
      <c r="NL849" s="11"/>
      <c r="NM849" s="11"/>
      <c r="NN849" s="11"/>
      <c r="NO849" s="11"/>
      <c r="NP849" s="11"/>
      <c r="NQ849" s="11"/>
      <c r="NR849" s="11"/>
      <c r="NS849" s="11"/>
      <c r="NT849" s="11"/>
      <c r="NU849" s="11"/>
      <c r="NV849" s="11"/>
      <c r="NW849" s="11"/>
      <c r="NX849" s="11"/>
      <c r="NY849" s="11"/>
      <c r="NZ849" s="11"/>
      <c r="OA849" s="11"/>
      <c r="OB849" s="11"/>
      <c r="OC849" s="11"/>
      <c r="OD849" s="11"/>
      <c r="OE849" s="11"/>
      <c r="OF849" s="11"/>
      <c r="OG849" s="11"/>
      <c r="OH849" s="11"/>
      <c r="OI849" s="11"/>
      <c r="OJ849" s="11"/>
      <c r="OK849" s="11"/>
      <c r="OL849" s="11"/>
      <c r="OM849" s="11"/>
      <c r="ON849" s="11"/>
      <c r="OO849" s="11"/>
      <c r="OP849" s="11"/>
      <c r="OQ849" s="11"/>
      <c r="OR849" s="11"/>
      <c r="OS849" s="11"/>
      <c r="OT849" s="11"/>
      <c r="OU849" s="11"/>
      <c r="OV849" s="11"/>
      <c r="OW849" s="11"/>
      <c r="OX849" s="11"/>
      <c r="OY849" s="11"/>
      <c r="OZ849" s="11"/>
      <c r="PA849" s="11"/>
      <c r="PB849" s="11"/>
      <c r="PC849" s="11"/>
      <c r="PD849" s="11"/>
      <c r="PE849" s="11"/>
      <c r="PF849" s="11"/>
      <c r="PG849" s="11"/>
      <c r="PH849" s="11"/>
      <c r="PI849" s="11"/>
      <c r="PJ849" s="11"/>
      <c r="PK849" s="11"/>
      <c r="PL849" s="11"/>
      <c r="PM849" s="11"/>
      <c r="PN849" s="11"/>
      <c r="PO849" s="11"/>
      <c r="PP849" s="11"/>
      <c r="PQ849" s="11"/>
      <c r="PR849" s="11"/>
      <c r="PS849" s="11"/>
      <c r="PT849" s="11"/>
      <c r="PU849" s="11"/>
      <c r="PV849" s="11"/>
      <c r="PW849" s="11"/>
      <c r="PX849" s="11"/>
      <c r="PY849" s="11"/>
      <c r="PZ849" s="11"/>
      <c r="QA849" s="11"/>
      <c r="QB849" s="11"/>
      <c r="QC849" s="11"/>
      <c r="QD849" s="11"/>
      <c r="QE849" s="11"/>
      <c r="QF849" s="11"/>
      <c r="QG849" s="11"/>
      <c r="QH849" s="11"/>
      <c r="QI849" s="11"/>
      <c r="QJ849" s="11"/>
      <c r="QK849" s="11"/>
      <c r="QL849" s="11"/>
      <c r="QM849" s="11"/>
      <c r="QN849" s="11"/>
      <c r="QO849" s="11"/>
      <c r="QP849" s="11"/>
      <c r="QQ849" s="11"/>
      <c r="QR849" s="11"/>
      <c r="QS849" s="11"/>
      <c r="QT849" s="11"/>
      <c r="QU849" s="11"/>
      <c r="QV849" s="11"/>
      <c r="QW849" s="11"/>
      <c r="QX849" s="11"/>
      <c r="QY849" s="11"/>
      <c r="QZ849" s="11"/>
      <c r="RA849" s="11"/>
      <c r="RB849" s="11"/>
      <c r="RC849" s="11"/>
      <c r="RD849" s="11"/>
      <c r="RE849" s="11"/>
      <c r="RF849" s="11"/>
      <c r="RG849" s="11"/>
      <c r="RH849" s="11"/>
      <c r="RI849" s="11"/>
      <c r="RJ849" s="11"/>
      <c r="RK849" s="11"/>
      <c r="RL849" s="11"/>
      <c r="RM849" s="11"/>
      <c r="RN849" s="11"/>
      <c r="RO849" s="11"/>
      <c r="RP849" s="11"/>
      <c r="RQ849" s="11"/>
      <c r="RR849" s="11"/>
      <c r="RS849" s="11"/>
      <c r="RT849" s="11"/>
      <c r="RU849" s="11"/>
      <c r="RV849" s="11"/>
      <c r="RW849" s="11"/>
      <c r="RX849" s="11"/>
      <c r="RY849" s="11"/>
      <c r="RZ849" s="11"/>
      <c r="SA849" s="11"/>
      <c r="SB849" s="11"/>
      <c r="SC849" s="11"/>
      <c r="SD849" s="11"/>
      <c r="SE849" s="11"/>
      <c r="SF849" s="11"/>
      <c r="SG849" s="11"/>
      <c r="SH849" s="11"/>
      <c r="SI849" s="11"/>
      <c r="SJ849" s="11"/>
      <c r="SK849" s="11"/>
      <c r="SL849" s="11"/>
      <c r="SM849" s="11"/>
      <c r="SN849" s="11"/>
      <c r="SO849" s="11"/>
      <c r="SP849" s="11"/>
      <c r="SQ849" s="11"/>
      <c r="SR849" s="11"/>
      <c r="SS849" s="11"/>
      <c r="ST849" s="11"/>
      <c r="SU849" s="11"/>
      <c r="SV849" s="11"/>
      <c r="SW849" s="11"/>
      <c r="SX849" s="11"/>
      <c r="SY849" s="11"/>
      <c r="SZ849" s="11"/>
      <c r="TA849" s="11"/>
      <c r="TB849" s="11"/>
      <c r="TC849" s="11"/>
      <c r="TD849" s="11"/>
      <c r="TE849" s="11"/>
      <c r="TF849" s="11"/>
      <c r="TG849" s="11"/>
      <c r="TH849" s="11"/>
      <c r="TI849" s="11"/>
      <c r="TJ849" s="11"/>
      <c r="TK849" s="11"/>
      <c r="TL849" s="11"/>
      <c r="TM849" s="11"/>
      <c r="TN849" s="11"/>
      <c r="TO849" s="11"/>
      <c r="TP849" s="11"/>
      <c r="TQ849" s="11"/>
      <c r="TR849" s="11"/>
      <c r="TS849" s="11"/>
      <c r="TT849" s="11"/>
      <c r="TU849" s="11"/>
      <c r="TV849" s="11"/>
      <c r="TW849" s="11"/>
      <c r="TX849" s="11"/>
      <c r="TY849" s="11"/>
      <c r="TZ849" s="11"/>
      <c r="UA849" s="11"/>
      <c r="UB849" s="11"/>
      <c r="UC849" s="11"/>
      <c r="UD849" s="11"/>
      <c r="UE849" s="11"/>
      <c r="UF849" s="11"/>
      <c r="UG849" s="11"/>
      <c r="UH849" s="11"/>
      <c r="UI849" s="11"/>
      <c r="UJ849" s="11"/>
      <c r="UK849" s="11"/>
      <c r="UL849" s="11"/>
      <c r="UM849" s="11"/>
      <c r="UN849" s="11"/>
      <c r="UO849" s="11"/>
      <c r="UP849" s="11"/>
      <c r="UQ849" s="11"/>
      <c r="UR849" s="11"/>
      <c r="US849" s="11"/>
      <c r="UT849" s="11"/>
      <c r="UU849" s="11"/>
      <c r="UV849" s="11"/>
      <c r="UW849" s="11"/>
      <c r="UX849" s="11"/>
      <c r="UY849" s="11"/>
      <c r="UZ849" s="11"/>
      <c r="VA849" s="11"/>
      <c r="VB849" s="11"/>
      <c r="VC849" s="11"/>
      <c r="VD849" s="11"/>
      <c r="VE849" s="11"/>
      <c r="VF849" s="11"/>
      <c r="VG849" s="11"/>
      <c r="VH849" s="11"/>
      <c r="VI849" s="11"/>
      <c r="VJ849" s="11"/>
      <c r="VK849" s="11"/>
      <c r="VL849" s="11"/>
      <c r="VM849" s="11"/>
      <c r="VN849" s="11"/>
      <c r="VO849" s="11"/>
      <c r="VP849" s="11"/>
      <c r="VQ849" s="11"/>
      <c r="VR849" s="11"/>
      <c r="VS849" s="11"/>
      <c r="VT849" s="11"/>
      <c r="VU849" s="11"/>
      <c r="VV849" s="11"/>
      <c r="VW849" s="11"/>
      <c r="VX849" s="11"/>
      <c r="VY849" s="11"/>
      <c r="VZ849" s="11"/>
      <c r="WA849" s="11"/>
      <c r="WB849" s="11"/>
      <c r="WC849" s="11"/>
      <c r="WD849" s="11"/>
      <c r="WE849" s="11"/>
      <c r="WF849" s="11"/>
      <c r="WG849" s="11"/>
      <c r="WH849" s="11"/>
      <c r="WI849" s="11"/>
      <c r="WJ849" s="11"/>
      <c r="WK849" s="11"/>
      <c r="WL849" s="11"/>
      <c r="WM849" s="11"/>
      <c r="WN849" s="11"/>
      <c r="WO849" s="11"/>
      <c r="WP849" s="11"/>
      <c r="WQ849" s="11"/>
      <c r="WR849" s="11"/>
      <c r="WS849" s="11"/>
      <c r="WT849" s="11"/>
      <c r="WU849" s="11"/>
      <c r="WV849" s="11"/>
      <c r="WW849" s="11"/>
      <c r="WX849" s="11"/>
      <c r="WY849" s="11"/>
      <c r="WZ849" s="11"/>
      <c r="XA849" s="11"/>
      <c r="XB849" s="11"/>
      <c r="XC849" s="11"/>
      <c r="XD849" s="11"/>
      <c r="XE849" s="11"/>
      <c r="XF849" s="11"/>
      <c r="XG849" s="11"/>
      <c r="XH849" s="11"/>
      <c r="XI849" s="11"/>
      <c r="XJ849" s="11"/>
      <c r="XK849" s="11"/>
      <c r="XL849" s="11"/>
      <c r="XM849" s="11"/>
      <c r="XN849" s="11"/>
      <c r="XO849" s="11"/>
      <c r="XP849" s="11"/>
      <c r="XQ849" s="11"/>
      <c r="XR849" s="11"/>
      <c r="XS849" s="11"/>
      <c r="XT849" s="11"/>
      <c r="XU849" s="11"/>
      <c r="XV849" s="11"/>
      <c r="XW849" s="11"/>
      <c r="XX849" s="11"/>
      <c r="XY849" s="11"/>
      <c r="XZ849" s="11"/>
      <c r="YA849" s="11"/>
      <c r="YB849" s="11"/>
      <c r="YC849" s="11"/>
      <c r="YD849" s="11"/>
      <c r="YE849" s="11"/>
      <c r="YF849" s="11"/>
      <c r="YG849" s="11"/>
      <c r="YH849" s="11"/>
      <c r="YI849" s="11"/>
      <c r="YJ849" s="11"/>
      <c r="YK849" s="11"/>
      <c r="YL849" s="11"/>
      <c r="YM849" s="11"/>
      <c r="YN849" s="11"/>
      <c r="YO849" s="11"/>
      <c r="YP849" s="11"/>
      <c r="YQ849" s="11"/>
      <c r="YR849" s="11"/>
      <c r="YS849" s="11"/>
      <c r="YT849" s="11"/>
      <c r="YU849" s="11"/>
      <c r="YV849" s="11"/>
      <c r="YW849" s="11"/>
      <c r="YX849" s="11"/>
      <c r="YY849" s="11"/>
      <c r="YZ849" s="11"/>
      <c r="ZA849" s="11"/>
      <c r="ZB849" s="11"/>
      <c r="ZC849" s="11"/>
      <c r="ZD849" s="11"/>
      <c r="ZE849" s="11"/>
      <c r="ZF849" s="11"/>
      <c r="ZG849" s="11"/>
      <c r="ZH849" s="11"/>
      <c r="ZI849" s="11"/>
      <c r="ZJ849" s="11"/>
      <c r="ZK849" s="11"/>
      <c r="ZL849" s="11"/>
      <c r="ZM849" s="11"/>
      <c r="ZN849" s="11"/>
      <c r="ZO849" s="11"/>
      <c r="ZP849" s="11"/>
      <c r="ZQ849" s="11"/>
      <c r="ZR849" s="11"/>
      <c r="ZS849" s="11"/>
      <c r="ZT849" s="11"/>
      <c r="ZU849" s="11"/>
      <c r="ZV849" s="11"/>
      <c r="ZW849" s="11"/>
      <c r="ZX849" s="11"/>
      <c r="ZY849" s="11"/>
      <c r="ZZ849" s="11"/>
      <c r="AAA849" s="11"/>
      <c r="AAB849" s="11"/>
      <c r="AAC849" s="11"/>
      <c r="AAD849" s="11"/>
      <c r="AAE849" s="11"/>
      <c r="AAF849" s="11"/>
      <c r="AAG849" s="11"/>
      <c r="AAH849" s="11"/>
      <c r="AAI849" s="11"/>
      <c r="AAJ849" s="11"/>
      <c r="AAK849" s="11"/>
      <c r="AAL849" s="11"/>
      <c r="AAM849" s="11"/>
      <c r="AAN849" s="11"/>
      <c r="AAO849" s="11"/>
      <c r="AAP849" s="11"/>
      <c r="AAQ849" s="11"/>
      <c r="AAR849" s="11"/>
      <c r="AAS849" s="11"/>
      <c r="AAT849" s="11"/>
      <c r="AAU849" s="11"/>
      <c r="AAV849" s="11"/>
      <c r="AAW849" s="11"/>
      <c r="AAX849" s="11"/>
      <c r="AAY849" s="11"/>
      <c r="AAZ849" s="11"/>
      <c r="ABA849" s="11"/>
      <c r="ABB849" s="11"/>
      <c r="ABC849" s="11"/>
      <c r="ABD849" s="11"/>
      <c r="ABE849" s="11"/>
      <c r="ABF849" s="11"/>
      <c r="ABG849" s="11"/>
      <c r="ABH849" s="11"/>
      <c r="ABI849" s="11"/>
      <c r="ABJ849" s="11"/>
      <c r="ABK849" s="11"/>
      <c r="ABL849" s="11"/>
      <c r="ABM849" s="11"/>
      <c r="ABN849" s="11"/>
      <c r="ABO849" s="11"/>
      <c r="ABP849" s="11"/>
      <c r="ABQ849" s="11"/>
      <c r="ABR849" s="11"/>
      <c r="ABS849" s="11"/>
      <c r="ABT849" s="11"/>
      <c r="ABU849" s="11"/>
      <c r="ABV849" s="11"/>
      <c r="ABW849" s="11"/>
      <c r="ABX849" s="11"/>
      <c r="ABY849" s="11"/>
      <c r="ABZ849" s="11"/>
      <c r="ACA849" s="11"/>
      <c r="ACB849" s="11"/>
      <c r="ACC849" s="11"/>
      <c r="ACD849" s="11"/>
      <c r="ACE849" s="11"/>
      <c r="ACF849" s="11"/>
      <c r="ACG849" s="11"/>
      <c r="ACH849" s="11"/>
      <c r="ACI849" s="11"/>
      <c r="ACJ849" s="11"/>
      <c r="ACK849" s="11"/>
      <c r="ACL849" s="11"/>
      <c r="ACM849" s="11"/>
      <c r="ACN849" s="11"/>
      <c r="ACO849" s="11"/>
      <c r="ACP849" s="11"/>
      <c r="ACQ849" s="11"/>
      <c r="ACR849" s="11"/>
      <c r="ACS849" s="11"/>
      <c r="ACT849" s="11"/>
      <c r="ACU849" s="11"/>
      <c r="ACV849" s="11"/>
      <c r="ACW849" s="11"/>
      <c r="ACX849" s="11"/>
      <c r="ACY849" s="11"/>
      <c r="ACZ849" s="11"/>
      <c r="ADA849" s="11"/>
      <c r="ADB849" s="11"/>
      <c r="ADC849" s="11"/>
      <c r="ADD849" s="11"/>
      <c r="ADE849" s="11"/>
      <c r="ADF849" s="11"/>
      <c r="ADG849" s="11"/>
      <c r="ADH849" s="11"/>
      <c r="ADI849" s="11"/>
      <c r="ADJ849" s="11"/>
      <c r="ADK849" s="11"/>
      <c r="ADL849" s="11"/>
      <c r="ADM849" s="11"/>
      <c r="ADN849" s="11"/>
      <c r="ADO849" s="11"/>
      <c r="ADP849" s="11"/>
      <c r="ADQ849" s="11"/>
      <c r="ADR849" s="11"/>
      <c r="ADS849" s="11"/>
      <c r="ADT849" s="11"/>
      <c r="ADU849" s="11"/>
      <c r="ADV849" s="11"/>
      <c r="ADW849" s="11"/>
      <c r="ADX849" s="11"/>
      <c r="ADY849" s="11"/>
      <c r="ADZ849" s="11"/>
      <c r="AEA849" s="11"/>
      <c r="AEB849" s="11"/>
      <c r="AEC849" s="11"/>
      <c r="AED849" s="11"/>
      <c r="AEE849" s="11"/>
      <c r="AEF849" s="11"/>
      <c r="AEG849" s="11"/>
      <c r="AEH849" s="11"/>
      <c r="AEI849" s="11"/>
      <c r="AEJ849" s="11"/>
      <c r="AEK849" s="11"/>
      <c r="AEL849" s="11"/>
      <c r="AEM849" s="11"/>
      <c r="AEN849" s="11"/>
      <c r="AEO849" s="11"/>
      <c r="AEP849" s="11"/>
      <c r="AEQ849" s="11"/>
      <c r="AER849" s="11"/>
      <c r="AES849" s="11"/>
      <c r="AET849" s="11"/>
      <c r="AEU849" s="11"/>
      <c r="AEV849" s="11"/>
      <c r="AEW849" s="11"/>
      <c r="AEX849" s="11"/>
      <c r="AEY849" s="11"/>
      <c r="AEZ849" s="11"/>
      <c r="AFA849" s="11"/>
      <c r="AFB849" s="11"/>
      <c r="AFC849" s="11"/>
      <c r="AFD849" s="11"/>
      <c r="AFE849" s="11"/>
      <c r="AFF849" s="11"/>
      <c r="AFG849" s="11"/>
      <c r="AFH849" s="11"/>
      <c r="AFI849" s="11"/>
      <c r="AFJ849" s="11"/>
      <c r="AFK849" s="11"/>
      <c r="AFL849" s="11"/>
      <c r="AFM849" s="11"/>
      <c r="AFN849" s="11"/>
      <c r="AFO849" s="11"/>
      <c r="AFP849" s="11"/>
      <c r="AFQ849" s="11"/>
      <c r="AFR849" s="11"/>
      <c r="AFS849" s="11"/>
      <c r="AFT849" s="11"/>
      <c r="AFU849" s="11"/>
      <c r="AFV849" s="11"/>
      <c r="AFW849" s="11"/>
      <c r="AFX849" s="11"/>
      <c r="AFY849" s="11"/>
      <c r="AFZ849" s="11"/>
      <c r="AGA849" s="11"/>
      <c r="AGB849" s="11"/>
      <c r="AGC849" s="11"/>
      <c r="AGD849" s="11"/>
      <c r="AGE849" s="11"/>
      <c r="AGF849" s="11"/>
      <c r="AGG849" s="11"/>
      <c r="AGH849" s="11"/>
      <c r="AGI849" s="11"/>
      <c r="AGJ849" s="11"/>
      <c r="AGK849" s="11"/>
      <c r="AGL849" s="11"/>
      <c r="AGM849" s="11"/>
      <c r="AGN849" s="11"/>
      <c r="AGO849" s="11"/>
      <c r="AGP849" s="11"/>
      <c r="AGQ849" s="11"/>
      <c r="AGR849" s="11"/>
      <c r="AGS849" s="11"/>
      <c r="AGT849" s="11"/>
      <c r="AGU849" s="11"/>
      <c r="AGV849" s="11"/>
      <c r="AGW849" s="11"/>
      <c r="AGX849" s="11"/>
      <c r="AGY849" s="11"/>
      <c r="AGZ849" s="11"/>
      <c r="AHA849" s="11"/>
      <c r="AHB849" s="11"/>
      <c r="AHC849" s="11"/>
      <c r="AHD849" s="11"/>
      <c r="AHE849" s="11"/>
      <c r="AHF849" s="11"/>
      <c r="AHG849" s="11"/>
      <c r="AHH849" s="11"/>
      <c r="AHI849" s="11"/>
      <c r="AHJ849" s="11"/>
      <c r="AHK849" s="11"/>
      <c r="AHL849" s="11"/>
      <c r="AHM849" s="11"/>
      <c r="AHN849" s="11"/>
      <c r="AHO849" s="11"/>
      <c r="AHP849" s="11"/>
      <c r="AHQ849" s="11"/>
      <c r="AHR849" s="11"/>
      <c r="AHS849" s="11"/>
      <c r="AHT849" s="11"/>
      <c r="AHU849" s="11"/>
      <c r="AHV849" s="11"/>
      <c r="AHW849" s="11"/>
      <c r="AHX849" s="11"/>
      <c r="AHY849" s="11"/>
      <c r="AHZ849" s="11"/>
      <c r="AIA849" s="11"/>
      <c r="AIB849" s="11"/>
      <c r="AIC849" s="11"/>
      <c r="AID849" s="11"/>
      <c r="AIE849" s="11"/>
      <c r="AIF849" s="11"/>
      <c r="AIG849" s="11"/>
      <c r="AIH849" s="11"/>
      <c r="AII849" s="11"/>
      <c r="AIJ849" s="11"/>
      <c r="AIK849" s="11"/>
      <c r="AIL849" s="11"/>
      <c r="AIM849" s="11"/>
      <c r="AIN849" s="11"/>
      <c r="AIO849" s="11"/>
      <c r="AIP849" s="11"/>
      <c r="AIQ849" s="11"/>
      <c r="AIR849" s="11"/>
      <c r="AIS849" s="11"/>
      <c r="AIT849" s="11"/>
      <c r="AIU849" s="11"/>
      <c r="AIV849" s="11"/>
      <c r="AIW849" s="11"/>
      <c r="AIX849" s="11"/>
      <c r="AIY849" s="11"/>
      <c r="AIZ849" s="11"/>
      <c r="AJA849" s="11"/>
      <c r="AJB849" s="11"/>
      <c r="AJC849" s="11"/>
      <c r="AJD849" s="11"/>
      <c r="AJE849" s="11"/>
      <c r="AJF849" s="11"/>
      <c r="AJG849" s="11"/>
      <c r="AJH849" s="11"/>
      <c r="AJI849" s="11"/>
      <c r="AJJ849" s="11"/>
      <c r="AJK849" s="11"/>
      <c r="AJL849" s="11"/>
      <c r="AJM849" s="11"/>
      <c r="AJN849" s="11"/>
      <c r="AJO849" s="11"/>
      <c r="AJP849" s="11"/>
      <c r="AJQ849" s="11"/>
      <c r="AJR849" s="11"/>
      <c r="AJS849" s="11"/>
      <c r="AJT849" s="11"/>
      <c r="AJU849" s="11"/>
      <c r="AJV849" s="11"/>
      <c r="AJW849" s="11"/>
      <c r="AJX849" s="11"/>
      <c r="AJY849" s="11"/>
      <c r="AJZ849" s="11"/>
      <c r="AKA849" s="11"/>
      <c r="AKB849" s="11"/>
      <c r="AKC849" s="11"/>
      <c r="AKD849" s="11"/>
      <c r="AKE849" s="11"/>
      <c r="AKF849" s="11"/>
      <c r="AKG849" s="11"/>
      <c r="AKH849" s="11"/>
      <c r="AKI849" s="11"/>
      <c r="AKJ849" s="11"/>
      <c r="AKK849" s="11"/>
      <c r="AKL849" s="11"/>
      <c r="AKM849" s="37"/>
    </row>
    <row r="850" spans="1:975" ht="14.75">
      <c r="A850" s="47">
        <v>43989</v>
      </c>
      <c r="B850" s="50">
        <v>5670.45</v>
      </c>
      <c r="C850" s="49"/>
      <c r="D850" s="48"/>
      <c r="E850" s="30">
        <f t="shared" si="26"/>
        <v>5670.45</v>
      </c>
      <c r="F850" s="50">
        <v>5670.45</v>
      </c>
      <c r="G850" s="50">
        <v>5000</v>
      </c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18">
        <f t="shared" si="27"/>
        <v>0</v>
      </c>
      <c r="T850" s="26" t="s">
        <v>28</v>
      </c>
      <c r="U850" s="26" t="s">
        <v>71</v>
      </c>
      <c r="V850" s="26"/>
      <c r="W850" s="21"/>
      <c r="X850"/>
      <c r="Y850"/>
    </row>
    <row r="851" spans="1:975" ht="22.25" customHeight="1">
      <c r="A851" s="32">
        <v>44073</v>
      </c>
      <c r="B851" s="33">
        <v>6223.17</v>
      </c>
      <c r="C851" s="29"/>
      <c r="D851" s="28"/>
      <c r="E851" s="30">
        <f t="shared" si="26"/>
        <v>6223.17</v>
      </c>
      <c r="F851" s="31">
        <v>6223.17</v>
      </c>
      <c r="G851" s="31"/>
      <c r="H851" s="31"/>
      <c r="I851" s="31"/>
      <c r="J851" s="31"/>
      <c r="K851" s="31"/>
      <c r="L851" s="31">
        <v>6223.17</v>
      </c>
      <c r="M851" s="31"/>
      <c r="N851" s="31"/>
      <c r="O851" s="31"/>
      <c r="P851" s="31"/>
      <c r="Q851" s="31"/>
      <c r="R851" s="31"/>
      <c r="S851" s="18">
        <f t="shared" si="27"/>
        <v>0</v>
      </c>
      <c r="T851" s="11" t="s">
        <v>72</v>
      </c>
      <c r="U851" s="11"/>
      <c r="V851" s="11"/>
      <c r="W851" s="21"/>
      <c r="X851"/>
      <c r="Y85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  <c r="DA851" s="21"/>
      <c r="DB851" s="21"/>
      <c r="DC851" s="21"/>
      <c r="DD851" s="21"/>
      <c r="DE851" s="21"/>
      <c r="DF851" s="21"/>
      <c r="DG851" s="21"/>
      <c r="DH851" s="21"/>
      <c r="DI851" s="21"/>
      <c r="DJ851" s="21"/>
      <c r="DK851" s="21"/>
      <c r="DL851" s="21"/>
      <c r="DM851" s="21"/>
      <c r="DN851" s="21"/>
      <c r="DO851" s="21"/>
      <c r="DP851" s="21"/>
      <c r="DQ851" s="21"/>
      <c r="DR851" s="21"/>
      <c r="DS851" s="21"/>
      <c r="DT851" s="21"/>
      <c r="DU851" s="21"/>
      <c r="DV851" s="21"/>
      <c r="DW851" s="21"/>
      <c r="DX851" s="21"/>
      <c r="DY851" s="21"/>
      <c r="DZ851" s="21"/>
      <c r="EA851" s="21"/>
      <c r="EB851" s="21"/>
      <c r="EC851" s="21"/>
      <c r="ED851" s="21"/>
      <c r="EE851" s="21"/>
      <c r="EF851" s="21"/>
      <c r="EG851" s="21"/>
      <c r="EH851" s="21"/>
      <c r="EI851" s="21"/>
      <c r="EJ851" s="21"/>
      <c r="EK851" s="21"/>
      <c r="EL851" s="21"/>
      <c r="EM851" s="21"/>
      <c r="EN851" s="21"/>
      <c r="EO851" s="21"/>
      <c r="EP851" s="21"/>
      <c r="EQ851" s="21"/>
      <c r="ER851" s="21"/>
      <c r="ES851" s="21"/>
      <c r="ET851" s="21"/>
      <c r="EU851" s="21"/>
      <c r="EV851" s="21"/>
      <c r="EW851" s="21"/>
      <c r="EX851" s="21"/>
      <c r="EY851" s="21"/>
      <c r="EZ851" s="21"/>
      <c r="FA851" s="21"/>
      <c r="FB851" s="21"/>
      <c r="FC851" s="21"/>
      <c r="FD851" s="21"/>
      <c r="FE851" s="21"/>
      <c r="FF851" s="21"/>
      <c r="FG851" s="21"/>
      <c r="FH851" s="21"/>
      <c r="FI851" s="21"/>
      <c r="FJ851" s="21"/>
      <c r="FK851" s="21"/>
      <c r="FL851" s="21"/>
      <c r="FM851" s="21"/>
      <c r="FN851" s="21"/>
      <c r="FO851" s="21"/>
      <c r="FP851" s="21"/>
      <c r="FQ851" s="21"/>
      <c r="FR851" s="21"/>
      <c r="FS851" s="21"/>
      <c r="FT851" s="21"/>
      <c r="FU851" s="21"/>
      <c r="FV851" s="21"/>
      <c r="FW851" s="21"/>
      <c r="FX851" s="21"/>
      <c r="FY851" s="21"/>
      <c r="FZ851" s="21"/>
      <c r="GA851" s="21"/>
      <c r="GB851" s="21"/>
      <c r="GC851" s="21"/>
      <c r="GD851" s="21"/>
      <c r="GE851" s="21"/>
      <c r="GF851" s="21"/>
      <c r="GG851" s="21"/>
      <c r="GH851" s="21"/>
      <c r="GI851" s="21"/>
      <c r="GJ851" s="21"/>
      <c r="GK851" s="21"/>
      <c r="GL851" s="21"/>
      <c r="GM851" s="21"/>
      <c r="GN851" s="21"/>
      <c r="GO851" s="21"/>
      <c r="GP851" s="21"/>
      <c r="GQ851" s="21"/>
      <c r="GR851" s="21"/>
      <c r="GS851" s="21"/>
      <c r="GT851" s="21"/>
      <c r="GU851" s="21"/>
      <c r="GV851" s="21"/>
      <c r="GW851" s="21"/>
      <c r="GX851" s="21"/>
      <c r="GY851" s="21"/>
      <c r="GZ851" s="21"/>
      <c r="HA851" s="21"/>
      <c r="HB851" s="21"/>
      <c r="HC851" s="21"/>
      <c r="HD851" s="21"/>
      <c r="HE851" s="21"/>
      <c r="HF851" s="21"/>
      <c r="HG851" s="21"/>
      <c r="HH851" s="21"/>
      <c r="HI851" s="21"/>
      <c r="HJ851" s="21"/>
      <c r="HK851" s="21"/>
      <c r="HL851" s="21"/>
      <c r="HM851" s="21"/>
      <c r="HN851" s="21"/>
      <c r="HO851" s="21"/>
      <c r="HP851" s="21"/>
      <c r="HQ851" s="21"/>
      <c r="HR851" s="21"/>
      <c r="HS851" s="21"/>
      <c r="HT851" s="21"/>
      <c r="HU851" s="21"/>
      <c r="HV851" s="21"/>
      <c r="HW851" s="21"/>
      <c r="HX851" s="21"/>
      <c r="HY851" s="21"/>
      <c r="HZ851" s="21"/>
      <c r="IA851" s="21"/>
      <c r="IB851" s="21"/>
      <c r="IC851" s="21"/>
      <c r="ID851" s="21"/>
      <c r="IE851" s="21"/>
      <c r="IF851" s="21"/>
      <c r="IG851" s="21"/>
      <c r="IH851" s="21"/>
      <c r="II851" s="21"/>
      <c r="IJ851" s="21"/>
      <c r="IK851" s="21"/>
      <c r="IL851" s="21"/>
      <c r="IM851" s="21"/>
      <c r="IN851" s="21"/>
      <c r="IO851" s="21"/>
      <c r="IP851" s="21"/>
      <c r="IQ851" s="21"/>
      <c r="IR851" s="21"/>
      <c r="IS851" s="21"/>
      <c r="IT851" s="21"/>
      <c r="IU851" s="21"/>
      <c r="IV851" s="21"/>
      <c r="IW851" s="21"/>
      <c r="IX851" s="21"/>
      <c r="IY851" s="21"/>
      <c r="IZ851" s="21"/>
      <c r="JA851" s="21"/>
      <c r="JB851" s="21"/>
      <c r="JC851" s="21"/>
      <c r="JD851" s="21"/>
      <c r="JE851" s="21"/>
      <c r="JF851" s="21"/>
      <c r="JG851" s="21"/>
      <c r="JH851" s="21"/>
      <c r="JI851" s="21"/>
      <c r="JJ851" s="21"/>
      <c r="JK851" s="21"/>
      <c r="JL851" s="21"/>
      <c r="JM851" s="21"/>
      <c r="JN851" s="21"/>
      <c r="JO851" s="21"/>
      <c r="JP851" s="21"/>
      <c r="JQ851" s="21"/>
      <c r="JR851" s="21"/>
      <c r="JS851" s="21"/>
      <c r="JT851" s="21"/>
      <c r="JU851" s="21"/>
      <c r="JV851" s="21"/>
      <c r="JW851" s="21"/>
      <c r="JX851" s="21"/>
      <c r="JY851" s="21"/>
      <c r="JZ851" s="21"/>
      <c r="KA851" s="21"/>
      <c r="KB851" s="21"/>
      <c r="KC851" s="21"/>
      <c r="KD851" s="21"/>
      <c r="KE851" s="21"/>
      <c r="KF851" s="21"/>
      <c r="KG851" s="21"/>
      <c r="KH851" s="21"/>
      <c r="KI851" s="21"/>
      <c r="KJ851" s="21"/>
      <c r="KK851" s="21"/>
      <c r="KL851" s="21"/>
      <c r="KM851" s="21"/>
      <c r="KN851" s="21"/>
      <c r="KO851" s="21"/>
      <c r="KP851" s="21"/>
      <c r="KQ851" s="21"/>
      <c r="KR851" s="21"/>
      <c r="KS851" s="21"/>
      <c r="KT851" s="21"/>
      <c r="KU851" s="21"/>
      <c r="KV851" s="21"/>
      <c r="KW851" s="21"/>
      <c r="KX851" s="21"/>
      <c r="KY851" s="21"/>
      <c r="KZ851" s="21"/>
      <c r="LA851" s="21"/>
      <c r="LB851" s="21"/>
      <c r="LC851" s="21"/>
      <c r="LD851" s="21"/>
      <c r="LE851" s="21"/>
      <c r="LF851" s="21"/>
      <c r="LG851" s="21"/>
      <c r="LH851" s="21"/>
      <c r="LI851" s="21"/>
      <c r="LJ851" s="21"/>
      <c r="LK851" s="21"/>
      <c r="LL851" s="21"/>
      <c r="LM851" s="21"/>
      <c r="LN851" s="21"/>
      <c r="LO851" s="21"/>
      <c r="LP851" s="21"/>
      <c r="LQ851" s="21"/>
      <c r="LR851" s="21"/>
      <c r="LS851" s="21"/>
      <c r="LT851" s="21"/>
      <c r="LU851" s="21"/>
      <c r="LV851" s="21"/>
      <c r="LW851" s="21"/>
      <c r="LX851" s="21"/>
      <c r="LY851" s="21"/>
      <c r="LZ851" s="21"/>
      <c r="MA851" s="21"/>
      <c r="MB851" s="21"/>
      <c r="MC851" s="21"/>
      <c r="MD851" s="21"/>
      <c r="ME851" s="21"/>
      <c r="MF851" s="21"/>
      <c r="MG851" s="21"/>
      <c r="MH851" s="21"/>
      <c r="MI851" s="21"/>
      <c r="MJ851" s="21"/>
      <c r="MK851" s="21"/>
      <c r="ML851" s="21"/>
      <c r="MM851" s="21"/>
      <c r="MN851" s="21"/>
      <c r="MO851" s="21"/>
      <c r="MP851" s="21"/>
      <c r="MQ851" s="21"/>
      <c r="MR851" s="21"/>
      <c r="MS851" s="21"/>
      <c r="MT851" s="21"/>
      <c r="MU851" s="21"/>
      <c r="MV851" s="21"/>
      <c r="MW851" s="21"/>
      <c r="MX851" s="21"/>
      <c r="MY851" s="21"/>
      <c r="MZ851" s="21"/>
      <c r="NA851" s="21"/>
      <c r="NB851" s="21"/>
      <c r="NC851" s="21"/>
      <c r="ND851" s="21"/>
      <c r="NE851" s="21"/>
      <c r="NF851" s="21"/>
      <c r="NG851" s="21"/>
      <c r="NH851" s="21"/>
      <c r="NI851" s="21"/>
      <c r="NJ851" s="21"/>
      <c r="NK851" s="21"/>
      <c r="NL851" s="21"/>
      <c r="NM851" s="21"/>
      <c r="NN851" s="21"/>
      <c r="NO851" s="21"/>
      <c r="NP851" s="21"/>
      <c r="NQ851" s="21"/>
      <c r="NR851" s="21"/>
      <c r="NS851" s="21"/>
      <c r="NT851" s="21"/>
      <c r="NU851" s="21"/>
      <c r="NV851" s="21"/>
      <c r="NW851" s="21"/>
      <c r="NX851" s="21"/>
      <c r="NY851" s="21"/>
      <c r="NZ851" s="21"/>
      <c r="OA851" s="21"/>
      <c r="OB851" s="21"/>
      <c r="OC851" s="21"/>
      <c r="OD851" s="21"/>
      <c r="OE851" s="21"/>
      <c r="OF851" s="21"/>
      <c r="OG851" s="21"/>
      <c r="OH851" s="21"/>
      <c r="OI851" s="21"/>
      <c r="OJ851" s="21"/>
      <c r="OK851" s="21"/>
      <c r="OL851" s="21"/>
      <c r="OM851" s="21"/>
      <c r="ON851" s="21"/>
      <c r="OO851" s="21"/>
      <c r="OP851" s="21"/>
      <c r="OQ851" s="21"/>
      <c r="OR851" s="21"/>
      <c r="OS851" s="21"/>
      <c r="OT851" s="21"/>
      <c r="OU851" s="21"/>
      <c r="OV851" s="21"/>
      <c r="OW851" s="21"/>
      <c r="OX851" s="21"/>
      <c r="OY851" s="21"/>
      <c r="OZ851" s="21"/>
      <c r="PA851" s="21"/>
      <c r="PB851" s="21"/>
      <c r="PC851" s="21"/>
      <c r="PD851" s="21"/>
      <c r="PE851" s="21"/>
      <c r="PF851" s="21"/>
      <c r="PG851" s="21"/>
      <c r="PH851" s="21"/>
      <c r="PI851" s="21"/>
      <c r="PJ851" s="21"/>
      <c r="PK851" s="21"/>
      <c r="PL851" s="21"/>
      <c r="PM851" s="21"/>
      <c r="PN851" s="21"/>
      <c r="PO851" s="21"/>
      <c r="PP851" s="21"/>
      <c r="PQ851" s="21"/>
      <c r="PR851" s="21"/>
      <c r="PS851" s="21"/>
      <c r="PT851" s="21"/>
      <c r="PU851" s="21"/>
      <c r="PV851" s="21"/>
      <c r="PW851" s="21"/>
      <c r="PX851" s="21"/>
      <c r="PY851" s="21"/>
      <c r="PZ851" s="21"/>
      <c r="QA851" s="21"/>
      <c r="QB851" s="21"/>
      <c r="QC851" s="21"/>
      <c r="QD851" s="21"/>
      <c r="QE851" s="21"/>
      <c r="QF851" s="21"/>
      <c r="QG851" s="21"/>
      <c r="QH851" s="21"/>
      <c r="QI851" s="21"/>
      <c r="QJ851" s="21"/>
      <c r="QK851" s="21"/>
      <c r="QL851" s="21"/>
      <c r="QM851" s="21"/>
      <c r="QN851" s="21"/>
      <c r="QO851" s="21"/>
      <c r="QP851" s="21"/>
      <c r="QQ851" s="21"/>
      <c r="QR851" s="21"/>
      <c r="QS851" s="21"/>
      <c r="QT851" s="21"/>
      <c r="QU851" s="21"/>
      <c r="QV851" s="21"/>
      <c r="QW851" s="21"/>
      <c r="QX851" s="21"/>
      <c r="QY851" s="21"/>
      <c r="QZ851" s="21"/>
      <c r="RA851" s="21"/>
      <c r="RB851" s="21"/>
      <c r="RC851" s="21"/>
      <c r="RD851" s="21"/>
      <c r="RE851" s="21"/>
      <c r="RF851" s="21"/>
      <c r="RG851" s="21"/>
      <c r="RH851" s="21"/>
      <c r="RI851" s="21"/>
      <c r="RJ851" s="21"/>
      <c r="RK851" s="21"/>
      <c r="RL851" s="21"/>
      <c r="RM851" s="21"/>
      <c r="RN851" s="21"/>
      <c r="RO851" s="21"/>
      <c r="RP851" s="21"/>
      <c r="RQ851" s="21"/>
      <c r="RR851" s="21"/>
      <c r="RS851" s="21"/>
      <c r="RT851" s="21"/>
      <c r="RU851" s="21"/>
      <c r="RV851" s="21"/>
      <c r="RW851" s="21"/>
      <c r="RX851" s="21"/>
      <c r="RY851" s="21"/>
      <c r="RZ851" s="21"/>
      <c r="SA851" s="21"/>
      <c r="SB851" s="21"/>
      <c r="SC851" s="21"/>
      <c r="SD851" s="21"/>
      <c r="SE851" s="21"/>
      <c r="SF851" s="21"/>
      <c r="SG851" s="21"/>
      <c r="SH851" s="21"/>
      <c r="SI851" s="21"/>
      <c r="SJ851" s="21"/>
      <c r="SK851" s="21"/>
      <c r="SL851" s="21"/>
      <c r="SM851" s="21"/>
      <c r="SN851" s="21"/>
      <c r="SO851" s="21"/>
      <c r="SP851" s="21"/>
      <c r="SQ851" s="21"/>
      <c r="SR851" s="21"/>
      <c r="SS851" s="21"/>
      <c r="ST851" s="21"/>
      <c r="SU851" s="21"/>
      <c r="SV851" s="21"/>
      <c r="SW851" s="21"/>
      <c r="SX851" s="21"/>
      <c r="SY851" s="21"/>
      <c r="SZ851" s="21"/>
      <c r="TA851" s="21"/>
      <c r="TB851" s="21"/>
      <c r="TC851" s="21"/>
      <c r="TD851" s="21"/>
      <c r="TE851" s="21"/>
      <c r="TF851" s="21"/>
      <c r="TG851" s="21"/>
      <c r="TH851" s="21"/>
      <c r="TI851" s="21"/>
      <c r="TJ851" s="21"/>
      <c r="TK851" s="21"/>
      <c r="TL851" s="21"/>
      <c r="TM851" s="21"/>
      <c r="TN851" s="21"/>
      <c r="TO851" s="21"/>
      <c r="TP851" s="21"/>
      <c r="TQ851" s="21"/>
      <c r="TR851" s="21"/>
      <c r="TS851" s="21"/>
      <c r="TT851" s="21"/>
      <c r="TU851" s="21"/>
      <c r="TV851" s="21"/>
      <c r="TW851" s="21"/>
      <c r="TX851" s="21"/>
      <c r="TY851" s="21"/>
      <c r="TZ851" s="21"/>
      <c r="UA851" s="21"/>
      <c r="UB851" s="21"/>
      <c r="UC851" s="21"/>
      <c r="UD851" s="21"/>
      <c r="UE851" s="21"/>
      <c r="UF851" s="21"/>
      <c r="UG851" s="21"/>
      <c r="UH851" s="21"/>
      <c r="UI851" s="21"/>
      <c r="UJ851" s="21"/>
      <c r="UK851" s="21"/>
      <c r="UL851" s="21"/>
      <c r="UM851" s="21"/>
      <c r="UN851" s="21"/>
      <c r="UO851" s="21"/>
      <c r="UP851" s="21"/>
      <c r="UQ851" s="21"/>
      <c r="UR851" s="21"/>
      <c r="US851" s="21"/>
      <c r="UT851" s="21"/>
      <c r="UU851" s="21"/>
      <c r="UV851" s="21"/>
      <c r="UW851" s="21"/>
      <c r="UX851" s="21"/>
      <c r="UY851" s="21"/>
      <c r="UZ851" s="21"/>
      <c r="VA851" s="21"/>
      <c r="VB851" s="21"/>
      <c r="VC851" s="21"/>
      <c r="VD851" s="21"/>
      <c r="VE851" s="21"/>
      <c r="VF851" s="21"/>
      <c r="VG851" s="21"/>
      <c r="VH851" s="21"/>
      <c r="VI851" s="21"/>
      <c r="VJ851" s="21"/>
      <c r="VK851" s="21"/>
      <c r="VL851" s="21"/>
      <c r="VM851" s="21"/>
      <c r="VN851" s="21"/>
      <c r="VO851" s="21"/>
      <c r="VP851" s="21"/>
      <c r="VQ851" s="21"/>
      <c r="VR851" s="21"/>
      <c r="VS851" s="21"/>
      <c r="VT851" s="21"/>
      <c r="VU851" s="21"/>
      <c r="VV851" s="21"/>
      <c r="VW851" s="21"/>
      <c r="VX851" s="21"/>
      <c r="VY851" s="21"/>
      <c r="VZ851" s="21"/>
      <c r="WA851" s="21"/>
      <c r="WB851" s="21"/>
      <c r="WC851" s="21"/>
      <c r="WD851" s="21"/>
      <c r="WE851" s="21"/>
      <c r="WF851" s="21"/>
      <c r="WG851" s="21"/>
      <c r="WH851" s="21"/>
      <c r="WI851" s="21"/>
      <c r="WJ851" s="21"/>
      <c r="WK851" s="21"/>
      <c r="WL851" s="21"/>
      <c r="WM851" s="21"/>
      <c r="WN851" s="21"/>
      <c r="WO851" s="21"/>
      <c r="WP851" s="21"/>
      <c r="WQ851" s="21"/>
      <c r="WR851" s="21"/>
      <c r="WS851" s="21"/>
      <c r="WT851" s="21"/>
      <c r="WU851" s="21"/>
      <c r="WV851" s="21"/>
      <c r="WW851" s="21"/>
      <c r="WX851" s="21"/>
      <c r="WY851" s="21"/>
      <c r="WZ851" s="21"/>
      <c r="XA851" s="21"/>
      <c r="XB851" s="21"/>
      <c r="XC851" s="21"/>
      <c r="XD851" s="21"/>
      <c r="XE851" s="21"/>
      <c r="XF851" s="21"/>
      <c r="XG851" s="21"/>
      <c r="XH851" s="21"/>
      <c r="XI851" s="21"/>
      <c r="XJ851" s="21"/>
      <c r="XK851" s="21"/>
      <c r="XL851" s="21"/>
      <c r="XM851" s="21"/>
      <c r="XN851" s="21"/>
      <c r="XO851" s="21"/>
      <c r="XP851" s="21"/>
      <c r="XQ851" s="21"/>
      <c r="XR851" s="21"/>
      <c r="XS851" s="21"/>
      <c r="XT851" s="21"/>
      <c r="XU851" s="21"/>
      <c r="XV851" s="21"/>
      <c r="XW851" s="21"/>
      <c r="XX851" s="21"/>
      <c r="XY851" s="21"/>
      <c r="XZ851" s="21"/>
      <c r="YA851" s="21"/>
      <c r="YB851" s="21"/>
      <c r="YC851" s="21"/>
      <c r="YD851" s="21"/>
      <c r="YE851" s="21"/>
      <c r="YF851" s="21"/>
      <c r="YG851" s="21"/>
      <c r="YH851" s="21"/>
      <c r="YI851" s="21"/>
      <c r="YJ851" s="21"/>
      <c r="YK851" s="21"/>
      <c r="YL851" s="21"/>
      <c r="YM851" s="21"/>
      <c r="YN851" s="21"/>
      <c r="YO851" s="21"/>
      <c r="YP851" s="21"/>
      <c r="YQ851" s="21"/>
      <c r="YR851" s="21"/>
      <c r="YS851" s="21"/>
      <c r="YT851" s="21"/>
      <c r="YU851" s="21"/>
      <c r="YV851" s="21"/>
      <c r="YW851" s="21"/>
      <c r="YX851" s="21"/>
      <c r="YY851" s="21"/>
      <c r="YZ851" s="21"/>
      <c r="ZA851" s="21"/>
      <c r="ZB851" s="21"/>
      <c r="ZC851" s="21"/>
      <c r="ZD851" s="21"/>
      <c r="ZE851" s="21"/>
      <c r="ZF851" s="21"/>
      <c r="ZG851" s="21"/>
      <c r="ZH851" s="21"/>
      <c r="ZI851" s="21"/>
      <c r="ZJ851" s="21"/>
      <c r="ZK851" s="21"/>
      <c r="ZL851" s="21"/>
      <c r="ZM851" s="21"/>
      <c r="ZN851" s="21"/>
      <c r="ZO851" s="21"/>
      <c r="ZP851" s="21"/>
      <c r="ZQ851" s="21"/>
      <c r="ZR851" s="21"/>
      <c r="ZS851" s="21"/>
      <c r="ZT851" s="21"/>
      <c r="ZU851" s="21"/>
      <c r="ZV851" s="21"/>
      <c r="ZW851" s="21"/>
      <c r="ZX851" s="21"/>
      <c r="ZY851" s="21"/>
      <c r="ZZ851" s="21"/>
      <c r="AAA851" s="21"/>
      <c r="AAB851" s="21"/>
      <c r="AAC851" s="21"/>
      <c r="AAD851" s="21"/>
      <c r="AAE851" s="21"/>
      <c r="AAF851" s="21"/>
      <c r="AAG851" s="21"/>
      <c r="AAH851" s="21"/>
      <c r="AAI851" s="21"/>
      <c r="AAJ851" s="21"/>
      <c r="AAK851" s="21"/>
      <c r="AAL851" s="21"/>
      <c r="AAM851" s="21"/>
      <c r="AAN851" s="21"/>
      <c r="AAO851" s="21"/>
      <c r="AAP851" s="21"/>
      <c r="AAQ851" s="21"/>
      <c r="AAR851" s="21"/>
      <c r="AAS851" s="21"/>
      <c r="AAT851" s="21"/>
      <c r="AAU851" s="21"/>
      <c r="AAV851" s="21"/>
      <c r="AAW851" s="21"/>
      <c r="AAX851" s="21"/>
      <c r="AAY851" s="21"/>
      <c r="AAZ851" s="21"/>
      <c r="ABA851" s="21"/>
      <c r="ABB851" s="21"/>
      <c r="ABC851" s="21"/>
      <c r="ABD851" s="21"/>
      <c r="ABE851" s="21"/>
      <c r="ABF851" s="21"/>
      <c r="ABG851" s="21"/>
      <c r="ABH851" s="21"/>
      <c r="ABI851" s="21"/>
      <c r="ABJ851" s="21"/>
      <c r="ABK851" s="21"/>
      <c r="ABL851" s="21"/>
      <c r="ABM851" s="21"/>
      <c r="ABN851" s="21"/>
      <c r="ABO851" s="21"/>
      <c r="ABP851" s="21"/>
      <c r="ABQ851" s="21"/>
      <c r="ABR851" s="21"/>
      <c r="ABS851" s="21"/>
      <c r="ABT851" s="21"/>
      <c r="ABU851" s="21"/>
      <c r="ABV851" s="21"/>
      <c r="ABW851" s="21"/>
      <c r="ABX851" s="21"/>
      <c r="ABY851" s="21"/>
      <c r="ABZ851" s="21"/>
      <c r="ACA851" s="21"/>
      <c r="ACB851" s="21"/>
      <c r="ACC851" s="21"/>
      <c r="ACD851" s="21"/>
      <c r="ACE851" s="21"/>
      <c r="ACF851" s="21"/>
      <c r="ACG851" s="21"/>
      <c r="ACH851" s="21"/>
      <c r="ACI851" s="21"/>
      <c r="ACJ851" s="21"/>
      <c r="ACK851" s="21"/>
      <c r="ACL851" s="21"/>
      <c r="ACM851" s="21"/>
      <c r="ACN851" s="21"/>
      <c r="ACO851" s="21"/>
      <c r="ACP851" s="21"/>
      <c r="ACQ851" s="21"/>
      <c r="ACR851" s="21"/>
      <c r="ACS851" s="21"/>
      <c r="ACT851" s="21"/>
      <c r="ACU851" s="21"/>
      <c r="ACV851" s="21"/>
      <c r="ACW851" s="21"/>
      <c r="ACX851" s="21"/>
      <c r="ACY851" s="21"/>
      <c r="ACZ851" s="21"/>
      <c r="ADA851" s="21"/>
      <c r="ADB851" s="21"/>
      <c r="ADC851" s="21"/>
      <c r="ADD851" s="21"/>
      <c r="ADE851" s="21"/>
      <c r="ADF851" s="21"/>
      <c r="ADG851" s="21"/>
      <c r="ADH851" s="21"/>
      <c r="ADI851" s="21"/>
      <c r="ADJ851" s="21"/>
      <c r="ADK851" s="21"/>
      <c r="ADL851" s="21"/>
      <c r="ADM851" s="21"/>
      <c r="ADN851" s="21"/>
      <c r="ADO851" s="21"/>
      <c r="ADP851" s="21"/>
      <c r="ADQ851" s="21"/>
      <c r="ADR851" s="21"/>
      <c r="ADS851" s="21"/>
      <c r="ADT851" s="21"/>
      <c r="ADU851" s="21"/>
      <c r="ADV851" s="21"/>
      <c r="ADW851" s="21"/>
      <c r="ADX851" s="21"/>
      <c r="ADY851" s="21"/>
      <c r="ADZ851" s="21"/>
      <c r="AEA851" s="21"/>
      <c r="AEB851" s="21"/>
      <c r="AEC851" s="21"/>
      <c r="AED851" s="21"/>
      <c r="AEE851" s="21"/>
      <c r="AEF851" s="21"/>
      <c r="AEG851" s="21"/>
      <c r="AEH851" s="21"/>
      <c r="AEI851" s="21"/>
      <c r="AEJ851" s="21"/>
      <c r="AEK851" s="21"/>
      <c r="AEL851" s="21"/>
      <c r="AEM851" s="21"/>
      <c r="AEN851" s="21"/>
      <c r="AEO851" s="21"/>
      <c r="AEP851" s="21"/>
      <c r="AEQ851" s="21"/>
      <c r="AER851" s="21"/>
      <c r="AES851" s="21"/>
      <c r="AET851" s="21"/>
      <c r="AEU851" s="21"/>
      <c r="AEV851" s="21"/>
      <c r="AEW851" s="21"/>
      <c r="AEX851" s="21"/>
      <c r="AEY851" s="21"/>
      <c r="AEZ851" s="21"/>
      <c r="AFA851" s="21"/>
      <c r="AFB851" s="21"/>
      <c r="AFC851" s="21"/>
      <c r="AFD851" s="21"/>
      <c r="AFE851" s="21"/>
      <c r="AFF851" s="21"/>
      <c r="AFG851" s="21"/>
      <c r="AFH851" s="21"/>
      <c r="AFI851" s="21"/>
      <c r="AFJ851" s="21"/>
      <c r="AFK851" s="21"/>
      <c r="AFL851" s="21"/>
      <c r="AFM851" s="21"/>
      <c r="AFN851" s="21"/>
      <c r="AFO851" s="21"/>
      <c r="AFP851" s="21"/>
      <c r="AFQ851" s="21"/>
      <c r="AFR851" s="21"/>
      <c r="AFS851" s="21"/>
      <c r="AFT851" s="21"/>
      <c r="AFU851" s="21"/>
      <c r="AFV851" s="21"/>
      <c r="AFW851" s="21"/>
      <c r="AFX851" s="21"/>
      <c r="AFY851" s="21"/>
      <c r="AFZ851" s="21"/>
      <c r="AGA851" s="21"/>
      <c r="AGB851" s="21"/>
      <c r="AGC851" s="21"/>
      <c r="AGD851" s="21"/>
      <c r="AGE851" s="21"/>
      <c r="AGF851" s="21"/>
      <c r="AGG851" s="21"/>
      <c r="AGH851" s="21"/>
      <c r="AGI851" s="21"/>
      <c r="AGJ851" s="21"/>
      <c r="AGK851" s="21"/>
      <c r="AGL851" s="21"/>
      <c r="AGM851" s="21"/>
      <c r="AGN851" s="21"/>
      <c r="AGO851" s="21"/>
      <c r="AGP851" s="21"/>
      <c r="AGQ851" s="21"/>
      <c r="AGR851" s="21"/>
      <c r="AGS851" s="21"/>
      <c r="AGT851" s="21"/>
      <c r="AGU851" s="21"/>
      <c r="AGV851" s="21"/>
      <c r="AGW851" s="21"/>
      <c r="AGX851" s="21"/>
      <c r="AGY851" s="21"/>
      <c r="AGZ851" s="21"/>
      <c r="AHA851" s="21"/>
      <c r="AHB851" s="21"/>
      <c r="AHC851" s="21"/>
      <c r="AHD851" s="21"/>
      <c r="AHE851" s="21"/>
      <c r="AHF851" s="21"/>
      <c r="AHG851" s="21"/>
      <c r="AHH851" s="21"/>
      <c r="AHI851" s="21"/>
      <c r="AHJ851" s="21"/>
      <c r="AHK851" s="21"/>
      <c r="AHL851" s="21"/>
      <c r="AHM851" s="21"/>
      <c r="AHN851" s="21"/>
      <c r="AHO851" s="21"/>
      <c r="AHP851" s="21"/>
      <c r="AHQ851" s="21"/>
      <c r="AHR851" s="21"/>
      <c r="AHS851" s="21"/>
      <c r="AHT851" s="21"/>
      <c r="AHU851" s="21"/>
      <c r="AHV851" s="21"/>
      <c r="AHW851" s="21"/>
      <c r="AHX851" s="21"/>
      <c r="AHY851" s="21"/>
      <c r="AHZ851" s="21"/>
      <c r="AIA851" s="21"/>
      <c r="AIB851" s="21"/>
      <c r="AIC851" s="21"/>
      <c r="AID851" s="21"/>
      <c r="AIE851" s="21"/>
      <c r="AIF851" s="21"/>
      <c r="AIG851" s="21"/>
      <c r="AIH851" s="21"/>
      <c r="AII851" s="21"/>
      <c r="AIJ851" s="21"/>
      <c r="AIK851" s="21"/>
      <c r="AIL851" s="21"/>
      <c r="AIM851" s="21"/>
      <c r="AIN851" s="21"/>
      <c r="AIO851" s="21"/>
      <c r="AIP851" s="21"/>
      <c r="AIQ851" s="21"/>
      <c r="AIR851" s="21"/>
      <c r="AIS851" s="21"/>
      <c r="AIT851" s="21"/>
      <c r="AIU851" s="21"/>
      <c r="AIV851" s="21"/>
      <c r="AIW851" s="21"/>
      <c r="AIX851" s="21"/>
      <c r="AIY851" s="21"/>
      <c r="AIZ851" s="21"/>
      <c r="AJA851" s="21"/>
      <c r="AJB851" s="21"/>
      <c r="AJC851" s="21"/>
      <c r="AJD851" s="21"/>
      <c r="AJE851" s="21"/>
      <c r="AJF851" s="21"/>
      <c r="AJG851" s="21"/>
      <c r="AJH851" s="21"/>
      <c r="AJI851" s="21"/>
      <c r="AJJ851" s="21"/>
      <c r="AJK851" s="21"/>
      <c r="AJL851" s="21"/>
      <c r="AJM851" s="21"/>
      <c r="AJN851" s="21"/>
      <c r="AJO851" s="21"/>
      <c r="AJP851" s="21"/>
      <c r="AJQ851" s="21"/>
      <c r="AJR851" s="21"/>
      <c r="AJS851" s="21"/>
      <c r="AJT851" s="21"/>
      <c r="AJU851" s="21"/>
      <c r="AJV851" s="21"/>
      <c r="AJW851" s="21"/>
      <c r="AJX851" s="21"/>
      <c r="AJY851" s="21"/>
      <c r="AJZ851" s="21"/>
      <c r="AKA851" s="21"/>
      <c r="AKB851" s="21"/>
      <c r="AKC851" s="21"/>
      <c r="AKD851" s="21"/>
      <c r="AKE851" s="21"/>
      <c r="AKF851" s="21"/>
      <c r="AKG851" s="21"/>
      <c r="AKH851" s="21"/>
      <c r="AKI851" s="21"/>
      <c r="AKJ851" s="21"/>
      <c r="AKK851" s="21"/>
      <c r="AKL851" s="21"/>
    </row>
    <row r="852" spans="1:975" ht="14.75">
      <c r="A852" s="23">
        <v>44157</v>
      </c>
      <c r="B852" s="68">
        <v>6634.92</v>
      </c>
      <c r="C852" s="15"/>
      <c r="D852" s="16"/>
      <c r="E852" s="17">
        <f t="shared" si="26"/>
        <v>6634.92</v>
      </c>
      <c r="F852" s="18"/>
      <c r="G852" s="18"/>
      <c r="H852" s="19"/>
      <c r="I852" s="19"/>
      <c r="L852" s="18"/>
      <c r="M852" s="18"/>
      <c r="S852" s="18">
        <f t="shared" si="27"/>
        <v>0</v>
      </c>
      <c r="T852" s="20"/>
      <c r="U852" s="20"/>
      <c r="W852" s="21"/>
      <c r="X852"/>
      <c r="Y852"/>
    </row>
    <row r="853" spans="1:975" ht="14.75">
      <c r="A853" s="23">
        <v>44046</v>
      </c>
      <c r="B853" s="16">
        <v>6841.5</v>
      </c>
      <c r="C853" s="15"/>
      <c r="D853" s="16"/>
      <c r="E853" s="17">
        <f t="shared" si="26"/>
        <v>6841.5</v>
      </c>
      <c r="F853" s="18"/>
      <c r="G853" s="18"/>
      <c r="H853" s="19"/>
      <c r="I853" s="19"/>
      <c r="L853" s="18"/>
      <c r="M853" s="18"/>
      <c r="S853" s="18">
        <f t="shared" si="27"/>
        <v>0</v>
      </c>
      <c r="T853" s="20"/>
      <c r="U853" s="20"/>
      <c r="W853" s="21"/>
      <c r="X853"/>
      <c r="Y853"/>
    </row>
    <row r="854" spans="1:975" ht="14.75">
      <c r="A854" s="51">
        <v>43977</v>
      </c>
      <c r="B854" s="53">
        <v>6863.55</v>
      </c>
      <c r="C854" s="52"/>
      <c r="D854" s="53"/>
      <c r="E854" s="30">
        <f t="shared" si="26"/>
        <v>6863.55</v>
      </c>
      <c r="F854" s="54">
        <v>3792</v>
      </c>
      <c r="G854" s="54"/>
      <c r="H854" s="54">
        <v>3792</v>
      </c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18">
        <f t="shared" si="27"/>
        <v>3792</v>
      </c>
      <c r="T854" s="24" t="s">
        <v>73</v>
      </c>
      <c r="U854" s="24" t="s">
        <v>74</v>
      </c>
      <c r="V854" s="24"/>
      <c r="W854" s="21"/>
      <c r="X854"/>
      <c r="Y854"/>
    </row>
    <row r="855" spans="1:975" ht="14.75">
      <c r="A855" s="23">
        <v>43914</v>
      </c>
      <c r="B855" s="16">
        <v>7024.27</v>
      </c>
      <c r="C855" s="15"/>
      <c r="D855" s="16"/>
      <c r="E855" s="17">
        <f t="shared" si="26"/>
        <v>7024.27</v>
      </c>
      <c r="F855" s="18"/>
      <c r="G855" s="18"/>
      <c r="H855" s="19"/>
      <c r="I855" s="19"/>
      <c r="L855" s="18"/>
      <c r="M855" s="18"/>
      <c r="S855" s="18">
        <f t="shared" si="27"/>
        <v>0</v>
      </c>
      <c r="T855" s="20"/>
      <c r="U855" s="20"/>
      <c r="W855" s="21"/>
      <c r="X855"/>
      <c r="Y855"/>
    </row>
    <row r="856" spans="1:975" ht="11.3" customHeight="1">
      <c r="A856" s="23">
        <v>44125</v>
      </c>
      <c r="B856" s="16">
        <v>7370.36</v>
      </c>
      <c r="C856" s="15"/>
      <c r="D856" s="16"/>
      <c r="E856" s="17">
        <f t="shared" si="26"/>
        <v>7370.36</v>
      </c>
      <c r="F856" s="18"/>
      <c r="G856" s="18"/>
      <c r="H856" s="19"/>
      <c r="I856" s="19"/>
      <c r="L856" s="18"/>
      <c r="M856" s="18"/>
      <c r="S856" s="18">
        <f t="shared" si="27"/>
        <v>0</v>
      </c>
      <c r="T856" s="20"/>
      <c r="U856" s="20"/>
      <c r="W856" s="21"/>
      <c r="X856"/>
      <c r="Y856"/>
    </row>
    <row r="857" spans="1:975" ht="14.75">
      <c r="A857" s="13">
        <v>43980</v>
      </c>
      <c r="B857" s="68">
        <v>8227.5</v>
      </c>
      <c r="C857" s="15"/>
      <c r="D857" s="16"/>
      <c r="E857" s="17">
        <f t="shared" si="26"/>
        <v>8227.5</v>
      </c>
      <c r="F857" s="18"/>
      <c r="G857" s="18"/>
      <c r="H857" s="19"/>
      <c r="I857" s="19"/>
      <c r="L857" s="18"/>
      <c r="M857" s="18"/>
      <c r="S857" s="18">
        <f t="shared" si="27"/>
        <v>0</v>
      </c>
      <c r="T857" s="20"/>
      <c r="U857" s="20"/>
      <c r="W857" s="21"/>
      <c r="X857"/>
      <c r="Y857"/>
    </row>
    <row r="858" spans="1:975" ht="14.75">
      <c r="A858" s="23">
        <v>43951</v>
      </c>
      <c r="B858" s="16">
        <v>8382.67</v>
      </c>
      <c r="C858" s="15"/>
      <c r="D858" s="16"/>
      <c r="E858" s="17">
        <f t="shared" si="26"/>
        <v>8382.67</v>
      </c>
      <c r="F858" s="18"/>
      <c r="G858" s="18"/>
      <c r="H858" s="19"/>
      <c r="I858" s="19"/>
      <c r="L858" s="18"/>
      <c r="M858" s="18"/>
      <c r="S858" s="18">
        <f t="shared" si="27"/>
        <v>0</v>
      </c>
      <c r="T858" s="20"/>
      <c r="U858" s="20"/>
      <c r="W858" s="21"/>
      <c r="X858"/>
      <c r="Y858"/>
    </row>
    <row r="859" spans="1:975" ht="11.3" customHeight="1">
      <c r="A859" s="23">
        <v>44111</v>
      </c>
      <c r="B859" s="16">
        <v>8579.17</v>
      </c>
      <c r="C859" s="15"/>
      <c r="D859" s="16"/>
      <c r="E859" s="17">
        <f t="shared" si="26"/>
        <v>8579.17</v>
      </c>
      <c r="F859" s="18"/>
      <c r="G859" s="18"/>
      <c r="H859" s="19"/>
      <c r="I859" s="19"/>
      <c r="L859" s="18"/>
      <c r="M859" s="18"/>
      <c r="S859" s="18">
        <f t="shared" si="27"/>
        <v>0</v>
      </c>
      <c r="T859" s="20"/>
      <c r="U859" s="20"/>
      <c r="W859" s="21"/>
      <c r="X859"/>
      <c r="Y859"/>
    </row>
    <row r="860" spans="1:975" ht="14.75">
      <c r="A860" s="23">
        <v>44179</v>
      </c>
      <c r="B860" s="84">
        <v>8678.4599999999991</v>
      </c>
      <c r="C860" s="15"/>
      <c r="D860" s="16"/>
      <c r="E860" s="17">
        <f t="shared" si="26"/>
        <v>8678.4599999999991</v>
      </c>
      <c r="F860" s="18"/>
      <c r="G860" s="18"/>
      <c r="H860" s="19"/>
      <c r="I860" s="19"/>
      <c r="L860" s="18"/>
      <c r="M860" s="18"/>
      <c r="S860" s="18">
        <f t="shared" si="27"/>
        <v>0</v>
      </c>
      <c r="T860" s="20"/>
      <c r="U860" s="20"/>
      <c r="W860" s="21"/>
      <c r="X860"/>
      <c r="Y860"/>
    </row>
    <row r="861" spans="1:975" ht="14.75">
      <c r="A861" s="23">
        <v>44128</v>
      </c>
      <c r="B861" s="68">
        <v>9000</v>
      </c>
      <c r="C861" s="15"/>
      <c r="D861" s="16"/>
      <c r="E861" s="17">
        <f t="shared" si="26"/>
        <v>9000</v>
      </c>
      <c r="F861" s="18"/>
      <c r="G861" s="18"/>
      <c r="H861" s="19"/>
      <c r="I861" s="19"/>
      <c r="L861" s="18"/>
      <c r="M861" s="18"/>
      <c r="S861" s="18">
        <f t="shared" si="27"/>
        <v>0</v>
      </c>
      <c r="T861" s="20"/>
      <c r="U861" s="20"/>
      <c r="W861" s="21"/>
      <c r="X861"/>
      <c r="Y861"/>
    </row>
    <row r="862" spans="1:975" ht="11.3" customHeight="1">
      <c r="A862" s="51">
        <v>43903</v>
      </c>
      <c r="B862" s="53">
        <v>12000</v>
      </c>
      <c r="C862" s="52"/>
      <c r="D862" s="53"/>
      <c r="E862" s="30">
        <f t="shared" si="26"/>
        <v>12000</v>
      </c>
      <c r="F862" s="53">
        <v>11869.3</v>
      </c>
      <c r="G862" s="53">
        <v>11869.3</v>
      </c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18">
        <f t="shared" si="27"/>
        <v>0</v>
      </c>
      <c r="T862" s="24" t="s">
        <v>28</v>
      </c>
      <c r="U862" s="24"/>
      <c r="V862" s="24" t="s">
        <v>64</v>
      </c>
      <c r="W862" s="21"/>
      <c r="X862"/>
      <c r="Y862"/>
    </row>
    <row r="863" spans="1:975" ht="11.3" customHeight="1">
      <c r="A863" s="23">
        <v>43995</v>
      </c>
      <c r="B863" s="16">
        <v>12041.14</v>
      </c>
      <c r="C863" s="15"/>
      <c r="D863" s="16"/>
      <c r="E863" s="17">
        <f t="shared" si="26"/>
        <v>12041.14</v>
      </c>
      <c r="F863" s="18"/>
      <c r="G863" s="18"/>
      <c r="H863" s="19"/>
      <c r="I863" s="19"/>
      <c r="L863" s="18"/>
      <c r="M863" s="18"/>
      <c r="S863" s="18">
        <f t="shared" si="27"/>
        <v>0</v>
      </c>
      <c r="T863" s="20"/>
      <c r="U863" s="20"/>
      <c r="W863" s="21"/>
      <c r="X863"/>
      <c r="Y863"/>
    </row>
    <row r="864" spans="1:975" ht="14.75">
      <c r="A864" s="13">
        <v>44183</v>
      </c>
      <c r="B864" s="71">
        <v>12770.45</v>
      </c>
      <c r="C864" s="15"/>
      <c r="D864" s="16"/>
      <c r="E864" s="17">
        <f t="shared" si="26"/>
        <v>12770.45</v>
      </c>
      <c r="F864" s="18"/>
      <c r="G864" s="18"/>
      <c r="H864" s="19"/>
      <c r="I864" s="19"/>
      <c r="L864" s="18"/>
      <c r="M864" s="18"/>
      <c r="S864" s="18">
        <f t="shared" si="27"/>
        <v>0</v>
      </c>
      <c r="T864" s="20"/>
      <c r="U864" s="20"/>
      <c r="W864" s="21"/>
      <c r="X864"/>
      <c r="Y864"/>
    </row>
    <row r="865" spans="1:975" ht="14.75">
      <c r="A865" s="13">
        <v>43885</v>
      </c>
      <c r="B865" s="71">
        <v>14030</v>
      </c>
      <c r="C865" s="15"/>
      <c r="D865" s="16"/>
      <c r="E865" s="17">
        <f t="shared" si="26"/>
        <v>14030</v>
      </c>
      <c r="F865" s="18"/>
      <c r="G865" s="18"/>
      <c r="H865" s="19"/>
      <c r="I865" s="19"/>
      <c r="L865" s="18"/>
      <c r="M865" s="18"/>
      <c r="S865" s="18">
        <f t="shared" si="27"/>
        <v>0</v>
      </c>
      <c r="T865" s="20"/>
      <c r="U865" s="20"/>
      <c r="W865" s="21"/>
      <c r="X865"/>
      <c r="Y865"/>
    </row>
    <row r="866" spans="1:975" ht="14.75">
      <c r="A866" s="23">
        <v>43950</v>
      </c>
      <c r="B866" s="16">
        <v>2350</v>
      </c>
      <c r="C866" s="15"/>
      <c r="D866" s="16"/>
      <c r="E866" s="17">
        <f t="shared" si="26"/>
        <v>2350</v>
      </c>
      <c r="F866" s="18"/>
      <c r="G866" s="18"/>
      <c r="H866" s="19"/>
      <c r="I866" s="19"/>
      <c r="L866" s="18"/>
      <c r="M866" s="18"/>
      <c r="S866" s="18">
        <f t="shared" si="27"/>
        <v>0</v>
      </c>
      <c r="T866" s="20"/>
      <c r="U866" s="20"/>
      <c r="W866" s="21"/>
      <c r="X866"/>
      <c r="Y866"/>
    </row>
    <row r="867" spans="1:975" ht="11.3" customHeight="1">
      <c r="A867" s="23">
        <v>44129</v>
      </c>
      <c r="B867" s="71"/>
      <c r="C867" s="15"/>
      <c r="D867" s="16"/>
      <c r="E867" s="17">
        <f t="shared" si="26"/>
        <v>0</v>
      </c>
      <c r="F867" s="18"/>
      <c r="G867" s="18"/>
      <c r="H867" s="19"/>
      <c r="I867" s="19"/>
      <c r="L867" s="18"/>
      <c r="M867" s="18"/>
      <c r="S867" s="18">
        <f t="shared" si="27"/>
        <v>0</v>
      </c>
      <c r="T867" s="20"/>
      <c r="U867" s="20"/>
      <c r="W867" s="21"/>
      <c r="X867"/>
      <c r="Y867"/>
    </row>
    <row r="868" spans="1:975" ht="14.75">
      <c r="A868" s="23">
        <v>44109</v>
      </c>
      <c r="B868" s="68">
        <v>1000</v>
      </c>
      <c r="C868" s="15"/>
      <c r="D868" s="16"/>
      <c r="E868" s="17">
        <f t="shared" si="26"/>
        <v>1000</v>
      </c>
      <c r="F868" s="18"/>
      <c r="G868" s="18"/>
      <c r="H868" s="19"/>
      <c r="I868" s="19"/>
      <c r="L868" s="18"/>
      <c r="M868" s="18"/>
      <c r="S868" s="18">
        <f t="shared" si="27"/>
        <v>0</v>
      </c>
      <c r="T868" s="20"/>
      <c r="U868" s="20"/>
      <c r="W868" s="21"/>
      <c r="X868"/>
      <c r="Y868"/>
    </row>
    <row r="869" spans="1:975" ht="14.75">
      <c r="A869" s="23">
        <v>44056</v>
      </c>
      <c r="B869" s="16">
        <v>2021.39</v>
      </c>
      <c r="C869" s="15"/>
      <c r="D869" s="16"/>
      <c r="E869" s="17">
        <f t="shared" si="26"/>
        <v>2021.39</v>
      </c>
      <c r="F869" s="18"/>
      <c r="G869" s="18"/>
      <c r="H869" s="19"/>
      <c r="I869" s="19"/>
      <c r="L869" s="18"/>
      <c r="M869" s="18"/>
      <c r="S869" s="18">
        <f t="shared" si="27"/>
        <v>0</v>
      </c>
      <c r="T869" s="20"/>
      <c r="U869" s="20"/>
      <c r="W869" s="21"/>
      <c r="X869"/>
      <c r="Y869"/>
    </row>
    <row r="870" spans="1:975" ht="14.75">
      <c r="A870" s="23">
        <v>44118</v>
      </c>
      <c r="B870" s="16">
        <v>2500</v>
      </c>
      <c r="C870" s="15"/>
      <c r="D870" s="16"/>
      <c r="E870" s="17">
        <f t="shared" si="26"/>
        <v>2500</v>
      </c>
      <c r="F870" s="18"/>
      <c r="G870" s="18"/>
      <c r="H870" s="19"/>
      <c r="I870" s="19"/>
      <c r="L870" s="18"/>
      <c r="M870" s="18"/>
      <c r="S870" s="18">
        <f t="shared" si="27"/>
        <v>0</v>
      </c>
      <c r="T870" s="20"/>
      <c r="U870" s="20"/>
      <c r="W870" s="21"/>
      <c r="X870"/>
      <c r="Y870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90">
        <v>44652</v>
      </c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  <c r="FC870" s="11"/>
      <c r="FD870" s="11"/>
      <c r="FE870" s="11"/>
      <c r="FF870" s="11"/>
      <c r="FG870" s="11"/>
      <c r="FH870" s="11"/>
      <c r="FI870" s="11"/>
      <c r="FJ870" s="11"/>
      <c r="FK870" s="11"/>
      <c r="FL870" s="11"/>
      <c r="FM870" s="11"/>
      <c r="FN870" s="11"/>
      <c r="FO870" s="11"/>
      <c r="FP870" s="11"/>
      <c r="FQ870" s="11"/>
      <c r="FR870" s="11"/>
      <c r="FS870" s="11"/>
      <c r="FT870" s="11"/>
      <c r="FU870" s="11"/>
      <c r="FV870" s="11"/>
      <c r="FW870" s="11"/>
      <c r="FX870" s="11"/>
      <c r="FY870" s="11"/>
      <c r="FZ870" s="11"/>
      <c r="GA870" s="11"/>
      <c r="GB870" s="11"/>
      <c r="GC870" s="11"/>
      <c r="GD870" s="11"/>
      <c r="GE870" s="11"/>
      <c r="GF870" s="11"/>
      <c r="GG870" s="11"/>
      <c r="GH870" s="11"/>
      <c r="GI870" s="11"/>
      <c r="GJ870" s="11"/>
      <c r="GK870" s="11"/>
      <c r="GL870" s="11"/>
      <c r="GM870" s="11"/>
      <c r="GN870" s="11"/>
      <c r="GO870" s="11"/>
      <c r="GP870" s="11"/>
      <c r="GQ870" s="11"/>
      <c r="GR870" s="11"/>
      <c r="GS870" s="11"/>
      <c r="GT870" s="11"/>
      <c r="GU870" s="11"/>
      <c r="GV870" s="11"/>
      <c r="GW870" s="11"/>
      <c r="GX870" s="11"/>
      <c r="GY870" s="11"/>
      <c r="GZ870" s="11"/>
      <c r="HA870" s="11"/>
      <c r="HB870" s="11"/>
      <c r="HC870" s="11"/>
      <c r="HD870" s="11"/>
      <c r="HE870" s="11"/>
      <c r="HF870" s="11"/>
      <c r="HG870" s="11"/>
      <c r="HH870" s="11"/>
      <c r="HI870" s="11"/>
      <c r="HJ870" s="11"/>
      <c r="HK870" s="11"/>
      <c r="HL870" s="11"/>
      <c r="HM870" s="11"/>
      <c r="HN870" s="11"/>
      <c r="HO870" s="11"/>
      <c r="HP870" s="11"/>
      <c r="HQ870" s="11"/>
      <c r="HR870" s="11"/>
      <c r="HS870" s="11"/>
      <c r="HT870" s="11"/>
      <c r="HU870" s="11"/>
      <c r="HV870" s="11"/>
      <c r="HW870" s="11"/>
      <c r="HX870" s="11"/>
      <c r="HY870" s="11"/>
      <c r="HZ870" s="11"/>
      <c r="IA870" s="11"/>
      <c r="IB870" s="11"/>
      <c r="IC870" s="11"/>
      <c r="ID870" s="11"/>
      <c r="IE870" s="11"/>
      <c r="IF870" s="11"/>
      <c r="IG870" s="11"/>
      <c r="IH870" s="11"/>
      <c r="II870" s="11"/>
      <c r="IJ870" s="11"/>
      <c r="IK870" s="11"/>
      <c r="IL870" s="11"/>
      <c r="IM870" s="11"/>
      <c r="IN870" s="11"/>
      <c r="IO870" s="11"/>
      <c r="IP870" s="11"/>
      <c r="IQ870" s="11"/>
      <c r="IR870" s="11"/>
      <c r="IS870" s="11"/>
      <c r="IT870" s="11"/>
      <c r="IU870" s="11"/>
      <c r="IV870" s="11"/>
      <c r="IW870" s="11"/>
      <c r="IX870" s="11"/>
      <c r="IY870" s="11"/>
      <c r="IZ870" s="11"/>
      <c r="JA870" s="11"/>
      <c r="JB870" s="11"/>
      <c r="JC870" s="11"/>
      <c r="JD870" s="11"/>
      <c r="JE870" s="11"/>
      <c r="JF870" s="11"/>
      <c r="JG870" s="11"/>
      <c r="JH870" s="11"/>
      <c r="JI870" s="11"/>
      <c r="JJ870" s="11"/>
      <c r="JK870" s="11"/>
      <c r="JL870" s="11"/>
      <c r="JM870" s="11"/>
      <c r="JN870" s="11"/>
      <c r="JO870" s="11"/>
      <c r="JP870" s="11"/>
      <c r="JQ870" s="11"/>
      <c r="JR870" s="11"/>
      <c r="JS870" s="11"/>
      <c r="JT870" s="11"/>
      <c r="JU870" s="11"/>
      <c r="JV870" s="11"/>
      <c r="JW870" s="11"/>
      <c r="JX870" s="11"/>
      <c r="JY870" s="11"/>
      <c r="JZ870" s="11"/>
      <c r="KA870" s="11"/>
      <c r="KB870" s="11"/>
      <c r="KC870" s="11"/>
      <c r="KD870" s="11"/>
      <c r="KE870" s="11"/>
      <c r="KF870" s="11"/>
      <c r="KG870" s="11"/>
      <c r="KH870" s="11"/>
      <c r="KI870" s="11"/>
      <c r="KJ870" s="11"/>
      <c r="KK870" s="11"/>
      <c r="KL870" s="11"/>
      <c r="KM870" s="11"/>
      <c r="KN870" s="11"/>
      <c r="KO870" s="11"/>
      <c r="KP870" s="11"/>
      <c r="KQ870" s="11"/>
      <c r="KR870" s="11"/>
      <c r="KS870" s="11"/>
      <c r="KT870" s="11"/>
      <c r="KU870" s="11"/>
      <c r="KV870" s="11"/>
      <c r="KW870" s="11"/>
      <c r="KX870" s="11"/>
      <c r="KY870" s="11"/>
      <c r="KZ870" s="11"/>
      <c r="LA870" s="11"/>
      <c r="LB870" s="11"/>
      <c r="LC870" s="11"/>
      <c r="LD870" s="11"/>
      <c r="LE870" s="11"/>
      <c r="LF870" s="11"/>
      <c r="LG870" s="11"/>
      <c r="LH870" s="11"/>
      <c r="LI870" s="11"/>
      <c r="LJ870" s="11"/>
      <c r="LK870" s="11"/>
      <c r="LL870" s="11"/>
      <c r="LM870" s="11"/>
      <c r="LN870" s="11"/>
      <c r="LO870" s="11"/>
      <c r="LP870" s="11"/>
      <c r="LQ870" s="11"/>
      <c r="LR870" s="11"/>
      <c r="LS870" s="11"/>
      <c r="LT870" s="11"/>
      <c r="LU870" s="11"/>
      <c r="LV870" s="11"/>
      <c r="LW870" s="11"/>
      <c r="LX870" s="11"/>
      <c r="LY870" s="11"/>
      <c r="LZ870" s="11"/>
      <c r="MA870" s="11"/>
      <c r="MB870" s="11"/>
      <c r="MC870" s="11"/>
      <c r="MD870" s="11"/>
      <c r="ME870" s="11"/>
      <c r="MF870" s="11"/>
      <c r="MG870" s="11"/>
      <c r="MH870" s="11"/>
      <c r="MI870" s="11"/>
      <c r="MJ870" s="11"/>
      <c r="MK870" s="11"/>
      <c r="ML870" s="11"/>
      <c r="MM870" s="11"/>
      <c r="MN870" s="11"/>
      <c r="MO870" s="11"/>
      <c r="MP870" s="11"/>
      <c r="MQ870" s="11"/>
      <c r="MR870" s="11"/>
      <c r="MS870" s="11"/>
      <c r="MT870" s="11"/>
      <c r="MU870" s="11"/>
      <c r="MV870" s="11"/>
      <c r="MW870" s="11"/>
      <c r="MX870" s="11"/>
      <c r="MY870" s="11"/>
      <c r="MZ870" s="11"/>
      <c r="NA870" s="11"/>
      <c r="NB870" s="11"/>
      <c r="NC870" s="11"/>
      <c r="ND870" s="11"/>
      <c r="NE870" s="11"/>
      <c r="NF870" s="11"/>
      <c r="NG870" s="11"/>
      <c r="NH870" s="11"/>
      <c r="NI870" s="11"/>
      <c r="NJ870" s="11"/>
      <c r="NK870" s="11"/>
      <c r="NL870" s="11"/>
      <c r="NM870" s="11"/>
      <c r="NN870" s="11"/>
      <c r="NO870" s="11"/>
      <c r="NP870" s="11"/>
      <c r="NQ870" s="11"/>
      <c r="NR870" s="11"/>
      <c r="NS870" s="11"/>
      <c r="NT870" s="11"/>
      <c r="NU870" s="11"/>
      <c r="NV870" s="11"/>
      <c r="NW870" s="11"/>
      <c r="NX870" s="11"/>
      <c r="NY870" s="11"/>
      <c r="NZ870" s="11"/>
      <c r="OA870" s="11"/>
      <c r="OB870" s="11"/>
      <c r="OC870" s="11"/>
      <c r="OD870" s="11"/>
      <c r="OE870" s="11"/>
      <c r="OF870" s="11"/>
      <c r="OG870" s="11"/>
      <c r="OH870" s="11"/>
      <c r="OI870" s="11"/>
      <c r="OJ870" s="11"/>
      <c r="OK870" s="11"/>
      <c r="OL870" s="11"/>
      <c r="OM870" s="11"/>
      <c r="ON870" s="11"/>
      <c r="OO870" s="11"/>
      <c r="OP870" s="11"/>
      <c r="OQ870" s="11"/>
      <c r="OR870" s="11"/>
      <c r="OS870" s="11"/>
      <c r="OT870" s="11"/>
      <c r="OU870" s="11"/>
      <c r="OV870" s="11"/>
      <c r="OW870" s="11"/>
      <c r="OX870" s="11"/>
      <c r="OY870" s="11"/>
      <c r="OZ870" s="11"/>
      <c r="PA870" s="11"/>
      <c r="PB870" s="11"/>
      <c r="PC870" s="11"/>
      <c r="PD870" s="11"/>
      <c r="PE870" s="11"/>
      <c r="PF870" s="11"/>
      <c r="PG870" s="11"/>
      <c r="PH870" s="11"/>
      <c r="PI870" s="11"/>
      <c r="PJ870" s="11"/>
      <c r="PK870" s="11"/>
      <c r="PL870" s="11"/>
      <c r="PM870" s="11"/>
      <c r="PN870" s="11"/>
      <c r="PO870" s="11"/>
      <c r="PP870" s="11"/>
      <c r="PQ870" s="11"/>
      <c r="PR870" s="11"/>
      <c r="PS870" s="11"/>
      <c r="PT870" s="11"/>
      <c r="PU870" s="11"/>
      <c r="PV870" s="11"/>
      <c r="PW870" s="11"/>
      <c r="PX870" s="11"/>
      <c r="PY870" s="11"/>
      <c r="PZ870" s="11"/>
      <c r="QA870" s="11"/>
      <c r="QB870" s="11"/>
      <c r="QC870" s="11"/>
      <c r="QD870" s="11"/>
      <c r="QE870" s="11"/>
      <c r="QF870" s="11"/>
      <c r="QG870" s="11"/>
      <c r="QH870" s="11"/>
      <c r="QI870" s="11"/>
      <c r="QJ870" s="11"/>
      <c r="QK870" s="11"/>
      <c r="QL870" s="11"/>
      <c r="QM870" s="11"/>
      <c r="QN870" s="11"/>
      <c r="QO870" s="11"/>
      <c r="QP870" s="11"/>
      <c r="QQ870" s="11"/>
      <c r="QR870" s="11"/>
      <c r="QS870" s="11"/>
      <c r="QT870" s="11"/>
      <c r="QU870" s="11"/>
      <c r="QV870" s="11"/>
      <c r="QW870" s="11"/>
      <c r="QX870" s="11"/>
      <c r="QY870" s="11"/>
      <c r="QZ870" s="11"/>
      <c r="RA870" s="11"/>
      <c r="RB870" s="11"/>
      <c r="RC870" s="11"/>
      <c r="RD870" s="11"/>
      <c r="RE870" s="11"/>
      <c r="RF870" s="11"/>
      <c r="RG870" s="11"/>
      <c r="RH870" s="11"/>
      <c r="RI870" s="11"/>
      <c r="RJ870" s="11"/>
      <c r="RK870" s="11"/>
      <c r="RL870" s="11"/>
      <c r="RM870" s="11"/>
      <c r="RN870" s="11"/>
      <c r="RO870" s="11"/>
      <c r="RP870" s="11"/>
      <c r="RQ870" s="11"/>
      <c r="RR870" s="11"/>
      <c r="RS870" s="11"/>
      <c r="RT870" s="11"/>
      <c r="RU870" s="11"/>
      <c r="RV870" s="11"/>
      <c r="RW870" s="11"/>
      <c r="RX870" s="11"/>
      <c r="RY870" s="11"/>
      <c r="RZ870" s="11"/>
      <c r="SA870" s="11"/>
      <c r="SB870" s="11"/>
      <c r="SC870" s="11"/>
      <c r="SD870" s="11"/>
      <c r="SE870" s="11"/>
      <c r="SF870" s="11"/>
      <c r="SG870" s="11"/>
      <c r="SH870" s="11"/>
      <c r="SI870" s="11"/>
      <c r="SJ870" s="11"/>
      <c r="SK870" s="11"/>
      <c r="SL870" s="11"/>
      <c r="SM870" s="11"/>
      <c r="SN870" s="11"/>
      <c r="SO870" s="11"/>
      <c r="SP870" s="11"/>
      <c r="SQ870" s="11"/>
      <c r="SR870" s="11"/>
      <c r="SS870" s="11"/>
      <c r="ST870" s="11"/>
      <c r="SU870" s="11"/>
      <c r="SV870" s="11"/>
      <c r="SW870" s="11"/>
      <c r="SX870" s="11"/>
      <c r="SY870" s="11"/>
      <c r="SZ870" s="11"/>
      <c r="TA870" s="11"/>
      <c r="TB870" s="11"/>
      <c r="TC870" s="11"/>
      <c r="TD870" s="11"/>
      <c r="TE870" s="11"/>
      <c r="TF870" s="11"/>
      <c r="TG870" s="11"/>
      <c r="TH870" s="11"/>
      <c r="TI870" s="11"/>
      <c r="TJ870" s="11"/>
      <c r="TK870" s="11"/>
      <c r="TL870" s="11"/>
      <c r="TM870" s="11"/>
      <c r="TN870" s="11"/>
      <c r="TO870" s="11"/>
      <c r="TP870" s="11"/>
      <c r="TQ870" s="11"/>
      <c r="TR870" s="11"/>
      <c r="TS870" s="11"/>
      <c r="TT870" s="11"/>
      <c r="TU870" s="11"/>
      <c r="TV870" s="11"/>
      <c r="TW870" s="11"/>
      <c r="TX870" s="11"/>
      <c r="TY870" s="11"/>
      <c r="TZ870" s="11"/>
      <c r="UA870" s="11"/>
      <c r="UB870" s="11"/>
      <c r="UC870" s="11"/>
      <c r="UD870" s="11"/>
      <c r="UE870" s="11"/>
      <c r="UF870" s="11"/>
      <c r="UG870" s="11"/>
      <c r="UH870" s="11"/>
      <c r="UI870" s="11"/>
      <c r="UJ870" s="11"/>
      <c r="UK870" s="11"/>
      <c r="UL870" s="11"/>
      <c r="UM870" s="11"/>
      <c r="UN870" s="11"/>
      <c r="UO870" s="11"/>
      <c r="UP870" s="11"/>
      <c r="UQ870" s="11"/>
      <c r="UR870" s="11"/>
      <c r="US870" s="11"/>
      <c r="UT870" s="11"/>
      <c r="UU870" s="11"/>
      <c r="UV870" s="11"/>
      <c r="UW870" s="11"/>
      <c r="UX870" s="11"/>
      <c r="UY870" s="11"/>
      <c r="UZ870" s="11"/>
      <c r="VA870" s="11"/>
      <c r="VB870" s="11"/>
      <c r="VC870" s="11"/>
      <c r="VD870" s="11"/>
      <c r="VE870" s="11"/>
      <c r="VF870" s="11"/>
      <c r="VG870" s="11"/>
      <c r="VH870" s="11"/>
      <c r="VI870" s="11"/>
      <c r="VJ870" s="11"/>
      <c r="VK870" s="11"/>
      <c r="VL870" s="11"/>
      <c r="VM870" s="11"/>
      <c r="VN870" s="11"/>
      <c r="VO870" s="11"/>
      <c r="VP870" s="11"/>
      <c r="VQ870" s="11"/>
      <c r="VR870" s="11"/>
      <c r="VS870" s="11"/>
      <c r="VT870" s="11"/>
      <c r="VU870" s="11"/>
      <c r="VV870" s="11"/>
      <c r="VW870" s="11"/>
      <c r="VX870" s="11"/>
      <c r="VY870" s="11"/>
      <c r="VZ870" s="11"/>
      <c r="WA870" s="11"/>
      <c r="WB870" s="11"/>
      <c r="WC870" s="11"/>
      <c r="WD870" s="11"/>
      <c r="WE870" s="11"/>
      <c r="WF870" s="11"/>
      <c r="WG870" s="11"/>
      <c r="WH870" s="11"/>
      <c r="WI870" s="11"/>
      <c r="WJ870" s="11"/>
      <c r="WK870" s="11"/>
      <c r="WL870" s="11"/>
      <c r="WM870" s="11"/>
      <c r="WN870" s="11"/>
      <c r="WO870" s="11"/>
      <c r="WP870" s="11"/>
      <c r="WQ870" s="11"/>
      <c r="WR870" s="11"/>
      <c r="WS870" s="11"/>
      <c r="WT870" s="11"/>
      <c r="WU870" s="11"/>
      <c r="WV870" s="11"/>
      <c r="WW870" s="11"/>
      <c r="WX870" s="11"/>
      <c r="WY870" s="11"/>
      <c r="WZ870" s="11"/>
      <c r="XA870" s="11"/>
      <c r="XB870" s="11"/>
      <c r="XC870" s="11"/>
      <c r="XD870" s="11"/>
      <c r="XE870" s="11"/>
      <c r="XF870" s="11"/>
      <c r="XG870" s="11"/>
      <c r="XH870" s="11"/>
      <c r="XI870" s="11"/>
      <c r="XJ870" s="11"/>
      <c r="XK870" s="11"/>
      <c r="XL870" s="11"/>
      <c r="XM870" s="11"/>
      <c r="XN870" s="11"/>
      <c r="XO870" s="11"/>
      <c r="XP870" s="11"/>
      <c r="XQ870" s="11"/>
      <c r="XR870" s="11"/>
      <c r="XS870" s="11"/>
      <c r="XT870" s="11"/>
      <c r="XU870" s="11"/>
      <c r="XV870" s="11"/>
      <c r="XW870" s="11"/>
      <c r="XX870" s="11"/>
      <c r="XY870" s="11"/>
      <c r="XZ870" s="11"/>
      <c r="YA870" s="11"/>
      <c r="YB870" s="11"/>
      <c r="YC870" s="11"/>
      <c r="YD870" s="11"/>
      <c r="YE870" s="11"/>
      <c r="YF870" s="11"/>
      <c r="YG870" s="11"/>
      <c r="YH870" s="11"/>
      <c r="YI870" s="11"/>
      <c r="YJ870" s="11"/>
      <c r="YK870" s="11"/>
      <c r="YL870" s="11"/>
      <c r="YM870" s="11"/>
      <c r="YN870" s="11"/>
      <c r="YO870" s="11"/>
      <c r="YP870" s="11"/>
      <c r="YQ870" s="11"/>
      <c r="YR870" s="11"/>
      <c r="YS870" s="11"/>
      <c r="YT870" s="11"/>
      <c r="YU870" s="11"/>
      <c r="YV870" s="11"/>
      <c r="YW870" s="11"/>
      <c r="YX870" s="11"/>
      <c r="YY870" s="11"/>
      <c r="YZ870" s="11"/>
      <c r="ZA870" s="11"/>
      <c r="ZB870" s="11"/>
      <c r="ZC870" s="11"/>
      <c r="ZD870" s="11"/>
      <c r="ZE870" s="11"/>
      <c r="ZF870" s="11"/>
      <c r="ZG870" s="11"/>
      <c r="ZH870" s="11"/>
      <c r="ZI870" s="11"/>
      <c r="ZJ870" s="11"/>
      <c r="ZK870" s="11"/>
      <c r="ZL870" s="11"/>
      <c r="ZM870" s="11"/>
      <c r="ZN870" s="11"/>
      <c r="ZO870" s="11"/>
      <c r="ZP870" s="11"/>
      <c r="ZQ870" s="11"/>
      <c r="ZR870" s="11"/>
      <c r="ZS870" s="11"/>
      <c r="ZT870" s="11"/>
      <c r="ZU870" s="11"/>
      <c r="ZV870" s="11"/>
      <c r="ZW870" s="11"/>
      <c r="ZX870" s="11"/>
      <c r="ZY870" s="11"/>
      <c r="ZZ870" s="11"/>
      <c r="AAA870" s="11"/>
      <c r="AAB870" s="11"/>
      <c r="AAC870" s="11"/>
      <c r="AAD870" s="11"/>
      <c r="AAE870" s="11"/>
      <c r="AAF870" s="11"/>
      <c r="AAG870" s="11"/>
      <c r="AAH870" s="11"/>
      <c r="AAI870" s="11"/>
      <c r="AAJ870" s="11"/>
      <c r="AAK870" s="11"/>
      <c r="AAL870" s="11"/>
      <c r="AAM870" s="11"/>
      <c r="AAN870" s="11"/>
      <c r="AAO870" s="11"/>
      <c r="AAP870" s="11"/>
      <c r="AAQ870" s="11"/>
      <c r="AAR870" s="11"/>
      <c r="AAS870" s="11"/>
      <c r="AAT870" s="11"/>
      <c r="AAU870" s="11"/>
      <c r="AAV870" s="11"/>
      <c r="AAW870" s="11"/>
      <c r="AAX870" s="11"/>
      <c r="AAY870" s="11"/>
      <c r="AAZ870" s="11"/>
      <c r="ABA870" s="11"/>
      <c r="ABB870" s="11"/>
      <c r="ABC870" s="11"/>
      <c r="ABD870" s="11"/>
      <c r="ABE870" s="11"/>
      <c r="ABF870" s="11"/>
      <c r="ABG870" s="11"/>
      <c r="ABH870" s="11"/>
      <c r="ABI870" s="11"/>
      <c r="ABJ870" s="11"/>
      <c r="ABK870" s="11"/>
      <c r="ABL870" s="11"/>
      <c r="ABM870" s="11"/>
      <c r="ABN870" s="11"/>
      <c r="ABO870" s="11"/>
      <c r="ABP870" s="11"/>
      <c r="ABQ870" s="11"/>
      <c r="ABR870" s="11"/>
      <c r="ABS870" s="11"/>
      <c r="ABT870" s="11"/>
      <c r="ABU870" s="11"/>
      <c r="ABV870" s="11"/>
      <c r="ABW870" s="11"/>
      <c r="ABX870" s="11"/>
      <c r="ABY870" s="11"/>
      <c r="ABZ870" s="11"/>
      <c r="ACA870" s="11"/>
      <c r="ACB870" s="11"/>
      <c r="ACC870" s="11"/>
      <c r="ACD870" s="11"/>
      <c r="ACE870" s="11"/>
      <c r="ACF870" s="11"/>
      <c r="ACG870" s="11"/>
      <c r="ACH870" s="11"/>
      <c r="ACI870" s="11"/>
      <c r="ACJ870" s="11"/>
      <c r="ACK870" s="11"/>
      <c r="ACL870" s="11"/>
      <c r="ACM870" s="11"/>
      <c r="ACN870" s="11"/>
      <c r="ACO870" s="11"/>
      <c r="ACP870" s="11"/>
      <c r="ACQ870" s="11"/>
      <c r="ACR870" s="11"/>
      <c r="ACS870" s="11"/>
      <c r="ACT870" s="11"/>
      <c r="ACU870" s="11"/>
      <c r="ACV870" s="11"/>
      <c r="ACW870" s="11"/>
      <c r="ACX870" s="11"/>
      <c r="ACY870" s="11"/>
      <c r="ACZ870" s="11"/>
      <c r="ADA870" s="11"/>
      <c r="ADB870" s="11"/>
      <c r="ADC870" s="11"/>
      <c r="ADD870" s="11"/>
      <c r="ADE870" s="11"/>
      <c r="ADF870" s="11"/>
      <c r="ADG870" s="11"/>
      <c r="ADH870" s="11"/>
      <c r="ADI870" s="11"/>
      <c r="ADJ870" s="11"/>
      <c r="ADK870" s="11"/>
      <c r="ADL870" s="11"/>
      <c r="ADM870" s="11"/>
      <c r="ADN870" s="11"/>
      <c r="ADO870" s="11"/>
      <c r="ADP870" s="11"/>
      <c r="ADQ870" s="11"/>
      <c r="ADR870" s="11"/>
      <c r="ADS870" s="11"/>
      <c r="ADT870" s="11"/>
      <c r="ADU870" s="11"/>
      <c r="ADV870" s="11"/>
      <c r="ADW870" s="11"/>
      <c r="ADX870" s="11"/>
      <c r="ADY870" s="11"/>
      <c r="ADZ870" s="11"/>
      <c r="AEA870" s="11"/>
      <c r="AEB870" s="11"/>
      <c r="AEC870" s="11"/>
      <c r="AED870" s="11"/>
      <c r="AEE870" s="11"/>
      <c r="AEF870" s="11"/>
      <c r="AEG870" s="11"/>
      <c r="AEH870" s="11"/>
      <c r="AEI870" s="11"/>
      <c r="AEJ870" s="11"/>
      <c r="AEK870" s="11"/>
      <c r="AEL870" s="11"/>
      <c r="AEM870" s="11"/>
      <c r="AEN870" s="11"/>
      <c r="AEO870" s="11"/>
      <c r="AEP870" s="11"/>
      <c r="AEQ870" s="11"/>
      <c r="AER870" s="11"/>
      <c r="AES870" s="11"/>
      <c r="AET870" s="11"/>
      <c r="AEU870" s="11"/>
      <c r="AEV870" s="11"/>
      <c r="AEW870" s="11"/>
      <c r="AEX870" s="11"/>
      <c r="AEY870" s="11"/>
      <c r="AEZ870" s="11"/>
      <c r="AFA870" s="11"/>
      <c r="AFB870" s="11"/>
      <c r="AFC870" s="11"/>
      <c r="AFD870" s="11"/>
      <c r="AFE870" s="11"/>
      <c r="AFF870" s="11"/>
      <c r="AFG870" s="11"/>
      <c r="AFH870" s="11"/>
      <c r="AFI870" s="11"/>
      <c r="AFJ870" s="11"/>
      <c r="AFK870" s="11"/>
      <c r="AFL870" s="11"/>
      <c r="AFM870" s="11"/>
      <c r="AFN870" s="11"/>
      <c r="AFO870" s="11"/>
      <c r="AFP870" s="11"/>
      <c r="AFQ870" s="11"/>
      <c r="AFR870" s="11"/>
      <c r="AFS870" s="11"/>
      <c r="AFT870" s="11"/>
      <c r="AFU870" s="11"/>
      <c r="AFV870" s="11"/>
      <c r="AFW870" s="11"/>
      <c r="AFX870" s="11"/>
      <c r="AFY870" s="11"/>
      <c r="AFZ870" s="11"/>
      <c r="AGA870" s="11"/>
      <c r="AGB870" s="11"/>
      <c r="AGC870" s="11"/>
      <c r="AGD870" s="11"/>
      <c r="AGE870" s="11"/>
      <c r="AGF870" s="11"/>
      <c r="AGG870" s="11"/>
      <c r="AGH870" s="11"/>
      <c r="AGI870" s="11"/>
      <c r="AGJ870" s="11"/>
      <c r="AGK870" s="11"/>
      <c r="AGL870" s="11"/>
      <c r="AGM870" s="11"/>
      <c r="AGN870" s="11"/>
      <c r="AGO870" s="11"/>
      <c r="AGP870" s="11"/>
      <c r="AGQ870" s="11"/>
      <c r="AGR870" s="11"/>
      <c r="AGS870" s="11"/>
      <c r="AGT870" s="11"/>
      <c r="AGU870" s="11"/>
      <c r="AGV870" s="11"/>
      <c r="AGW870" s="11"/>
      <c r="AGX870" s="11"/>
      <c r="AGY870" s="11"/>
      <c r="AGZ870" s="11"/>
      <c r="AHA870" s="11"/>
      <c r="AHB870" s="11"/>
      <c r="AHC870" s="11"/>
      <c r="AHD870" s="11"/>
      <c r="AHE870" s="11"/>
      <c r="AHF870" s="11"/>
      <c r="AHG870" s="11"/>
      <c r="AHH870" s="11"/>
      <c r="AHI870" s="11"/>
      <c r="AHJ870" s="11"/>
      <c r="AHK870" s="11"/>
      <c r="AHL870" s="11"/>
      <c r="AHM870" s="11"/>
      <c r="AHN870" s="11"/>
      <c r="AHO870" s="11"/>
      <c r="AHP870" s="11"/>
      <c r="AHQ870" s="11"/>
      <c r="AHR870" s="11"/>
      <c r="AHS870" s="11"/>
      <c r="AHT870" s="11"/>
      <c r="AHU870" s="11"/>
      <c r="AHV870" s="11"/>
      <c r="AHW870" s="11"/>
      <c r="AHX870" s="11"/>
      <c r="AHY870" s="11"/>
      <c r="AHZ870" s="11"/>
      <c r="AIA870" s="11"/>
      <c r="AIB870" s="11"/>
      <c r="AIC870" s="11"/>
      <c r="AID870" s="11"/>
      <c r="AIE870" s="11"/>
      <c r="AIF870" s="11"/>
      <c r="AIG870" s="11"/>
      <c r="AIH870" s="11"/>
      <c r="AII870" s="11"/>
      <c r="AIJ870" s="11"/>
      <c r="AIK870" s="11"/>
      <c r="AIL870" s="11"/>
      <c r="AIM870" s="11"/>
      <c r="AIN870" s="11"/>
      <c r="AIO870" s="11"/>
      <c r="AIP870" s="11"/>
      <c r="AIQ870" s="11"/>
      <c r="AIR870" s="11"/>
      <c r="AIS870" s="11"/>
      <c r="AIT870" s="11"/>
      <c r="AIU870" s="11"/>
      <c r="AIV870" s="11"/>
      <c r="AIW870" s="11"/>
      <c r="AIX870" s="11"/>
      <c r="AIY870" s="11"/>
      <c r="AIZ870" s="11"/>
      <c r="AJA870" s="11"/>
      <c r="AJB870" s="11"/>
      <c r="AJC870" s="11"/>
      <c r="AJD870" s="11"/>
      <c r="AJE870" s="11"/>
      <c r="AJF870" s="11"/>
      <c r="AJG870" s="11"/>
      <c r="AJH870" s="11"/>
      <c r="AJI870" s="11"/>
      <c r="AJJ870" s="11"/>
      <c r="AJK870" s="11"/>
      <c r="AJL870" s="11"/>
      <c r="AJM870" s="11"/>
      <c r="AJN870" s="11"/>
      <c r="AJO870" s="11"/>
      <c r="AJP870" s="11"/>
      <c r="AJQ870" s="11"/>
      <c r="AJR870" s="11"/>
      <c r="AJS870" s="11"/>
      <c r="AJT870" s="11"/>
      <c r="AJU870" s="11"/>
      <c r="AJV870" s="11"/>
      <c r="AJW870" s="11"/>
      <c r="AJX870" s="11"/>
      <c r="AJY870" s="11"/>
      <c r="AJZ870" s="11"/>
      <c r="AKA870" s="11"/>
      <c r="AKB870" s="11"/>
      <c r="AKC870" s="11"/>
      <c r="AKD870" s="11"/>
      <c r="AKE870" s="11"/>
      <c r="AKF870" s="11"/>
      <c r="AKG870" s="11"/>
      <c r="AKH870" s="11"/>
      <c r="AKI870" s="11"/>
      <c r="AKJ870" s="11"/>
      <c r="AKK870" s="11"/>
      <c r="AKL870" s="11"/>
      <c r="AKM870" s="37"/>
    </row>
    <row r="871" spans="1:975" ht="14.75">
      <c r="A871" s="23">
        <v>43981</v>
      </c>
      <c r="B871" s="16">
        <v>2519.54</v>
      </c>
      <c r="C871" s="15"/>
      <c r="D871" s="16"/>
      <c r="E871" s="17">
        <f t="shared" si="26"/>
        <v>2519.54</v>
      </c>
      <c r="F871" s="18"/>
      <c r="G871" s="18"/>
      <c r="H871" s="19"/>
      <c r="I871" s="19"/>
      <c r="L871" s="18"/>
      <c r="M871" s="18"/>
      <c r="S871" s="18">
        <f t="shared" si="27"/>
        <v>0</v>
      </c>
      <c r="T871" s="20"/>
      <c r="U871" s="20"/>
      <c r="W871" s="21"/>
      <c r="X871"/>
      <c r="Y871"/>
    </row>
    <row r="872" spans="1:975" ht="14.75">
      <c r="A872" s="23">
        <v>43841</v>
      </c>
      <c r="B872" s="46"/>
      <c r="C872" s="15"/>
      <c r="D872" s="16"/>
      <c r="E872" s="17">
        <f t="shared" si="26"/>
        <v>0</v>
      </c>
      <c r="F872" s="18"/>
      <c r="G872" s="18"/>
      <c r="H872" s="19"/>
      <c r="I872" s="19"/>
      <c r="L872" s="18"/>
      <c r="M872" s="18"/>
      <c r="S872" s="18">
        <f t="shared" si="27"/>
        <v>0</v>
      </c>
      <c r="T872" s="20"/>
      <c r="U872" s="20"/>
      <c r="W872" s="21"/>
      <c r="X872"/>
      <c r="Y872"/>
    </row>
    <row r="873" spans="1:975" ht="14.75">
      <c r="A873" s="23">
        <v>43857</v>
      </c>
      <c r="B873" s="46"/>
      <c r="C873" s="15"/>
      <c r="D873" s="16"/>
      <c r="E873" s="17">
        <f t="shared" si="26"/>
        <v>0</v>
      </c>
      <c r="F873" s="19"/>
      <c r="G873" s="19"/>
      <c r="H873" s="19"/>
      <c r="I873" s="19"/>
      <c r="N873" s="19"/>
      <c r="O873" s="19"/>
      <c r="P873" s="19"/>
      <c r="Q873" s="19"/>
      <c r="R873" s="19"/>
      <c r="S873" s="18">
        <f t="shared" si="27"/>
        <v>0</v>
      </c>
      <c r="T873" s="21"/>
      <c r="U873" s="21"/>
      <c r="V873" s="21"/>
      <c r="W873" s="21"/>
      <c r="X873"/>
      <c r="Y873"/>
    </row>
    <row r="874" spans="1:975" ht="14.75">
      <c r="A874" s="23">
        <v>43922</v>
      </c>
      <c r="B874" s="46"/>
      <c r="C874" s="15"/>
      <c r="D874" s="16"/>
      <c r="E874" s="17">
        <f t="shared" si="26"/>
        <v>0</v>
      </c>
      <c r="F874" s="18"/>
      <c r="G874" s="18"/>
      <c r="H874" s="19"/>
      <c r="I874" s="19"/>
      <c r="L874" s="18"/>
      <c r="M874" s="18"/>
      <c r="S874" s="18">
        <f t="shared" si="27"/>
        <v>0</v>
      </c>
      <c r="T874" s="20"/>
      <c r="U874" s="20"/>
      <c r="W874" s="21"/>
      <c r="X874"/>
      <c r="Y874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  <c r="FC874" s="11"/>
      <c r="FD874" s="11"/>
      <c r="FE874" s="11"/>
      <c r="FF874" s="11"/>
      <c r="FG874" s="11"/>
      <c r="FH874" s="11"/>
      <c r="FI874" s="11"/>
      <c r="FJ874" s="11"/>
      <c r="FK874" s="11"/>
      <c r="FL874" s="11"/>
      <c r="FM874" s="11"/>
      <c r="FN874" s="11"/>
      <c r="FO874" s="11"/>
      <c r="FP874" s="11"/>
      <c r="FQ874" s="11"/>
      <c r="FR874" s="11"/>
      <c r="FS874" s="11"/>
      <c r="FT874" s="11"/>
      <c r="FU874" s="11"/>
      <c r="FV874" s="11"/>
      <c r="FW874" s="11"/>
      <c r="FX874" s="11"/>
      <c r="FY874" s="11"/>
      <c r="FZ874" s="11"/>
      <c r="GA874" s="11"/>
      <c r="GB874" s="11"/>
      <c r="GC874" s="11"/>
      <c r="GD874" s="11"/>
      <c r="GE874" s="11"/>
      <c r="GF874" s="11"/>
      <c r="GG874" s="11"/>
      <c r="GH874" s="11"/>
      <c r="GI874" s="11"/>
      <c r="GJ874" s="11"/>
      <c r="GK874" s="11"/>
      <c r="GL874" s="11"/>
      <c r="GM874" s="11"/>
      <c r="GN874" s="11"/>
      <c r="GO874" s="11"/>
      <c r="GP874" s="11"/>
      <c r="GQ874" s="11"/>
      <c r="GR874" s="11"/>
      <c r="GS874" s="11"/>
      <c r="GT874" s="11"/>
      <c r="GU874" s="11"/>
      <c r="GV874" s="11"/>
      <c r="GW874" s="11"/>
      <c r="GX874" s="11"/>
      <c r="GY874" s="11"/>
      <c r="GZ874" s="11"/>
      <c r="HA874" s="11"/>
      <c r="HB874" s="11"/>
      <c r="HC874" s="11"/>
      <c r="HD874" s="11"/>
      <c r="HE874" s="11"/>
      <c r="HF874" s="11"/>
      <c r="HG874" s="11"/>
      <c r="HH874" s="11"/>
      <c r="HI874" s="11"/>
      <c r="HJ874" s="11"/>
      <c r="HK874" s="11"/>
      <c r="HL874" s="11"/>
      <c r="HM874" s="11"/>
      <c r="HN874" s="11"/>
      <c r="HO874" s="11"/>
      <c r="HP874" s="11"/>
      <c r="HQ874" s="11"/>
      <c r="HR874" s="11"/>
      <c r="HS874" s="11"/>
      <c r="HT874" s="11"/>
      <c r="HU874" s="11"/>
      <c r="HV874" s="11"/>
      <c r="HW874" s="11"/>
      <c r="HX874" s="11"/>
      <c r="HY874" s="11"/>
      <c r="HZ874" s="11"/>
      <c r="IA874" s="11"/>
      <c r="IB874" s="11"/>
      <c r="IC874" s="11"/>
      <c r="ID874" s="11"/>
      <c r="IE874" s="11"/>
      <c r="IF874" s="11"/>
      <c r="IG874" s="11"/>
      <c r="IH874" s="11"/>
      <c r="II874" s="11"/>
      <c r="IJ874" s="11"/>
      <c r="IK874" s="11"/>
      <c r="IL874" s="11"/>
      <c r="IM874" s="11"/>
      <c r="IN874" s="11"/>
      <c r="IO874" s="11"/>
      <c r="IP874" s="11"/>
      <c r="IQ874" s="11"/>
      <c r="IR874" s="11"/>
      <c r="IS874" s="11"/>
      <c r="IT874" s="11"/>
      <c r="IU874" s="11"/>
      <c r="IV874" s="11"/>
      <c r="IW874" s="11"/>
      <c r="IX874" s="11"/>
      <c r="IY874" s="11"/>
      <c r="IZ874" s="11"/>
      <c r="JA874" s="11"/>
      <c r="JB874" s="11"/>
      <c r="JC874" s="11"/>
      <c r="JD874" s="11"/>
      <c r="JE874" s="11"/>
      <c r="JF874" s="11"/>
      <c r="JG874" s="11"/>
      <c r="JH874" s="11"/>
      <c r="JI874" s="11"/>
      <c r="JJ874" s="11"/>
      <c r="JK874" s="11"/>
      <c r="JL874" s="11"/>
      <c r="JM874" s="11"/>
      <c r="JN874" s="11"/>
      <c r="JO874" s="11"/>
      <c r="JP874" s="11"/>
      <c r="JQ874" s="11"/>
      <c r="JR874" s="11"/>
      <c r="JS874" s="11"/>
      <c r="JT874" s="11"/>
      <c r="JU874" s="11"/>
      <c r="JV874" s="11"/>
      <c r="JW874" s="11"/>
      <c r="JX874" s="11"/>
      <c r="JY874" s="11"/>
      <c r="JZ874" s="11"/>
      <c r="KA874" s="11"/>
      <c r="KB874" s="11"/>
      <c r="KC874" s="11"/>
      <c r="KD874" s="11"/>
      <c r="KE874" s="11"/>
      <c r="KF874" s="11"/>
      <c r="KG874" s="11"/>
      <c r="KH874" s="11"/>
      <c r="KI874" s="11"/>
      <c r="KJ874" s="11"/>
      <c r="KK874" s="11"/>
      <c r="KL874" s="11"/>
      <c r="KM874" s="11"/>
      <c r="KN874" s="11"/>
      <c r="KO874" s="11"/>
      <c r="KP874" s="11"/>
      <c r="KQ874" s="11"/>
      <c r="KR874" s="11"/>
      <c r="KS874" s="11"/>
      <c r="KT874" s="11"/>
      <c r="KU874" s="11"/>
      <c r="KV874" s="11"/>
      <c r="KW874" s="11"/>
      <c r="KX874" s="11"/>
      <c r="KY874" s="11"/>
      <c r="KZ874" s="11"/>
      <c r="LA874" s="11"/>
      <c r="LB874" s="11"/>
      <c r="LC874" s="11"/>
      <c r="LD874" s="11"/>
      <c r="LE874" s="11"/>
      <c r="LF874" s="11"/>
      <c r="LG874" s="11"/>
      <c r="LH874" s="11"/>
      <c r="LI874" s="11"/>
      <c r="LJ874" s="11"/>
      <c r="LK874" s="11"/>
      <c r="LL874" s="11"/>
      <c r="LM874" s="11"/>
      <c r="LN874" s="11"/>
      <c r="LO874" s="11"/>
      <c r="LP874" s="11"/>
      <c r="LQ874" s="11"/>
      <c r="LR874" s="11"/>
      <c r="LS874" s="11"/>
      <c r="LT874" s="11"/>
      <c r="LU874" s="11"/>
      <c r="LV874" s="11"/>
      <c r="LW874" s="11"/>
      <c r="LX874" s="11"/>
      <c r="LY874" s="11"/>
      <c r="LZ874" s="11"/>
      <c r="MA874" s="11"/>
      <c r="MB874" s="11"/>
      <c r="MC874" s="11"/>
      <c r="MD874" s="11"/>
      <c r="ME874" s="11"/>
      <c r="MF874" s="11"/>
      <c r="MG874" s="11"/>
      <c r="MH874" s="11"/>
      <c r="MI874" s="11"/>
      <c r="MJ874" s="11"/>
      <c r="MK874" s="11"/>
      <c r="ML874" s="11"/>
      <c r="MM874" s="11"/>
      <c r="MN874" s="11"/>
      <c r="MO874" s="11"/>
      <c r="MP874" s="11"/>
      <c r="MQ874" s="11"/>
      <c r="MR874" s="11"/>
      <c r="MS874" s="11"/>
      <c r="MT874" s="11"/>
      <c r="MU874" s="11"/>
      <c r="MV874" s="11"/>
      <c r="MW874" s="11"/>
      <c r="MX874" s="11"/>
      <c r="MY874" s="11"/>
      <c r="MZ874" s="11"/>
      <c r="NA874" s="11"/>
      <c r="NB874" s="11"/>
      <c r="NC874" s="11"/>
      <c r="ND874" s="11"/>
      <c r="NE874" s="11"/>
      <c r="NF874" s="11"/>
      <c r="NG874" s="11"/>
      <c r="NH874" s="11"/>
      <c r="NI874" s="11"/>
      <c r="NJ874" s="11"/>
      <c r="NK874" s="11"/>
      <c r="NL874" s="11"/>
      <c r="NM874" s="11"/>
      <c r="NN874" s="11"/>
      <c r="NO874" s="11"/>
      <c r="NP874" s="11"/>
      <c r="NQ874" s="11"/>
      <c r="NR874" s="11"/>
      <c r="NS874" s="11"/>
      <c r="NT874" s="11"/>
      <c r="NU874" s="11"/>
      <c r="NV874" s="11"/>
      <c r="NW874" s="11"/>
      <c r="NX874" s="11"/>
      <c r="NY874" s="11"/>
      <c r="NZ874" s="11"/>
      <c r="OA874" s="11"/>
      <c r="OB874" s="11"/>
      <c r="OC874" s="11"/>
      <c r="OD874" s="11"/>
      <c r="OE874" s="11"/>
      <c r="OF874" s="11"/>
      <c r="OG874" s="11"/>
      <c r="OH874" s="11"/>
      <c r="OI874" s="11"/>
      <c r="OJ874" s="11"/>
      <c r="OK874" s="11"/>
      <c r="OL874" s="11"/>
      <c r="OM874" s="11"/>
      <c r="ON874" s="11"/>
      <c r="OO874" s="11"/>
      <c r="OP874" s="11"/>
      <c r="OQ874" s="11"/>
      <c r="OR874" s="11"/>
      <c r="OS874" s="11"/>
      <c r="OT874" s="11"/>
      <c r="OU874" s="11"/>
      <c r="OV874" s="11"/>
      <c r="OW874" s="11"/>
      <c r="OX874" s="11"/>
      <c r="OY874" s="11"/>
      <c r="OZ874" s="11"/>
      <c r="PA874" s="11"/>
      <c r="PB874" s="11"/>
      <c r="PC874" s="11"/>
      <c r="PD874" s="11"/>
      <c r="PE874" s="11"/>
      <c r="PF874" s="11"/>
      <c r="PG874" s="11"/>
      <c r="PH874" s="11"/>
      <c r="PI874" s="11"/>
      <c r="PJ874" s="11"/>
      <c r="PK874" s="11"/>
      <c r="PL874" s="11"/>
      <c r="PM874" s="11"/>
      <c r="PN874" s="11"/>
      <c r="PO874" s="11"/>
      <c r="PP874" s="11"/>
      <c r="PQ874" s="11"/>
      <c r="PR874" s="11"/>
      <c r="PS874" s="11"/>
      <c r="PT874" s="11"/>
      <c r="PU874" s="11"/>
      <c r="PV874" s="11"/>
      <c r="PW874" s="11"/>
      <c r="PX874" s="11"/>
      <c r="PY874" s="11"/>
      <c r="PZ874" s="11"/>
      <c r="QA874" s="11"/>
      <c r="QB874" s="11"/>
      <c r="QC874" s="11"/>
      <c r="QD874" s="11"/>
      <c r="QE874" s="11"/>
      <c r="QF874" s="11"/>
      <c r="QG874" s="11"/>
      <c r="QH874" s="11"/>
      <c r="QI874" s="11"/>
      <c r="QJ874" s="11"/>
      <c r="QK874" s="11"/>
      <c r="QL874" s="11"/>
      <c r="QM874" s="11"/>
      <c r="QN874" s="11"/>
      <c r="QO874" s="11"/>
      <c r="QP874" s="11"/>
      <c r="QQ874" s="11"/>
      <c r="QR874" s="11"/>
      <c r="QS874" s="11"/>
      <c r="QT874" s="11"/>
      <c r="QU874" s="11"/>
      <c r="QV874" s="11"/>
      <c r="QW874" s="11"/>
      <c r="QX874" s="11"/>
      <c r="QY874" s="11"/>
      <c r="QZ874" s="11"/>
      <c r="RA874" s="11"/>
      <c r="RB874" s="11"/>
      <c r="RC874" s="11"/>
      <c r="RD874" s="11"/>
      <c r="RE874" s="11"/>
      <c r="RF874" s="11"/>
      <c r="RG874" s="11"/>
      <c r="RH874" s="11"/>
      <c r="RI874" s="11"/>
      <c r="RJ874" s="11"/>
      <c r="RK874" s="11"/>
      <c r="RL874" s="11"/>
      <c r="RM874" s="11"/>
      <c r="RN874" s="11"/>
      <c r="RO874" s="11"/>
      <c r="RP874" s="11"/>
      <c r="RQ874" s="11"/>
      <c r="RR874" s="11"/>
      <c r="RS874" s="11"/>
      <c r="RT874" s="11"/>
      <c r="RU874" s="11"/>
      <c r="RV874" s="11"/>
      <c r="RW874" s="11"/>
      <c r="RX874" s="11"/>
      <c r="RY874" s="11"/>
      <c r="RZ874" s="11"/>
      <c r="SA874" s="11"/>
      <c r="SB874" s="11"/>
      <c r="SC874" s="11"/>
      <c r="SD874" s="11"/>
      <c r="SE874" s="11"/>
      <c r="SF874" s="11"/>
      <c r="SG874" s="11"/>
      <c r="SH874" s="11"/>
      <c r="SI874" s="11"/>
      <c r="SJ874" s="11"/>
      <c r="SK874" s="11"/>
      <c r="SL874" s="11"/>
      <c r="SM874" s="11"/>
      <c r="SN874" s="11"/>
      <c r="SO874" s="11"/>
      <c r="SP874" s="11"/>
      <c r="SQ874" s="11"/>
      <c r="SR874" s="11"/>
      <c r="SS874" s="11"/>
      <c r="ST874" s="11"/>
      <c r="SU874" s="11"/>
      <c r="SV874" s="11"/>
      <c r="SW874" s="11"/>
      <c r="SX874" s="11"/>
      <c r="SY874" s="11"/>
      <c r="SZ874" s="11"/>
      <c r="TA874" s="11"/>
      <c r="TB874" s="11"/>
      <c r="TC874" s="11"/>
      <c r="TD874" s="11"/>
      <c r="TE874" s="11"/>
      <c r="TF874" s="11"/>
      <c r="TG874" s="11"/>
      <c r="TH874" s="11"/>
      <c r="TI874" s="11"/>
      <c r="TJ874" s="11"/>
      <c r="TK874" s="11"/>
      <c r="TL874" s="11"/>
      <c r="TM874" s="11"/>
      <c r="TN874" s="11"/>
      <c r="TO874" s="11"/>
      <c r="TP874" s="11"/>
      <c r="TQ874" s="11"/>
      <c r="TR874" s="11"/>
      <c r="TS874" s="11"/>
      <c r="TT874" s="11"/>
      <c r="TU874" s="11"/>
      <c r="TV874" s="11"/>
      <c r="TW874" s="11"/>
      <c r="TX874" s="11"/>
      <c r="TY874" s="11"/>
      <c r="TZ874" s="11"/>
      <c r="UA874" s="11"/>
      <c r="UB874" s="11"/>
      <c r="UC874" s="11"/>
      <c r="UD874" s="11"/>
      <c r="UE874" s="11"/>
      <c r="UF874" s="11"/>
      <c r="UG874" s="11"/>
      <c r="UH874" s="11"/>
      <c r="UI874" s="11"/>
      <c r="UJ874" s="11"/>
      <c r="UK874" s="11"/>
      <c r="UL874" s="11"/>
      <c r="UM874" s="11"/>
      <c r="UN874" s="11"/>
      <c r="UO874" s="11"/>
      <c r="UP874" s="11"/>
      <c r="UQ874" s="11"/>
      <c r="UR874" s="11"/>
      <c r="US874" s="11"/>
      <c r="UT874" s="11"/>
      <c r="UU874" s="11"/>
      <c r="UV874" s="11"/>
      <c r="UW874" s="11"/>
      <c r="UX874" s="11"/>
      <c r="UY874" s="11"/>
      <c r="UZ874" s="11"/>
      <c r="VA874" s="11"/>
      <c r="VB874" s="11"/>
      <c r="VC874" s="11"/>
      <c r="VD874" s="11"/>
      <c r="VE874" s="11"/>
      <c r="VF874" s="11"/>
      <c r="VG874" s="11"/>
      <c r="VH874" s="11"/>
      <c r="VI874" s="11"/>
      <c r="VJ874" s="11"/>
      <c r="VK874" s="11"/>
      <c r="VL874" s="11"/>
      <c r="VM874" s="11"/>
      <c r="VN874" s="11"/>
      <c r="VO874" s="11"/>
      <c r="VP874" s="11"/>
      <c r="VQ874" s="11"/>
      <c r="VR874" s="11"/>
      <c r="VS874" s="11"/>
      <c r="VT874" s="11"/>
      <c r="VU874" s="11"/>
      <c r="VV874" s="11"/>
      <c r="VW874" s="11"/>
      <c r="VX874" s="11"/>
      <c r="VY874" s="11"/>
      <c r="VZ874" s="11"/>
      <c r="WA874" s="11"/>
      <c r="WB874" s="11"/>
      <c r="WC874" s="11"/>
      <c r="WD874" s="11"/>
      <c r="WE874" s="11"/>
      <c r="WF874" s="11"/>
      <c r="WG874" s="11"/>
      <c r="WH874" s="11"/>
      <c r="WI874" s="11"/>
      <c r="WJ874" s="11"/>
      <c r="WK874" s="11"/>
      <c r="WL874" s="11"/>
      <c r="WM874" s="11"/>
      <c r="WN874" s="11"/>
      <c r="WO874" s="11"/>
      <c r="WP874" s="11"/>
      <c r="WQ874" s="11"/>
      <c r="WR874" s="11"/>
      <c r="WS874" s="11"/>
      <c r="WT874" s="11"/>
      <c r="WU874" s="11"/>
      <c r="WV874" s="11"/>
      <c r="WW874" s="11"/>
      <c r="WX874" s="11"/>
      <c r="WY874" s="11"/>
      <c r="WZ874" s="11"/>
      <c r="XA874" s="11"/>
      <c r="XB874" s="11"/>
      <c r="XC874" s="11"/>
      <c r="XD874" s="11"/>
      <c r="XE874" s="11"/>
      <c r="XF874" s="11"/>
      <c r="XG874" s="11"/>
      <c r="XH874" s="11"/>
      <c r="XI874" s="11"/>
      <c r="XJ874" s="11"/>
      <c r="XK874" s="11"/>
      <c r="XL874" s="11"/>
      <c r="XM874" s="11"/>
      <c r="XN874" s="11"/>
      <c r="XO874" s="11"/>
      <c r="XP874" s="11"/>
      <c r="XQ874" s="11"/>
      <c r="XR874" s="11"/>
      <c r="XS874" s="11"/>
      <c r="XT874" s="11"/>
      <c r="XU874" s="11"/>
      <c r="XV874" s="11"/>
      <c r="XW874" s="11"/>
      <c r="XX874" s="11"/>
      <c r="XY874" s="11"/>
      <c r="XZ874" s="11"/>
      <c r="YA874" s="11"/>
      <c r="YB874" s="11"/>
      <c r="YC874" s="11"/>
      <c r="YD874" s="11"/>
      <c r="YE874" s="11"/>
      <c r="YF874" s="11"/>
      <c r="YG874" s="11"/>
      <c r="YH874" s="11"/>
      <c r="YI874" s="11"/>
      <c r="YJ874" s="11"/>
      <c r="YK874" s="11"/>
      <c r="YL874" s="11"/>
      <c r="YM874" s="11"/>
      <c r="YN874" s="11"/>
      <c r="YO874" s="11"/>
      <c r="YP874" s="11"/>
      <c r="YQ874" s="11"/>
      <c r="YR874" s="11"/>
      <c r="YS874" s="11"/>
      <c r="YT874" s="11"/>
      <c r="YU874" s="11"/>
      <c r="YV874" s="11"/>
      <c r="YW874" s="11"/>
      <c r="YX874" s="11"/>
      <c r="YY874" s="11"/>
      <c r="YZ874" s="11"/>
      <c r="ZA874" s="11"/>
      <c r="ZB874" s="11"/>
      <c r="ZC874" s="11"/>
      <c r="ZD874" s="11"/>
      <c r="ZE874" s="11"/>
      <c r="ZF874" s="11"/>
      <c r="ZG874" s="11"/>
      <c r="ZH874" s="11"/>
      <c r="ZI874" s="11"/>
      <c r="ZJ874" s="11"/>
      <c r="ZK874" s="11"/>
      <c r="ZL874" s="11"/>
      <c r="ZM874" s="11"/>
      <c r="ZN874" s="11"/>
      <c r="ZO874" s="11"/>
      <c r="ZP874" s="11"/>
      <c r="ZQ874" s="11"/>
      <c r="ZR874" s="11"/>
      <c r="ZS874" s="11"/>
      <c r="ZT874" s="11"/>
      <c r="ZU874" s="11"/>
      <c r="ZV874" s="11"/>
      <c r="ZW874" s="11"/>
      <c r="ZX874" s="11"/>
      <c r="ZY874" s="11"/>
      <c r="ZZ874" s="11"/>
      <c r="AAA874" s="11"/>
      <c r="AAB874" s="11"/>
      <c r="AAC874" s="11"/>
      <c r="AAD874" s="11"/>
      <c r="AAE874" s="11"/>
      <c r="AAF874" s="11"/>
      <c r="AAG874" s="11"/>
      <c r="AAH874" s="11"/>
      <c r="AAI874" s="11"/>
      <c r="AAJ874" s="11"/>
      <c r="AAK874" s="11"/>
      <c r="AAL874" s="11"/>
      <c r="AAM874" s="11"/>
      <c r="AAN874" s="11"/>
      <c r="AAO874" s="11"/>
      <c r="AAP874" s="11"/>
      <c r="AAQ874" s="11"/>
      <c r="AAR874" s="11"/>
      <c r="AAS874" s="11"/>
      <c r="AAT874" s="11"/>
      <c r="AAU874" s="11"/>
      <c r="AAV874" s="11"/>
      <c r="AAW874" s="11"/>
      <c r="AAX874" s="11"/>
      <c r="AAY874" s="11"/>
      <c r="AAZ874" s="11"/>
      <c r="ABA874" s="11"/>
      <c r="ABB874" s="11"/>
      <c r="ABC874" s="11"/>
      <c r="ABD874" s="11"/>
      <c r="ABE874" s="11"/>
      <c r="ABF874" s="11"/>
      <c r="ABG874" s="11"/>
      <c r="ABH874" s="11"/>
      <c r="ABI874" s="11"/>
      <c r="ABJ874" s="11"/>
      <c r="ABK874" s="11"/>
      <c r="ABL874" s="11"/>
      <c r="ABM874" s="11"/>
      <c r="ABN874" s="11"/>
      <c r="ABO874" s="11"/>
      <c r="ABP874" s="11"/>
      <c r="ABQ874" s="11"/>
      <c r="ABR874" s="11"/>
      <c r="ABS874" s="11"/>
      <c r="ABT874" s="11"/>
      <c r="ABU874" s="11"/>
      <c r="ABV874" s="11"/>
      <c r="ABW874" s="11"/>
      <c r="ABX874" s="11"/>
      <c r="ABY874" s="11"/>
      <c r="ABZ874" s="11"/>
      <c r="ACA874" s="11"/>
      <c r="ACB874" s="11"/>
      <c r="ACC874" s="11"/>
      <c r="ACD874" s="11"/>
      <c r="ACE874" s="11"/>
      <c r="ACF874" s="11"/>
      <c r="ACG874" s="11"/>
      <c r="ACH874" s="11"/>
      <c r="ACI874" s="11"/>
      <c r="ACJ874" s="11"/>
      <c r="ACK874" s="11"/>
      <c r="ACL874" s="11"/>
      <c r="ACM874" s="11"/>
      <c r="ACN874" s="11"/>
      <c r="ACO874" s="11"/>
      <c r="ACP874" s="11"/>
      <c r="ACQ874" s="11"/>
      <c r="ACR874" s="11"/>
      <c r="ACS874" s="11"/>
      <c r="ACT874" s="11"/>
      <c r="ACU874" s="11"/>
      <c r="ACV874" s="11"/>
      <c r="ACW874" s="11"/>
      <c r="ACX874" s="11"/>
      <c r="ACY874" s="11"/>
      <c r="ACZ874" s="11"/>
      <c r="ADA874" s="11"/>
      <c r="ADB874" s="11"/>
      <c r="ADC874" s="11"/>
      <c r="ADD874" s="11"/>
      <c r="ADE874" s="11"/>
      <c r="ADF874" s="11"/>
      <c r="ADG874" s="11"/>
      <c r="ADH874" s="11"/>
      <c r="ADI874" s="11"/>
      <c r="ADJ874" s="11"/>
      <c r="ADK874" s="11"/>
      <c r="ADL874" s="11"/>
      <c r="ADM874" s="11"/>
      <c r="ADN874" s="11"/>
      <c r="ADO874" s="11"/>
      <c r="ADP874" s="11"/>
      <c r="ADQ874" s="11"/>
      <c r="ADR874" s="11"/>
      <c r="ADS874" s="11"/>
      <c r="ADT874" s="11"/>
      <c r="ADU874" s="11"/>
      <c r="ADV874" s="11"/>
      <c r="ADW874" s="11"/>
      <c r="ADX874" s="11"/>
      <c r="ADY874" s="11"/>
      <c r="ADZ874" s="11"/>
      <c r="AEA874" s="11"/>
      <c r="AEB874" s="11"/>
      <c r="AEC874" s="11"/>
      <c r="AED874" s="11"/>
      <c r="AEE874" s="11"/>
      <c r="AEF874" s="11"/>
      <c r="AEG874" s="11"/>
      <c r="AEH874" s="11"/>
      <c r="AEI874" s="11"/>
      <c r="AEJ874" s="11"/>
      <c r="AEK874" s="11"/>
      <c r="AEL874" s="11"/>
      <c r="AEM874" s="11"/>
      <c r="AEN874" s="11"/>
      <c r="AEO874" s="11"/>
      <c r="AEP874" s="11"/>
      <c r="AEQ874" s="11"/>
      <c r="AER874" s="11"/>
      <c r="AES874" s="11"/>
      <c r="AET874" s="11"/>
      <c r="AEU874" s="11"/>
      <c r="AEV874" s="11"/>
      <c r="AEW874" s="11"/>
      <c r="AEX874" s="11"/>
      <c r="AEY874" s="11"/>
      <c r="AEZ874" s="11"/>
      <c r="AFA874" s="11"/>
      <c r="AFB874" s="11"/>
      <c r="AFC874" s="11"/>
      <c r="AFD874" s="11"/>
      <c r="AFE874" s="11"/>
      <c r="AFF874" s="11"/>
      <c r="AFG874" s="11"/>
      <c r="AFH874" s="11"/>
      <c r="AFI874" s="11"/>
      <c r="AFJ874" s="11"/>
      <c r="AFK874" s="11"/>
      <c r="AFL874" s="11"/>
      <c r="AFM874" s="11"/>
      <c r="AFN874" s="11"/>
      <c r="AFO874" s="11"/>
      <c r="AFP874" s="11"/>
      <c r="AFQ874" s="11"/>
      <c r="AFR874" s="11"/>
      <c r="AFS874" s="11"/>
      <c r="AFT874" s="11"/>
      <c r="AFU874" s="11"/>
      <c r="AFV874" s="11"/>
      <c r="AFW874" s="11"/>
      <c r="AFX874" s="11"/>
      <c r="AFY874" s="11"/>
      <c r="AFZ874" s="11"/>
      <c r="AGA874" s="11"/>
      <c r="AGB874" s="11"/>
      <c r="AGC874" s="11"/>
      <c r="AGD874" s="11"/>
      <c r="AGE874" s="11"/>
      <c r="AGF874" s="11"/>
      <c r="AGG874" s="11"/>
      <c r="AGH874" s="11"/>
      <c r="AGI874" s="11"/>
      <c r="AGJ874" s="11"/>
      <c r="AGK874" s="11"/>
      <c r="AGL874" s="11"/>
      <c r="AGM874" s="11"/>
      <c r="AGN874" s="11"/>
      <c r="AGO874" s="11"/>
      <c r="AGP874" s="11"/>
      <c r="AGQ874" s="11"/>
      <c r="AGR874" s="11"/>
      <c r="AGS874" s="11"/>
      <c r="AGT874" s="11"/>
      <c r="AGU874" s="11"/>
      <c r="AGV874" s="11"/>
      <c r="AGW874" s="11"/>
      <c r="AGX874" s="11"/>
      <c r="AGY874" s="11"/>
      <c r="AGZ874" s="11"/>
      <c r="AHA874" s="11"/>
      <c r="AHB874" s="11"/>
      <c r="AHC874" s="11"/>
      <c r="AHD874" s="11"/>
      <c r="AHE874" s="11"/>
      <c r="AHF874" s="11"/>
      <c r="AHG874" s="11"/>
      <c r="AHH874" s="11"/>
      <c r="AHI874" s="11"/>
      <c r="AHJ874" s="11"/>
      <c r="AHK874" s="11"/>
      <c r="AHL874" s="11"/>
      <c r="AHM874" s="11"/>
      <c r="AHN874" s="11"/>
      <c r="AHO874" s="11"/>
      <c r="AHP874" s="11"/>
      <c r="AHQ874" s="11"/>
      <c r="AHR874" s="11"/>
      <c r="AHS874" s="11"/>
      <c r="AHT874" s="11"/>
      <c r="AHU874" s="11"/>
      <c r="AHV874" s="11"/>
      <c r="AHW874" s="11"/>
      <c r="AHX874" s="11"/>
      <c r="AHY874" s="11"/>
      <c r="AHZ874" s="11"/>
      <c r="AIA874" s="11"/>
      <c r="AIB874" s="11"/>
      <c r="AIC874" s="11"/>
      <c r="AID874" s="11"/>
      <c r="AIE874" s="11"/>
      <c r="AIF874" s="11"/>
      <c r="AIG874" s="11"/>
      <c r="AIH874" s="11"/>
      <c r="AII874" s="11"/>
      <c r="AIJ874" s="11"/>
      <c r="AIK874" s="11"/>
      <c r="AIL874" s="11"/>
      <c r="AIM874" s="11"/>
      <c r="AIN874" s="11"/>
      <c r="AIO874" s="11"/>
      <c r="AIP874" s="11"/>
      <c r="AIQ874" s="11"/>
      <c r="AIR874" s="11"/>
      <c r="AIS874" s="11"/>
      <c r="AIT874" s="11"/>
      <c r="AIU874" s="11"/>
      <c r="AIV874" s="11"/>
      <c r="AIW874" s="11"/>
      <c r="AIX874" s="11"/>
      <c r="AIY874" s="11"/>
      <c r="AIZ874" s="11"/>
      <c r="AJA874" s="11"/>
      <c r="AJB874" s="11"/>
      <c r="AJC874" s="11"/>
      <c r="AJD874" s="11"/>
      <c r="AJE874" s="11"/>
      <c r="AJF874" s="11"/>
      <c r="AJG874" s="11"/>
      <c r="AJH874" s="11"/>
      <c r="AJI874" s="11"/>
      <c r="AJJ874" s="11"/>
      <c r="AJK874" s="11"/>
      <c r="AJL874" s="11"/>
      <c r="AJM874" s="11"/>
      <c r="AJN874" s="11"/>
      <c r="AJO874" s="11"/>
      <c r="AJP874" s="11"/>
      <c r="AJQ874" s="11"/>
      <c r="AJR874" s="11"/>
      <c r="AJS874" s="11"/>
      <c r="AJT874" s="11"/>
      <c r="AJU874" s="11"/>
      <c r="AJV874" s="11"/>
      <c r="AJW874" s="11"/>
      <c r="AJX874" s="11"/>
      <c r="AJY874" s="11"/>
      <c r="AJZ874" s="11"/>
      <c r="AKA874" s="11"/>
      <c r="AKB874" s="11"/>
      <c r="AKC874" s="11"/>
      <c r="AKD874" s="11"/>
      <c r="AKE874" s="11"/>
      <c r="AKF874" s="11"/>
      <c r="AKG874" s="11"/>
      <c r="AKH874" s="11"/>
      <c r="AKI874" s="11"/>
      <c r="AKJ874" s="11"/>
      <c r="AKK874" s="11"/>
      <c r="AKL874" s="11"/>
      <c r="AKM874" s="37"/>
    </row>
    <row r="875" spans="1:975" ht="11.3" customHeight="1">
      <c r="A875" s="13">
        <v>44026</v>
      </c>
      <c r="B875" s="18"/>
      <c r="C875" s="15"/>
      <c r="D875" s="16"/>
      <c r="E875" s="17">
        <f t="shared" si="26"/>
        <v>0</v>
      </c>
      <c r="F875" s="18"/>
      <c r="G875" s="18"/>
      <c r="H875" s="19"/>
      <c r="I875" s="19"/>
      <c r="L875" s="18"/>
      <c r="M875" s="18"/>
      <c r="S875" s="18">
        <f t="shared" si="27"/>
        <v>0</v>
      </c>
      <c r="T875" s="20"/>
      <c r="U875" s="20"/>
      <c r="W875" s="21"/>
      <c r="X875"/>
      <c r="Y875"/>
    </row>
    <row r="876" spans="1:975" ht="11.3" customHeight="1">
      <c r="A876" s="23">
        <v>44030</v>
      </c>
      <c r="B876" s="71"/>
      <c r="C876" s="15"/>
      <c r="D876" s="16"/>
      <c r="E876" s="17">
        <f t="shared" si="26"/>
        <v>0</v>
      </c>
      <c r="F876" s="18"/>
      <c r="G876" s="18"/>
      <c r="H876" s="19"/>
      <c r="I876" s="19"/>
      <c r="L876" s="18"/>
      <c r="M876" s="18"/>
      <c r="S876" s="18">
        <f t="shared" si="27"/>
        <v>0</v>
      </c>
      <c r="T876" s="20"/>
      <c r="U876" s="20"/>
      <c r="W876" s="21"/>
      <c r="X876"/>
      <c r="Y876"/>
    </row>
    <row r="877" spans="1:975" ht="11.3" customHeight="1">
      <c r="A877" s="13">
        <v>44047</v>
      </c>
      <c r="B877" s="71"/>
      <c r="C877" s="15" t="s">
        <v>75</v>
      </c>
      <c r="D877" s="16"/>
      <c r="E877" s="17">
        <f t="shared" si="26"/>
        <v>0</v>
      </c>
      <c r="F877" s="18"/>
      <c r="G877" s="18"/>
      <c r="H877" s="19"/>
      <c r="I877" s="19"/>
      <c r="L877" s="18"/>
      <c r="M877" s="18"/>
      <c r="S877" s="18">
        <f t="shared" si="27"/>
        <v>0</v>
      </c>
      <c r="T877" s="20"/>
      <c r="U877" s="20"/>
      <c r="W877" s="21"/>
      <c r="X877"/>
      <c r="Y877"/>
    </row>
    <row r="878" spans="1:975" ht="14.75">
      <c r="A878" s="23">
        <v>44069</v>
      </c>
      <c r="B878" s="71"/>
      <c r="C878" s="15" t="s">
        <v>23</v>
      </c>
      <c r="D878" s="14"/>
      <c r="E878" s="17">
        <f t="shared" si="26"/>
        <v>0</v>
      </c>
      <c r="F878" s="18"/>
      <c r="G878" s="18"/>
      <c r="H878" s="19"/>
      <c r="I878" s="19"/>
      <c r="L878" s="18"/>
      <c r="M878" s="18"/>
      <c r="S878" s="18">
        <f t="shared" si="27"/>
        <v>0</v>
      </c>
      <c r="T878" s="20"/>
      <c r="U878" s="20"/>
      <c r="W878" s="21"/>
      <c r="X878"/>
      <c r="Y878"/>
    </row>
    <row r="879" spans="1:975" ht="14.75">
      <c r="A879" s="25">
        <v>44077</v>
      </c>
      <c r="B879" s="71"/>
      <c r="C879" s="15"/>
      <c r="D879" s="16"/>
      <c r="E879" s="17">
        <f t="shared" si="26"/>
        <v>0</v>
      </c>
      <c r="F879" s="18"/>
      <c r="G879" s="18"/>
      <c r="H879" s="19"/>
      <c r="I879" s="19"/>
      <c r="L879" s="18"/>
      <c r="M879" s="18"/>
      <c r="S879" s="18">
        <f t="shared" si="27"/>
        <v>0</v>
      </c>
      <c r="T879" s="20"/>
      <c r="U879" s="20"/>
      <c r="W879" s="21"/>
      <c r="X879"/>
      <c r="Y879"/>
    </row>
    <row r="880" spans="1:975" ht="11.3" customHeight="1">
      <c r="A880" s="32">
        <v>44090</v>
      </c>
      <c r="B880" s="33"/>
      <c r="C880" s="29"/>
      <c r="D880" s="28"/>
      <c r="E880" s="30">
        <f t="shared" si="26"/>
        <v>0</v>
      </c>
      <c r="F880" s="53">
        <v>9098</v>
      </c>
      <c r="G880" s="53">
        <v>9098</v>
      </c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18">
        <f t="shared" si="27"/>
        <v>0</v>
      </c>
      <c r="T880" s="24" t="s">
        <v>28</v>
      </c>
      <c r="U880" s="11"/>
      <c r="V880" s="11" t="s">
        <v>76</v>
      </c>
      <c r="W880" s="21"/>
      <c r="X880"/>
      <c r="Y880"/>
    </row>
    <row r="881" spans="1:975" ht="11.3" customHeight="1">
      <c r="A881" s="51">
        <v>44092</v>
      </c>
      <c r="B881" s="91"/>
      <c r="C881" s="52"/>
      <c r="D881" s="91"/>
      <c r="E881" s="30">
        <f t="shared" si="26"/>
        <v>0</v>
      </c>
      <c r="F881" s="54">
        <v>26400.3</v>
      </c>
      <c r="G881" s="54">
        <v>26400.3</v>
      </c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18">
        <f t="shared" si="27"/>
        <v>0</v>
      </c>
      <c r="T881" s="24" t="s">
        <v>28</v>
      </c>
      <c r="U881" s="24"/>
      <c r="V881" s="24" t="s">
        <v>64</v>
      </c>
      <c r="W881" s="21"/>
      <c r="X881"/>
      <c r="Y881"/>
    </row>
    <row r="882" spans="1:975" ht="52.4">
      <c r="A882" s="92">
        <v>44094</v>
      </c>
      <c r="B882" s="91"/>
      <c r="C882" s="93" t="s">
        <v>23</v>
      </c>
      <c r="D882" s="91"/>
      <c r="E882" s="30">
        <f t="shared" si="26"/>
        <v>0</v>
      </c>
      <c r="F882" s="50">
        <v>15000</v>
      </c>
      <c r="G882" s="50"/>
      <c r="H882" s="61"/>
      <c r="I882" s="61"/>
      <c r="J882" s="61"/>
      <c r="K882" s="61"/>
      <c r="L882" s="61">
        <v>15000</v>
      </c>
      <c r="M882" s="61"/>
      <c r="N882" s="61"/>
      <c r="O882" s="61"/>
      <c r="P882" s="61"/>
      <c r="Q882" s="61"/>
      <c r="R882" s="61"/>
      <c r="S882" s="18">
        <f t="shared" si="27"/>
        <v>0</v>
      </c>
      <c r="T882" s="42" t="s">
        <v>77</v>
      </c>
      <c r="U882" s="42" t="s">
        <v>78</v>
      </c>
      <c r="V882" s="42"/>
      <c r="W882" s="21"/>
      <c r="X882"/>
      <c r="Y882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  <c r="FC882" s="11"/>
      <c r="FD882" s="11"/>
      <c r="FE882" s="11"/>
      <c r="FF882" s="11"/>
      <c r="FG882" s="11"/>
      <c r="FH882" s="11"/>
      <c r="FI882" s="11"/>
      <c r="FJ882" s="11"/>
      <c r="FK882" s="11"/>
      <c r="FL882" s="11"/>
      <c r="FM882" s="11"/>
      <c r="FN882" s="11"/>
      <c r="FO882" s="11"/>
      <c r="FP882" s="11"/>
      <c r="FQ882" s="11"/>
      <c r="FR882" s="11"/>
      <c r="FS882" s="11"/>
      <c r="FT882" s="11"/>
      <c r="FU882" s="11"/>
      <c r="FV882" s="11"/>
      <c r="FW882" s="11"/>
      <c r="FX882" s="11"/>
      <c r="FY882" s="11"/>
      <c r="FZ882" s="11"/>
      <c r="GA882" s="11"/>
      <c r="GB882" s="11"/>
      <c r="GC882" s="11"/>
      <c r="GD882" s="11"/>
      <c r="GE882" s="11"/>
      <c r="GF882" s="11"/>
      <c r="GG882" s="11"/>
      <c r="GH882" s="11"/>
      <c r="GI882" s="11"/>
      <c r="GJ882" s="11"/>
      <c r="GK882" s="11"/>
      <c r="GL882" s="11"/>
      <c r="GM882" s="11"/>
      <c r="GN882" s="11"/>
      <c r="GO882" s="11"/>
      <c r="GP882" s="11"/>
      <c r="GQ882" s="11"/>
      <c r="GR882" s="11"/>
      <c r="GS882" s="11"/>
      <c r="GT882" s="11"/>
      <c r="GU882" s="11"/>
      <c r="GV882" s="11"/>
      <c r="GW882" s="11"/>
      <c r="GX882" s="11"/>
      <c r="GY882" s="11"/>
      <c r="GZ882" s="11"/>
      <c r="HA882" s="11"/>
      <c r="HB882" s="11"/>
      <c r="HC882" s="11"/>
      <c r="HD882" s="11"/>
      <c r="HE882" s="11"/>
      <c r="HF882" s="11"/>
      <c r="HG882" s="11"/>
      <c r="HH882" s="11"/>
      <c r="HI882" s="11"/>
      <c r="HJ882" s="11"/>
      <c r="HK882" s="11"/>
      <c r="HL882" s="11"/>
      <c r="HM882" s="11"/>
      <c r="HN882" s="11"/>
      <c r="HO882" s="11"/>
      <c r="HP882" s="11"/>
      <c r="HQ882" s="11"/>
      <c r="HR882" s="11"/>
      <c r="HS882" s="11"/>
      <c r="HT882" s="11"/>
      <c r="HU882" s="11"/>
      <c r="HV882" s="11"/>
      <c r="HW882" s="11"/>
      <c r="HX882" s="11"/>
      <c r="HY882" s="11"/>
      <c r="HZ882" s="11"/>
      <c r="IA882" s="11"/>
      <c r="IB882" s="11"/>
      <c r="IC882" s="11"/>
      <c r="ID882" s="11"/>
      <c r="IE882" s="11"/>
      <c r="IF882" s="11"/>
      <c r="IG882" s="11"/>
      <c r="IH882" s="11"/>
      <c r="II882" s="11"/>
      <c r="IJ882" s="11"/>
      <c r="IK882" s="11"/>
      <c r="IL882" s="11"/>
      <c r="IM882" s="11"/>
      <c r="IN882" s="11"/>
      <c r="IO882" s="11"/>
      <c r="IP882" s="11"/>
      <c r="IQ882" s="11"/>
      <c r="IR882" s="11"/>
      <c r="IS882" s="11"/>
      <c r="IT882" s="11"/>
      <c r="IU882" s="11"/>
      <c r="IV882" s="11"/>
      <c r="IW882" s="11"/>
      <c r="IX882" s="11"/>
      <c r="IY882" s="11"/>
      <c r="IZ882" s="11"/>
      <c r="JA882" s="11"/>
      <c r="JB882" s="11"/>
      <c r="JC882" s="11"/>
      <c r="JD882" s="11"/>
      <c r="JE882" s="11"/>
      <c r="JF882" s="11"/>
      <c r="JG882" s="11"/>
      <c r="JH882" s="11"/>
      <c r="JI882" s="11"/>
      <c r="JJ882" s="11"/>
      <c r="JK882" s="11"/>
      <c r="JL882" s="11"/>
      <c r="JM882" s="11"/>
      <c r="JN882" s="11"/>
      <c r="JO882" s="11"/>
      <c r="JP882" s="11"/>
      <c r="JQ882" s="11"/>
      <c r="JR882" s="11"/>
      <c r="JS882" s="11"/>
      <c r="JT882" s="11"/>
      <c r="JU882" s="11"/>
      <c r="JV882" s="11"/>
      <c r="JW882" s="11"/>
      <c r="JX882" s="11"/>
      <c r="JY882" s="11"/>
      <c r="JZ882" s="11"/>
      <c r="KA882" s="11"/>
      <c r="KB882" s="11"/>
      <c r="KC882" s="11"/>
      <c r="KD882" s="11"/>
      <c r="KE882" s="11"/>
      <c r="KF882" s="11"/>
      <c r="KG882" s="11"/>
      <c r="KH882" s="11"/>
      <c r="KI882" s="11"/>
      <c r="KJ882" s="11"/>
      <c r="KK882" s="11"/>
      <c r="KL882" s="11"/>
      <c r="KM882" s="11"/>
      <c r="KN882" s="11"/>
      <c r="KO882" s="11"/>
      <c r="KP882" s="11"/>
      <c r="KQ882" s="11"/>
      <c r="KR882" s="11"/>
      <c r="KS882" s="11"/>
      <c r="KT882" s="11"/>
      <c r="KU882" s="11"/>
      <c r="KV882" s="11"/>
      <c r="KW882" s="11"/>
      <c r="KX882" s="11"/>
      <c r="KY882" s="11"/>
      <c r="KZ882" s="11"/>
      <c r="LA882" s="11"/>
      <c r="LB882" s="11"/>
      <c r="LC882" s="11"/>
      <c r="LD882" s="11"/>
      <c r="LE882" s="11"/>
      <c r="LF882" s="11"/>
      <c r="LG882" s="11"/>
      <c r="LH882" s="11"/>
      <c r="LI882" s="11"/>
      <c r="LJ882" s="11"/>
      <c r="LK882" s="11"/>
      <c r="LL882" s="11"/>
      <c r="LM882" s="11"/>
      <c r="LN882" s="11"/>
      <c r="LO882" s="11"/>
      <c r="LP882" s="11"/>
      <c r="LQ882" s="11"/>
      <c r="LR882" s="11"/>
      <c r="LS882" s="11"/>
      <c r="LT882" s="11"/>
      <c r="LU882" s="11"/>
      <c r="LV882" s="11"/>
      <c r="LW882" s="11"/>
      <c r="LX882" s="11"/>
      <c r="LY882" s="11"/>
      <c r="LZ882" s="11"/>
      <c r="MA882" s="11"/>
      <c r="MB882" s="11"/>
      <c r="MC882" s="11"/>
      <c r="MD882" s="11"/>
      <c r="ME882" s="11"/>
      <c r="MF882" s="11"/>
      <c r="MG882" s="11"/>
      <c r="MH882" s="11"/>
      <c r="MI882" s="11"/>
      <c r="MJ882" s="11"/>
      <c r="MK882" s="11"/>
      <c r="ML882" s="11"/>
      <c r="MM882" s="11"/>
      <c r="MN882" s="11"/>
      <c r="MO882" s="11"/>
      <c r="MP882" s="11"/>
      <c r="MQ882" s="11"/>
      <c r="MR882" s="11"/>
      <c r="MS882" s="11"/>
      <c r="MT882" s="11"/>
      <c r="MU882" s="11"/>
      <c r="MV882" s="11"/>
      <c r="MW882" s="11"/>
      <c r="MX882" s="11"/>
      <c r="MY882" s="11"/>
      <c r="MZ882" s="11"/>
      <c r="NA882" s="11"/>
      <c r="NB882" s="11"/>
      <c r="NC882" s="11"/>
      <c r="ND882" s="11"/>
      <c r="NE882" s="11"/>
      <c r="NF882" s="11"/>
      <c r="NG882" s="11"/>
      <c r="NH882" s="11"/>
      <c r="NI882" s="11"/>
      <c r="NJ882" s="11"/>
      <c r="NK882" s="11"/>
      <c r="NL882" s="11"/>
      <c r="NM882" s="11"/>
      <c r="NN882" s="11"/>
      <c r="NO882" s="11"/>
      <c r="NP882" s="11"/>
      <c r="NQ882" s="11"/>
      <c r="NR882" s="11"/>
      <c r="NS882" s="11"/>
      <c r="NT882" s="11"/>
      <c r="NU882" s="11"/>
      <c r="NV882" s="11"/>
      <c r="NW882" s="11"/>
      <c r="NX882" s="11"/>
      <c r="NY882" s="11"/>
      <c r="NZ882" s="11"/>
      <c r="OA882" s="11"/>
      <c r="OB882" s="11"/>
      <c r="OC882" s="11"/>
      <c r="OD882" s="11"/>
      <c r="OE882" s="11"/>
      <c r="OF882" s="11"/>
      <c r="OG882" s="11"/>
      <c r="OH882" s="11"/>
      <c r="OI882" s="11"/>
      <c r="OJ882" s="11"/>
      <c r="OK882" s="11"/>
      <c r="OL882" s="11"/>
      <c r="OM882" s="11"/>
      <c r="ON882" s="11"/>
      <c r="OO882" s="11"/>
      <c r="OP882" s="11"/>
      <c r="OQ882" s="11"/>
      <c r="OR882" s="11"/>
      <c r="OS882" s="11"/>
      <c r="OT882" s="11"/>
      <c r="OU882" s="11"/>
      <c r="OV882" s="11"/>
      <c r="OW882" s="11"/>
      <c r="OX882" s="11"/>
      <c r="OY882" s="11"/>
      <c r="OZ882" s="11"/>
      <c r="PA882" s="11"/>
      <c r="PB882" s="11"/>
      <c r="PC882" s="11"/>
      <c r="PD882" s="11"/>
      <c r="PE882" s="11"/>
      <c r="PF882" s="11"/>
      <c r="PG882" s="11"/>
      <c r="PH882" s="11"/>
      <c r="PI882" s="11"/>
      <c r="PJ882" s="11"/>
      <c r="PK882" s="11"/>
      <c r="PL882" s="11"/>
      <c r="PM882" s="11"/>
      <c r="PN882" s="11"/>
      <c r="PO882" s="11"/>
      <c r="PP882" s="11"/>
      <c r="PQ882" s="11"/>
      <c r="PR882" s="11"/>
      <c r="PS882" s="11"/>
      <c r="PT882" s="11"/>
      <c r="PU882" s="11"/>
      <c r="PV882" s="11"/>
      <c r="PW882" s="11"/>
      <c r="PX882" s="11"/>
      <c r="PY882" s="11"/>
      <c r="PZ882" s="11"/>
      <c r="QA882" s="11"/>
      <c r="QB882" s="11"/>
      <c r="QC882" s="11"/>
      <c r="QD882" s="11"/>
      <c r="QE882" s="11"/>
      <c r="QF882" s="11"/>
      <c r="QG882" s="11"/>
      <c r="QH882" s="11"/>
      <c r="QI882" s="11"/>
      <c r="QJ882" s="11"/>
      <c r="QK882" s="11"/>
      <c r="QL882" s="11"/>
      <c r="QM882" s="11"/>
      <c r="QN882" s="11"/>
      <c r="QO882" s="11"/>
      <c r="QP882" s="11"/>
      <c r="QQ882" s="11"/>
      <c r="QR882" s="11"/>
      <c r="QS882" s="11"/>
      <c r="QT882" s="11"/>
      <c r="QU882" s="11"/>
      <c r="QV882" s="11"/>
      <c r="QW882" s="11"/>
      <c r="QX882" s="11"/>
      <c r="QY882" s="11"/>
      <c r="QZ882" s="11"/>
      <c r="RA882" s="11"/>
      <c r="RB882" s="11"/>
      <c r="RC882" s="11"/>
      <c r="RD882" s="11"/>
      <c r="RE882" s="11"/>
      <c r="RF882" s="11"/>
      <c r="RG882" s="11"/>
      <c r="RH882" s="11"/>
      <c r="RI882" s="11"/>
      <c r="RJ882" s="11"/>
      <c r="RK882" s="11"/>
      <c r="RL882" s="11"/>
      <c r="RM882" s="11"/>
      <c r="RN882" s="11"/>
      <c r="RO882" s="11"/>
      <c r="RP882" s="11"/>
      <c r="RQ882" s="11"/>
      <c r="RR882" s="11"/>
      <c r="RS882" s="11"/>
      <c r="RT882" s="11"/>
      <c r="RU882" s="11"/>
      <c r="RV882" s="11"/>
      <c r="RW882" s="11"/>
      <c r="RX882" s="11"/>
      <c r="RY882" s="11"/>
      <c r="RZ882" s="11"/>
      <c r="SA882" s="11"/>
      <c r="SB882" s="11"/>
      <c r="SC882" s="11"/>
      <c r="SD882" s="11"/>
      <c r="SE882" s="11"/>
      <c r="SF882" s="11"/>
      <c r="SG882" s="11"/>
      <c r="SH882" s="11"/>
      <c r="SI882" s="11"/>
      <c r="SJ882" s="11"/>
      <c r="SK882" s="11"/>
      <c r="SL882" s="11"/>
      <c r="SM882" s="11"/>
      <c r="SN882" s="11"/>
      <c r="SO882" s="11"/>
      <c r="SP882" s="11"/>
      <c r="SQ882" s="11"/>
      <c r="SR882" s="11"/>
      <c r="SS882" s="11"/>
      <c r="ST882" s="11"/>
      <c r="SU882" s="11"/>
      <c r="SV882" s="11"/>
      <c r="SW882" s="11"/>
      <c r="SX882" s="11"/>
      <c r="SY882" s="11"/>
      <c r="SZ882" s="11"/>
      <c r="TA882" s="11"/>
      <c r="TB882" s="11"/>
      <c r="TC882" s="11"/>
      <c r="TD882" s="11"/>
      <c r="TE882" s="11"/>
      <c r="TF882" s="11"/>
      <c r="TG882" s="11"/>
      <c r="TH882" s="11"/>
      <c r="TI882" s="11"/>
      <c r="TJ882" s="11"/>
      <c r="TK882" s="11"/>
      <c r="TL882" s="11"/>
      <c r="TM882" s="11"/>
      <c r="TN882" s="11"/>
      <c r="TO882" s="11"/>
      <c r="TP882" s="11"/>
      <c r="TQ882" s="11"/>
      <c r="TR882" s="11"/>
      <c r="TS882" s="11"/>
      <c r="TT882" s="11"/>
      <c r="TU882" s="11"/>
      <c r="TV882" s="11"/>
      <c r="TW882" s="11"/>
      <c r="TX882" s="11"/>
      <c r="TY882" s="11"/>
      <c r="TZ882" s="11"/>
      <c r="UA882" s="11"/>
      <c r="UB882" s="11"/>
      <c r="UC882" s="11"/>
      <c r="UD882" s="11"/>
      <c r="UE882" s="11"/>
      <c r="UF882" s="11"/>
      <c r="UG882" s="11"/>
      <c r="UH882" s="11"/>
      <c r="UI882" s="11"/>
      <c r="UJ882" s="11"/>
      <c r="UK882" s="11"/>
      <c r="UL882" s="11"/>
      <c r="UM882" s="11"/>
      <c r="UN882" s="11"/>
      <c r="UO882" s="11"/>
      <c r="UP882" s="11"/>
      <c r="UQ882" s="11"/>
      <c r="UR882" s="11"/>
      <c r="US882" s="11"/>
      <c r="UT882" s="11"/>
      <c r="UU882" s="11"/>
      <c r="UV882" s="11"/>
      <c r="UW882" s="11"/>
      <c r="UX882" s="11"/>
      <c r="UY882" s="11"/>
      <c r="UZ882" s="11"/>
      <c r="VA882" s="11"/>
      <c r="VB882" s="11"/>
      <c r="VC882" s="11"/>
      <c r="VD882" s="11"/>
      <c r="VE882" s="11"/>
      <c r="VF882" s="11"/>
      <c r="VG882" s="11"/>
      <c r="VH882" s="11"/>
      <c r="VI882" s="11"/>
      <c r="VJ882" s="11"/>
      <c r="VK882" s="11"/>
      <c r="VL882" s="11"/>
      <c r="VM882" s="11"/>
      <c r="VN882" s="11"/>
      <c r="VO882" s="11"/>
      <c r="VP882" s="11"/>
      <c r="VQ882" s="11"/>
      <c r="VR882" s="11"/>
      <c r="VS882" s="11"/>
      <c r="VT882" s="11"/>
      <c r="VU882" s="11"/>
      <c r="VV882" s="11"/>
      <c r="VW882" s="11"/>
      <c r="VX882" s="11"/>
      <c r="VY882" s="11"/>
      <c r="VZ882" s="11"/>
      <c r="WA882" s="11"/>
      <c r="WB882" s="11"/>
      <c r="WC882" s="11"/>
      <c r="WD882" s="11"/>
      <c r="WE882" s="11"/>
      <c r="WF882" s="11"/>
      <c r="WG882" s="11"/>
      <c r="WH882" s="11"/>
      <c r="WI882" s="11"/>
      <c r="WJ882" s="11"/>
      <c r="WK882" s="11"/>
      <c r="WL882" s="11"/>
      <c r="WM882" s="11"/>
      <c r="WN882" s="11"/>
      <c r="WO882" s="11"/>
      <c r="WP882" s="11"/>
      <c r="WQ882" s="11"/>
      <c r="WR882" s="11"/>
      <c r="WS882" s="11"/>
      <c r="WT882" s="11"/>
      <c r="WU882" s="11"/>
      <c r="WV882" s="11"/>
      <c r="WW882" s="11"/>
      <c r="WX882" s="11"/>
      <c r="WY882" s="11"/>
      <c r="WZ882" s="11"/>
      <c r="XA882" s="11"/>
      <c r="XB882" s="11"/>
      <c r="XC882" s="11"/>
      <c r="XD882" s="11"/>
      <c r="XE882" s="11"/>
      <c r="XF882" s="11"/>
      <c r="XG882" s="11"/>
      <c r="XH882" s="11"/>
      <c r="XI882" s="11"/>
      <c r="XJ882" s="11"/>
      <c r="XK882" s="11"/>
      <c r="XL882" s="11"/>
      <c r="XM882" s="11"/>
      <c r="XN882" s="11"/>
      <c r="XO882" s="11"/>
      <c r="XP882" s="11"/>
      <c r="XQ882" s="11"/>
      <c r="XR882" s="11"/>
      <c r="XS882" s="11"/>
      <c r="XT882" s="11"/>
      <c r="XU882" s="11"/>
      <c r="XV882" s="11"/>
      <c r="XW882" s="11"/>
      <c r="XX882" s="11"/>
      <c r="XY882" s="11"/>
      <c r="XZ882" s="11"/>
      <c r="YA882" s="11"/>
      <c r="YB882" s="11"/>
      <c r="YC882" s="11"/>
      <c r="YD882" s="11"/>
      <c r="YE882" s="11"/>
      <c r="YF882" s="11"/>
      <c r="YG882" s="11"/>
      <c r="YH882" s="11"/>
      <c r="YI882" s="11"/>
      <c r="YJ882" s="11"/>
      <c r="YK882" s="11"/>
      <c r="YL882" s="11"/>
      <c r="YM882" s="11"/>
      <c r="YN882" s="11"/>
      <c r="YO882" s="11"/>
      <c r="YP882" s="11"/>
      <c r="YQ882" s="11"/>
      <c r="YR882" s="11"/>
      <c r="YS882" s="11"/>
      <c r="YT882" s="11"/>
      <c r="YU882" s="11"/>
      <c r="YV882" s="11"/>
      <c r="YW882" s="11"/>
      <c r="YX882" s="11"/>
      <c r="YY882" s="11"/>
      <c r="YZ882" s="11"/>
      <c r="ZA882" s="11"/>
      <c r="ZB882" s="11"/>
      <c r="ZC882" s="11"/>
      <c r="ZD882" s="11"/>
      <c r="ZE882" s="11"/>
      <c r="ZF882" s="11"/>
      <c r="ZG882" s="11"/>
      <c r="ZH882" s="11"/>
      <c r="ZI882" s="11"/>
      <c r="ZJ882" s="11"/>
      <c r="ZK882" s="11"/>
      <c r="ZL882" s="11"/>
      <c r="ZM882" s="11"/>
      <c r="ZN882" s="11"/>
      <c r="ZO882" s="11"/>
      <c r="ZP882" s="11"/>
      <c r="ZQ882" s="11"/>
      <c r="ZR882" s="11"/>
      <c r="ZS882" s="11"/>
      <c r="ZT882" s="11"/>
      <c r="ZU882" s="11"/>
      <c r="ZV882" s="11"/>
      <c r="ZW882" s="11"/>
      <c r="ZX882" s="11"/>
      <c r="ZY882" s="11"/>
      <c r="ZZ882" s="11"/>
      <c r="AAA882" s="11"/>
      <c r="AAB882" s="11"/>
      <c r="AAC882" s="11"/>
      <c r="AAD882" s="11"/>
      <c r="AAE882" s="11"/>
      <c r="AAF882" s="11"/>
      <c r="AAG882" s="11"/>
      <c r="AAH882" s="11"/>
      <c r="AAI882" s="11"/>
      <c r="AAJ882" s="11"/>
      <c r="AAK882" s="11"/>
      <c r="AAL882" s="11"/>
      <c r="AAM882" s="11"/>
      <c r="AAN882" s="11"/>
      <c r="AAO882" s="11"/>
      <c r="AAP882" s="11"/>
      <c r="AAQ882" s="11"/>
      <c r="AAR882" s="11"/>
      <c r="AAS882" s="11"/>
      <c r="AAT882" s="11"/>
      <c r="AAU882" s="11"/>
      <c r="AAV882" s="11"/>
      <c r="AAW882" s="11"/>
      <c r="AAX882" s="11"/>
      <c r="AAY882" s="11"/>
      <c r="AAZ882" s="11"/>
      <c r="ABA882" s="11"/>
      <c r="ABB882" s="11"/>
      <c r="ABC882" s="11"/>
      <c r="ABD882" s="11"/>
      <c r="ABE882" s="11"/>
      <c r="ABF882" s="11"/>
      <c r="ABG882" s="11"/>
      <c r="ABH882" s="11"/>
      <c r="ABI882" s="11"/>
      <c r="ABJ882" s="11"/>
      <c r="ABK882" s="11"/>
      <c r="ABL882" s="11"/>
      <c r="ABM882" s="11"/>
      <c r="ABN882" s="11"/>
      <c r="ABO882" s="11"/>
      <c r="ABP882" s="11"/>
      <c r="ABQ882" s="11"/>
      <c r="ABR882" s="11"/>
      <c r="ABS882" s="11"/>
      <c r="ABT882" s="11"/>
      <c r="ABU882" s="11"/>
      <c r="ABV882" s="11"/>
      <c r="ABW882" s="11"/>
      <c r="ABX882" s="11"/>
      <c r="ABY882" s="11"/>
      <c r="ABZ882" s="11"/>
      <c r="ACA882" s="11"/>
      <c r="ACB882" s="11"/>
      <c r="ACC882" s="11"/>
      <c r="ACD882" s="11"/>
      <c r="ACE882" s="11"/>
      <c r="ACF882" s="11"/>
      <c r="ACG882" s="11"/>
      <c r="ACH882" s="11"/>
      <c r="ACI882" s="11"/>
      <c r="ACJ882" s="11"/>
      <c r="ACK882" s="11"/>
      <c r="ACL882" s="11"/>
      <c r="ACM882" s="11"/>
      <c r="ACN882" s="11"/>
      <c r="ACO882" s="11"/>
      <c r="ACP882" s="11"/>
      <c r="ACQ882" s="11"/>
      <c r="ACR882" s="11"/>
      <c r="ACS882" s="11"/>
      <c r="ACT882" s="11"/>
      <c r="ACU882" s="11"/>
      <c r="ACV882" s="11"/>
      <c r="ACW882" s="11"/>
      <c r="ACX882" s="11"/>
      <c r="ACY882" s="11"/>
      <c r="ACZ882" s="11"/>
      <c r="ADA882" s="11"/>
      <c r="ADB882" s="11"/>
      <c r="ADC882" s="11"/>
      <c r="ADD882" s="11"/>
      <c r="ADE882" s="11"/>
      <c r="ADF882" s="11"/>
      <c r="ADG882" s="11"/>
      <c r="ADH882" s="11"/>
      <c r="ADI882" s="11"/>
      <c r="ADJ882" s="11"/>
      <c r="ADK882" s="11"/>
      <c r="ADL882" s="11"/>
      <c r="ADM882" s="11"/>
      <c r="ADN882" s="11"/>
      <c r="ADO882" s="11"/>
      <c r="ADP882" s="11"/>
      <c r="ADQ882" s="11"/>
      <c r="ADR882" s="11"/>
      <c r="ADS882" s="11"/>
      <c r="ADT882" s="11"/>
      <c r="ADU882" s="11"/>
      <c r="ADV882" s="11"/>
      <c r="ADW882" s="11"/>
      <c r="ADX882" s="11"/>
      <c r="ADY882" s="11"/>
      <c r="ADZ882" s="11"/>
      <c r="AEA882" s="11"/>
      <c r="AEB882" s="11"/>
      <c r="AEC882" s="11"/>
      <c r="AED882" s="11"/>
      <c r="AEE882" s="11"/>
      <c r="AEF882" s="11"/>
      <c r="AEG882" s="11"/>
      <c r="AEH882" s="11"/>
      <c r="AEI882" s="11"/>
      <c r="AEJ882" s="11"/>
      <c r="AEK882" s="11"/>
      <c r="AEL882" s="11"/>
      <c r="AEM882" s="11"/>
      <c r="AEN882" s="11"/>
      <c r="AEO882" s="11"/>
      <c r="AEP882" s="11"/>
      <c r="AEQ882" s="11"/>
      <c r="AER882" s="11"/>
      <c r="AES882" s="11"/>
      <c r="AET882" s="11"/>
      <c r="AEU882" s="11"/>
      <c r="AEV882" s="11"/>
      <c r="AEW882" s="11"/>
      <c r="AEX882" s="11"/>
      <c r="AEY882" s="11"/>
      <c r="AEZ882" s="11"/>
      <c r="AFA882" s="11"/>
      <c r="AFB882" s="11"/>
      <c r="AFC882" s="11"/>
      <c r="AFD882" s="11"/>
      <c r="AFE882" s="11"/>
      <c r="AFF882" s="11"/>
      <c r="AFG882" s="11"/>
      <c r="AFH882" s="11"/>
      <c r="AFI882" s="11"/>
      <c r="AFJ882" s="11"/>
      <c r="AFK882" s="11"/>
      <c r="AFL882" s="11"/>
      <c r="AFM882" s="11"/>
      <c r="AFN882" s="11"/>
      <c r="AFO882" s="11"/>
      <c r="AFP882" s="11"/>
      <c r="AFQ882" s="11"/>
      <c r="AFR882" s="11"/>
      <c r="AFS882" s="11"/>
      <c r="AFT882" s="11"/>
      <c r="AFU882" s="11"/>
      <c r="AFV882" s="11"/>
      <c r="AFW882" s="11"/>
      <c r="AFX882" s="11"/>
      <c r="AFY882" s="11"/>
      <c r="AFZ882" s="11"/>
      <c r="AGA882" s="11"/>
      <c r="AGB882" s="11"/>
      <c r="AGC882" s="11"/>
      <c r="AGD882" s="11"/>
      <c r="AGE882" s="11"/>
      <c r="AGF882" s="11"/>
      <c r="AGG882" s="11"/>
      <c r="AGH882" s="11"/>
      <c r="AGI882" s="11"/>
      <c r="AGJ882" s="11"/>
      <c r="AGK882" s="11"/>
      <c r="AGL882" s="11"/>
      <c r="AGM882" s="11"/>
      <c r="AGN882" s="11"/>
      <c r="AGO882" s="11"/>
      <c r="AGP882" s="11"/>
      <c r="AGQ882" s="11"/>
      <c r="AGR882" s="11"/>
      <c r="AGS882" s="11"/>
      <c r="AGT882" s="11"/>
      <c r="AGU882" s="11"/>
      <c r="AGV882" s="11"/>
      <c r="AGW882" s="11"/>
      <c r="AGX882" s="11"/>
      <c r="AGY882" s="11"/>
      <c r="AGZ882" s="11"/>
      <c r="AHA882" s="11"/>
      <c r="AHB882" s="11"/>
      <c r="AHC882" s="11"/>
      <c r="AHD882" s="11"/>
      <c r="AHE882" s="11"/>
      <c r="AHF882" s="11"/>
      <c r="AHG882" s="11"/>
      <c r="AHH882" s="11"/>
      <c r="AHI882" s="11"/>
      <c r="AHJ882" s="11"/>
      <c r="AHK882" s="11"/>
      <c r="AHL882" s="11"/>
      <c r="AHM882" s="11"/>
      <c r="AHN882" s="11"/>
      <c r="AHO882" s="11"/>
      <c r="AHP882" s="11"/>
      <c r="AHQ882" s="11"/>
      <c r="AHR882" s="11"/>
      <c r="AHS882" s="11"/>
      <c r="AHT882" s="11"/>
      <c r="AHU882" s="11"/>
      <c r="AHV882" s="11"/>
      <c r="AHW882" s="11"/>
      <c r="AHX882" s="11"/>
      <c r="AHY882" s="11"/>
      <c r="AHZ882" s="11"/>
      <c r="AIA882" s="11"/>
      <c r="AIB882" s="11"/>
      <c r="AIC882" s="11"/>
      <c r="AID882" s="11"/>
      <c r="AIE882" s="11"/>
      <c r="AIF882" s="11"/>
      <c r="AIG882" s="11"/>
      <c r="AIH882" s="11"/>
      <c r="AII882" s="11"/>
      <c r="AIJ882" s="11"/>
      <c r="AIK882" s="11"/>
      <c r="AIL882" s="11"/>
      <c r="AIM882" s="11"/>
      <c r="AIN882" s="11"/>
      <c r="AIO882" s="11"/>
      <c r="AIP882" s="11"/>
      <c r="AIQ882" s="11"/>
      <c r="AIR882" s="11"/>
      <c r="AIS882" s="11"/>
      <c r="AIT882" s="11"/>
      <c r="AIU882" s="11"/>
      <c r="AIV882" s="11"/>
      <c r="AIW882" s="11"/>
      <c r="AIX882" s="11"/>
      <c r="AIY882" s="11"/>
      <c r="AIZ882" s="11"/>
      <c r="AJA882" s="11"/>
      <c r="AJB882" s="11"/>
      <c r="AJC882" s="11"/>
      <c r="AJD882" s="11"/>
      <c r="AJE882" s="11"/>
      <c r="AJF882" s="11"/>
      <c r="AJG882" s="11"/>
      <c r="AJH882" s="11"/>
      <c r="AJI882" s="11"/>
      <c r="AJJ882" s="11"/>
      <c r="AJK882" s="11"/>
      <c r="AJL882" s="11"/>
      <c r="AJM882" s="11"/>
      <c r="AJN882" s="11"/>
      <c r="AJO882" s="11"/>
      <c r="AJP882" s="11"/>
      <c r="AJQ882" s="11"/>
      <c r="AJR882" s="11"/>
      <c r="AJS882" s="11"/>
      <c r="AJT882" s="11"/>
      <c r="AJU882" s="11"/>
      <c r="AJV882" s="11"/>
      <c r="AJW882" s="11"/>
      <c r="AJX882" s="11"/>
      <c r="AJY882" s="11"/>
      <c r="AJZ882" s="11"/>
      <c r="AKA882" s="11"/>
      <c r="AKB882" s="11"/>
      <c r="AKC882" s="11"/>
      <c r="AKD882" s="11"/>
      <c r="AKE882" s="11"/>
      <c r="AKF882" s="11"/>
      <c r="AKG882" s="11"/>
      <c r="AKH882" s="11"/>
      <c r="AKI882" s="11"/>
      <c r="AKJ882" s="11"/>
      <c r="AKK882" s="11"/>
      <c r="AKL882" s="11"/>
      <c r="AKM882" s="37"/>
    </row>
    <row r="883" spans="1:975" ht="14.75">
      <c r="A883" s="23">
        <v>44139</v>
      </c>
      <c r="B883" s="71"/>
      <c r="C883" s="15"/>
      <c r="D883" s="16"/>
      <c r="E883" s="17">
        <f t="shared" si="26"/>
        <v>0</v>
      </c>
      <c r="F883" s="18"/>
      <c r="G883" s="18"/>
      <c r="H883" s="19"/>
      <c r="I883" s="19"/>
      <c r="L883" s="18"/>
      <c r="M883" s="18"/>
      <c r="S883" s="18">
        <f t="shared" si="27"/>
        <v>0</v>
      </c>
      <c r="T883" s="20"/>
      <c r="U883" s="20"/>
      <c r="W883" s="21"/>
      <c r="X883"/>
      <c r="Y883"/>
    </row>
    <row r="884" spans="1:975" ht="11.3" customHeight="1">
      <c r="A884" s="23">
        <v>44184</v>
      </c>
      <c r="B884" s="71"/>
      <c r="C884" s="15"/>
      <c r="D884" s="16"/>
      <c r="E884" s="17">
        <f t="shared" si="26"/>
        <v>0</v>
      </c>
      <c r="F884" s="18"/>
      <c r="G884" s="18"/>
      <c r="H884" s="19"/>
      <c r="I884" s="19"/>
      <c r="L884" s="18"/>
      <c r="M884" s="18"/>
      <c r="S884" s="18">
        <f t="shared" si="27"/>
        <v>0</v>
      </c>
      <c r="T884" s="20"/>
      <c r="U884" s="20"/>
      <c r="W884" s="21"/>
      <c r="X884"/>
      <c r="Y884"/>
    </row>
    <row r="885" spans="1:975" ht="11.3" customHeight="1">
      <c r="A885" s="23">
        <v>44194</v>
      </c>
      <c r="B885" s="71"/>
      <c r="C885" s="15"/>
      <c r="D885" s="16"/>
      <c r="E885" s="17">
        <f t="shared" si="26"/>
        <v>0</v>
      </c>
      <c r="F885" s="18"/>
      <c r="G885" s="18"/>
      <c r="H885" s="19"/>
      <c r="I885" s="19"/>
      <c r="L885" s="18"/>
      <c r="M885" s="18"/>
      <c r="S885" s="18">
        <f t="shared" si="27"/>
        <v>0</v>
      </c>
      <c r="T885" s="20"/>
      <c r="U885" s="20"/>
      <c r="W885" s="21"/>
      <c r="X885"/>
      <c r="Y885"/>
    </row>
    <row r="886" spans="1:975" ht="11.3" customHeight="1">
      <c r="A886" s="51">
        <v>44041</v>
      </c>
      <c r="B886" s="53">
        <v>488</v>
      </c>
      <c r="C886" s="52"/>
      <c r="D886" s="53"/>
      <c r="E886" s="30">
        <f t="shared" si="26"/>
        <v>488</v>
      </c>
      <c r="F886" s="53">
        <v>488</v>
      </c>
      <c r="G886" s="53">
        <v>488</v>
      </c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18">
        <f t="shared" si="27"/>
        <v>0</v>
      </c>
      <c r="T886" s="24" t="s">
        <v>28</v>
      </c>
      <c r="U886" s="24" t="s">
        <v>52</v>
      </c>
      <c r="V886" s="24"/>
      <c r="W886" s="21"/>
      <c r="X886"/>
      <c r="Y886"/>
    </row>
    <row r="887" spans="1:975" ht="11.3" customHeight="1">
      <c r="A887" s="13">
        <v>43916</v>
      </c>
      <c r="B887" s="68">
        <v>689.06</v>
      </c>
      <c r="C887" s="15"/>
      <c r="D887" s="16"/>
      <c r="E887" s="17">
        <f t="shared" si="26"/>
        <v>689.06</v>
      </c>
      <c r="F887" s="18"/>
      <c r="G887" s="18"/>
      <c r="H887" s="19"/>
      <c r="I887" s="19"/>
      <c r="L887" s="18"/>
      <c r="M887" s="18"/>
      <c r="S887" s="18">
        <f t="shared" si="27"/>
        <v>0</v>
      </c>
      <c r="T887" s="20"/>
      <c r="U887" s="20"/>
      <c r="W887" s="21"/>
      <c r="X887"/>
      <c r="Y887"/>
    </row>
    <row r="888" spans="1:975" ht="14.75">
      <c r="A888" s="51">
        <v>44111</v>
      </c>
      <c r="B888" s="53">
        <v>2100</v>
      </c>
      <c r="C888" s="52"/>
      <c r="D888" s="53"/>
      <c r="E888" s="30">
        <f t="shared" si="26"/>
        <v>2100</v>
      </c>
      <c r="F888" s="53">
        <v>2100</v>
      </c>
      <c r="G888" s="53">
        <v>2100</v>
      </c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18">
        <f t="shared" si="27"/>
        <v>0</v>
      </c>
      <c r="T888" s="26" t="s">
        <v>28</v>
      </c>
      <c r="U888" s="24" t="s">
        <v>52</v>
      </c>
      <c r="V888" s="24"/>
      <c r="W888" s="21"/>
      <c r="X888"/>
      <c r="Y888"/>
    </row>
    <row r="889" spans="1:975" ht="14.75">
      <c r="A889" s="23">
        <v>44108</v>
      </c>
      <c r="B889" s="16">
        <v>2384.6999999999998</v>
      </c>
      <c r="C889" s="15"/>
      <c r="D889" s="16"/>
      <c r="E889" s="17">
        <f t="shared" si="26"/>
        <v>2384.6999999999998</v>
      </c>
      <c r="F889" s="18"/>
      <c r="G889" s="18"/>
      <c r="H889" s="19"/>
      <c r="I889" s="19"/>
      <c r="L889" s="18"/>
      <c r="M889" s="18"/>
      <c r="S889" s="18">
        <f t="shared" si="27"/>
        <v>0</v>
      </c>
      <c r="T889" s="20"/>
      <c r="U889" s="20"/>
      <c r="W889" s="21"/>
      <c r="X889"/>
      <c r="Y889"/>
    </row>
    <row r="890" spans="1:975" ht="14.75">
      <c r="A890" s="13">
        <v>44111</v>
      </c>
      <c r="B890" s="16">
        <v>3090.98</v>
      </c>
      <c r="C890" s="15"/>
      <c r="D890" s="16"/>
      <c r="E890" s="17">
        <f t="shared" si="26"/>
        <v>3090.98</v>
      </c>
      <c r="F890" s="18"/>
      <c r="G890" s="18"/>
      <c r="H890" s="19"/>
      <c r="I890" s="19"/>
      <c r="L890" s="18"/>
      <c r="M890" s="18"/>
      <c r="S890" s="18">
        <f t="shared" si="27"/>
        <v>0</v>
      </c>
      <c r="T890" s="20"/>
      <c r="U890" s="20"/>
      <c r="W890" s="21"/>
      <c r="X890"/>
      <c r="Y890"/>
    </row>
    <row r="891" spans="1:975" ht="11.3" customHeight="1">
      <c r="A891" s="23">
        <v>44063</v>
      </c>
      <c r="B891" s="16">
        <v>6245.49</v>
      </c>
      <c r="C891" s="15"/>
      <c r="D891" s="16"/>
      <c r="E891" s="17">
        <f t="shared" si="26"/>
        <v>6245.49</v>
      </c>
      <c r="F891" s="18"/>
      <c r="G891" s="18"/>
      <c r="H891" s="19"/>
      <c r="I891" s="19"/>
      <c r="L891" s="18"/>
      <c r="M891" s="18"/>
      <c r="S891" s="18">
        <f t="shared" si="27"/>
        <v>0</v>
      </c>
      <c r="T891" s="20"/>
      <c r="U891" s="20"/>
      <c r="W891" s="21"/>
      <c r="X891"/>
      <c r="Y891"/>
    </row>
    <row r="892" spans="1:975" ht="14.75">
      <c r="A892" s="23">
        <v>44169</v>
      </c>
      <c r="B892" s="71">
        <v>6350</v>
      </c>
      <c r="C892" s="15"/>
      <c r="D892" s="16"/>
      <c r="E892" s="17">
        <f t="shared" si="26"/>
        <v>6350</v>
      </c>
      <c r="F892" s="18"/>
      <c r="G892" s="18"/>
      <c r="H892" s="19"/>
      <c r="I892" s="19"/>
      <c r="L892" s="18"/>
      <c r="M892" s="18"/>
      <c r="S892" s="18">
        <f t="shared" si="27"/>
        <v>0</v>
      </c>
      <c r="T892" s="20"/>
      <c r="U892" s="20"/>
      <c r="W892" s="21"/>
      <c r="X892"/>
      <c r="Y892"/>
    </row>
    <row r="893" spans="1:975" ht="14.75">
      <c r="A893" s="27">
        <v>44122</v>
      </c>
      <c r="B893" s="28">
        <v>6390</v>
      </c>
      <c r="C893" s="29"/>
      <c r="D893" s="28"/>
      <c r="E893" s="30">
        <f t="shared" si="26"/>
        <v>6390</v>
      </c>
      <c r="F893" s="28">
        <v>5000</v>
      </c>
      <c r="G893" s="28"/>
      <c r="H893" s="31"/>
      <c r="I893" s="31"/>
      <c r="J893" s="31">
        <v>2200</v>
      </c>
      <c r="K893" s="31"/>
      <c r="L893" s="31"/>
      <c r="M893" s="31"/>
      <c r="N893" s="31"/>
      <c r="O893" s="31"/>
      <c r="P893" s="31"/>
      <c r="Q893" s="31"/>
      <c r="R893" s="31"/>
      <c r="S893" s="18">
        <f t="shared" si="27"/>
        <v>0</v>
      </c>
      <c r="T893" s="24" t="s">
        <v>79</v>
      </c>
      <c r="U893" s="11" t="s">
        <v>78</v>
      </c>
      <c r="V893" s="11"/>
      <c r="W893" s="21"/>
      <c r="X893"/>
      <c r="Y893"/>
    </row>
    <row r="894" spans="1:975" ht="14.75">
      <c r="A894" s="23">
        <v>44005</v>
      </c>
      <c r="B894" s="16">
        <v>8217.32</v>
      </c>
      <c r="C894" s="15"/>
      <c r="D894" s="16"/>
      <c r="E894" s="17">
        <f t="shared" si="26"/>
        <v>8217.32</v>
      </c>
      <c r="F894" s="18"/>
      <c r="G894" s="18"/>
      <c r="H894" s="19"/>
      <c r="I894" s="19"/>
      <c r="L894" s="18"/>
      <c r="M894" s="18"/>
      <c r="S894" s="18">
        <f t="shared" si="27"/>
        <v>0</v>
      </c>
      <c r="T894" s="20"/>
      <c r="U894" s="20"/>
      <c r="W894" s="21"/>
      <c r="X894"/>
      <c r="Y894"/>
    </row>
    <row r="895" spans="1:975" ht="14.75">
      <c r="A895" s="32">
        <v>44131</v>
      </c>
      <c r="B895" s="28">
        <v>8821.4599999999991</v>
      </c>
      <c r="C895" s="29"/>
      <c r="D895" s="28"/>
      <c r="E895" s="30">
        <f t="shared" si="26"/>
        <v>8821.4599999999991</v>
      </c>
      <c r="F895" s="31">
        <v>8821.4599999999991</v>
      </c>
      <c r="G895" s="31"/>
      <c r="H895" s="31">
        <v>8821.4599999999991</v>
      </c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18">
        <f t="shared" si="27"/>
        <v>8821.4599999999991</v>
      </c>
      <c r="T895" s="11" t="s">
        <v>80</v>
      </c>
      <c r="U895" s="11" t="s">
        <v>68</v>
      </c>
      <c r="V895" s="11"/>
      <c r="W895" s="21"/>
      <c r="X895"/>
      <c r="Y895"/>
    </row>
    <row r="896" spans="1:975" ht="14.75">
      <c r="A896" s="47">
        <v>44093</v>
      </c>
      <c r="B896" s="48">
        <v>9720.4599999999991</v>
      </c>
      <c r="C896" s="49"/>
      <c r="D896" s="48"/>
      <c r="E896" s="30">
        <f t="shared" si="26"/>
        <v>9720.4599999999991</v>
      </c>
      <c r="F896" s="54">
        <v>9720.4599999999991</v>
      </c>
      <c r="G896" s="54">
        <v>9720.4599999999991</v>
      </c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18">
        <f t="shared" si="27"/>
        <v>0</v>
      </c>
      <c r="T896" s="26" t="s">
        <v>28</v>
      </c>
      <c r="U896" s="26" t="s">
        <v>60</v>
      </c>
      <c r="V896" s="26"/>
      <c r="W896" s="21"/>
      <c r="X896"/>
      <c r="Y896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  <c r="EN896" s="11"/>
      <c r="EO896" s="11"/>
      <c r="EP896" s="11"/>
      <c r="EQ896" s="11"/>
      <c r="ER896" s="11"/>
      <c r="ES896" s="11"/>
      <c r="ET896" s="11"/>
      <c r="EU896" s="11"/>
      <c r="EV896" s="11"/>
      <c r="EW896" s="11"/>
      <c r="EX896" s="11"/>
      <c r="EY896" s="11"/>
      <c r="EZ896" s="11"/>
      <c r="FA896" s="11"/>
      <c r="FB896" s="11"/>
      <c r="FC896" s="11"/>
      <c r="FD896" s="11"/>
      <c r="FE896" s="11"/>
      <c r="FF896" s="11"/>
      <c r="FG896" s="11"/>
      <c r="FH896" s="11"/>
      <c r="FI896" s="11"/>
      <c r="FJ896" s="11"/>
      <c r="FK896" s="11"/>
      <c r="FL896" s="11"/>
      <c r="FM896" s="11"/>
      <c r="FN896" s="11"/>
      <c r="FO896" s="11"/>
      <c r="FP896" s="11"/>
      <c r="FQ896" s="11"/>
      <c r="FR896" s="11"/>
      <c r="FS896" s="11"/>
      <c r="FT896" s="11"/>
      <c r="FU896" s="11"/>
      <c r="FV896" s="11"/>
      <c r="FW896" s="11"/>
      <c r="FX896" s="11"/>
      <c r="FY896" s="11"/>
      <c r="FZ896" s="11"/>
      <c r="GA896" s="11"/>
      <c r="GB896" s="11"/>
      <c r="GC896" s="11"/>
      <c r="GD896" s="11"/>
      <c r="GE896" s="11"/>
      <c r="GF896" s="11"/>
      <c r="GG896" s="11"/>
      <c r="GH896" s="11"/>
      <c r="GI896" s="11"/>
      <c r="GJ896" s="11"/>
      <c r="GK896" s="11"/>
      <c r="GL896" s="11"/>
      <c r="GM896" s="11"/>
      <c r="GN896" s="11"/>
      <c r="GO896" s="11"/>
      <c r="GP896" s="11"/>
      <c r="GQ896" s="11"/>
      <c r="GR896" s="11"/>
      <c r="GS896" s="11"/>
      <c r="GT896" s="11"/>
      <c r="GU896" s="11"/>
      <c r="GV896" s="11"/>
      <c r="GW896" s="11"/>
      <c r="GX896" s="11"/>
      <c r="GY896" s="11"/>
      <c r="GZ896" s="11"/>
      <c r="HA896" s="11"/>
      <c r="HB896" s="11"/>
      <c r="HC896" s="11"/>
      <c r="HD896" s="11"/>
      <c r="HE896" s="11"/>
      <c r="HF896" s="11"/>
      <c r="HG896" s="11"/>
      <c r="HH896" s="11"/>
      <c r="HI896" s="11"/>
      <c r="HJ896" s="11"/>
      <c r="HK896" s="11"/>
      <c r="HL896" s="11"/>
      <c r="HM896" s="11"/>
      <c r="HN896" s="11"/>
      <c r="HO896" s="11"/>
      <c r="HP896" s="11"/>
      <c r="HQ896" s="11"/>
      <c r="HR896" s="11"/>
      <c r="HS896" s="11"/>
      <c r="HT896" s="11"/>
      <c r="HU896" s="11"/>
      <c r="HV896" s="11"/>
      <c r="HW896" s="11"/>
      <c r="HX896" s="11"/>
      <c r="HY896" s="11"/>
      <c r="HZ896" s="11"/>
      <c r="IA896" s="11"/>
      <c r="IB896" s="11"/>
      <c r="IC896" s="11"/>
      <c r="ID896" s="11"/>
      <c r="IE896" s="11"/>
      <c r="IF896" s="11"/>
      <c r="IG896" s="11"/>
      <c r="IH896" s="11"/>
      <c r="II896" s="11"/>
      <c r="IJ896" s="11"/>
      <c r="IK896" s="11"/>
      <c r="IL896" s="11"/>
      <c r="IM896" s="11"/>
      <c r="IN896" s="11"/>
      <c r="IO896" s="11"/>
      <c r="IP896" s="11"/>
      <c r="IQ896" s="11"/>
      <c r="IR896" s="11"/>
      <c r="IS896" s="11"/>
      <c r="IT896" s="11"/>
      <c r="IU896" s="11"/>
      <c r="IV896" s="11"/>
      <c r="IW896" s="11"/>
      <c r="IX896" s="11"/>
      <c r="IY896" s="11"/>
      <c r="IZ896" s="11"/>
      <c r="JA896" s="11"/>
      <c r="JB896" s="11"/>
      <c r="JC896" s="11"/>
      <c r="JD896" s="11"/>
      <c r="JE896" s="11"/>
      <c r="JF896" s="11"/>
      <c r="JG896" s="11"/>
      <c r="JH896" s="11"/>
      <c r="JI896" s="11"/>
      <c r="JJ896" s="11"/>
      <c r="JK896" s="11"/>
      <c r="JL896" s="11"/>
      <c r="JM896" s="11"/>
      <c r="JN896" s="11"/>
      <c r="JO896" s="11"/>
      <c r="JP896" s="11"/>
      <c r="JQ896" s="11"/>
      <c r="JR896" s="11"/>
      <c r="JS896" s="11"/>
      <c r="JT896" s="11"/>
      <c r="JU896" s="11"/>
      <c r="JV896" s="11"/>
      <c r="JW896" s="11"/>
      <c r="JX896" s="11"/>
      <c r="JY896" s="11"/>
      <c r="JZ896" s="11"/>
      <c r="KA896" s="11"/>
      <c r="KB896" s="11"/>
      <c r="KC896" s="11"/>
      <c r="KD896" s="11"/>
      <c r="KE896" s="11"/>
      <c r="KF896" s="11"/>
      <c r="KG896" s="11"/>
      <c r="KH896" s="11"/>
      <c r="KI896" s="11"/>
      <c r="KJ896" s="11"/>
      <c r="KK896" s="11"/>
      <c r="KL896" s="11"/>
      <c r="KM896" s="11"/>
      <c r="KN896" s="11"/>
      <c r="KO896" s="11"/>
      <c r="KP896" s="11"/>
      <c r="KQ896" s="11"/>
      <c r="KR896" s="11"/>
      <c r="KS896" s="11"/>
      <c r="KT896" s="11"/>
      <c r="KU896" s="11"/>
      <c r="KV896" s="11"/>
      <c r="KW896" s="11"/>
      <c r="KX896" s="11"/>
      <c r="KY896" s="11"/>
      <c r="KZ896" s="11"/>
      <c r="LA896" s="11"/>
      <c r="LB896" s="11"/>
      <c r="LC896" s="11"/>
      <c r="LD896" s="11"/>
      <c r="LE896" s="11"/>
      <c r="LF896" s="11"/>
      <c r="LG896" s="11"/>
      <c r="LH896" s="11"/>
      <c r="LI896" s="11"/>
      <c r="LJ896" s="11"/>
      <c r="LK896" s="11"/>
      <c r="LL896" s="11"/>
      <c r="LM896" s="11"/>
      <c r="LN896" s="11"/>
      <c r="LO896" s="11"/>
      <c r="LP896" s="11"/>
      <c r="LQ896" s="11"/>
      <c r="LR896" s="11"/>
      <c r="LS896" s="11"/>
      <c r="LT896" s="11"/>
      <c r="LU896" s="11"/>
      <c r="LV896" s="11"/>
      <c r="LW896" s="11"/>
      <c r="LX896" s="11"/>
      <c r="LY896" s="11"/>
      <c r="LZ896" s="11"/>
      <c r="MA896" s="11"/>
      <c r="MB896" s="11"/>
      <c r="MC896" s="11"/>
      <c r="MD896" s="11"/>
      <c r="ME896" s="11"/>
      <c r="MF896" s="11"/>
      <c r="MG896" s="11"/>
      <c r="MH896" s="11"/>
      <c r="MI896" s="11"/>
      <c r="MJ896" s="11"/>
      <c r="MK896" s="11"/>
      <c r="ML896" s="11"/>
      <c r="MM896" s="11"/>
      <c r="MN896" s="11"/>
      <c r="MO896" s="11"/>
      <c r="MP896" s="11"/>
      <c r="MQ896" s="11"/>
      <c r="MR896" s="11"/>
      <c r="MS896" s="11"/>
      <c r="MT896" s="11"/>
      <c r="MU896" s="11"/>
      <c r="MV896" s="11"/>
      <c r="MW896" s="11"/>
      <c r="MX896" s="11"/>
      <c r="MY896" s="11"/>
      <c r="MZ896" s="11"/>
      <c r="NA896" s="11"/>
      <c r="NB896" s="11"/>
      <c r="NC896" s="11"/>
      <c r="ND896" s="11"/>
      <c r="NE896" s="11"/>
      <c r="NF896" s="11"/>
      <c r="NG896" s="11"/>
      <c r="NH896" s="11"/>
      <c r="NI896" s="11"/>
      <c r="NJ896" s="11"/>
      <c r="NK896" s="11"/>
      <c r="NL896" s="11"/>
      <c r="NM896" s="11"/>
      <c r="NN896" s="11"/>
      <c r="NO896" s="11"/>
      <c r="NP896" s="11"/>
      <c r="NQ896" s="11"/>
      <c r="NR896" s="11"/>
      <c r="NS896" s="11"/>
      <c r="NT896" s="11"/>
      <c r="NU896" s="11"/>
      <c r="NV896" s="11"/>
      <c r="NW896" s="11"/>
      <c r="NX896" s="11"/>
      <c r="NY896" s="11"/>
      <c r="NZ896" s="11"/>
      <c r="OA896" s="11"/>
      <c r="OB896" s="11"/>
      <c r="OC896" s="11"/>
      <c r="OD896" s="11"/>
      <c r="OE896" s="11"/>
      <c r="OF896" s="11"/>
      <c r="OG896" s="11"/>
      <c r="OH896" s="11"/>
      <c r="OI896" s="11"/>
      <c r="OJ896" s="11"/>
      <c r="OK896" s="11"/>
      <c r="OL896" s="11"/>
      <c r="OM896" s="11"/>
      <c r="ON896" s="11"/>
      <c r="OO896" s="11"/>
      <c r="OP896" s="11"/>
      <c r="OQ896" s="11"/>
      <c r="OR896" s="11"/>
      <c r="OS896" s="11"/>
      <c r="OT896" s="11"/>
      <c r="OU896" s="11"/>
      <c r="OV896" s="11"/>
      <c r="OW896" s="11"/>
      <c r="OX896" s="11"/>
      <c r="OY896" s="11"/>
      <c r="OZ896" s="11"/>
      <c r="PA896" s="11"/>
      <c r="PB896" s="11"/>
      <c r="PC896" s="11"/>
      <c r="PD896" s="11"/>
      <c r="PE896" s="11"/>
      <c r="PF896" s="11"/>
      <c r="PG896" s="11"/>
      <c r="PH896" s="11"/>
      <c r="PI896" s="11"/>
      <c r="PJ896" s="11"/>
      <c r="PK896" s="11"/>
      <c r="PL896" s="11"/>
      <c r="PM896" s="11"/>
      <c r="PN896" s="11"/>
      <c r="PO896" s="11"/>
      <c r="PP896" s="11"/>
      <c r="PQ896" s="11"/>
      <c r="PR896" s="11"/>
      <c r="PS896" s="11"/>
      <c r="PT896" s="11"/>
      <c r="PU896" s="11"/>
      <c r="PV896" s="11"/>
      <c r="PW896" s="11"/>
      <c r="PX896" s="11"/>
      <c r="PY896" s="11"/>
      <c r="PZ896" s="11"/>
      <c r="QA896" s="11"/>
      <c r="QB896" s="11"/>
      <c r="QC896" s="11"/>
      <c r="QD896" s="11"/>
      <c r="QE896" s="11"/>
      <c r="QF896" s="11"/>
      <c r="QG896" s="11"/>
      <c r="QH896" s="11"/>
      <c r="QI896" s="11"/>
      <c r="QJ896" s="11"/>
      <c r="QK896" s="11"/>
      <c r="QL896" s="11"/>
      <c r="QM896" s="11"/>
      <c r="QN896" s="11"/>
      <c r="QO896" s="11"/>
      <c r="QP896" s="11"/>
      <c r="QQ896" s="11"/>
      <c r="QR896" s="11"/>
      <c r="QS896" s="11"/>
      <c r="QT896" s="11"/>
      <c r="QU896" s="11"/>
      <c r="QV896" s="11"/>
      <c r="QW896" s="11"/>
      <c r="QX896" s="11"/>
      <c r="QY896" s="11"/>
      <c r="QZ896" s="11"/>
      <c r="RA896" s="11"/>
      <c r="RB896" s="11"/>
      <c r="RC896" s="11"/>
      <c r="RD896" s="11"/>
      <c r="RE896" s="11"/>
      <c r="RF896" s="11"/>
      <c r="RG896" s="11"/>
      <c r="RH896" s="11"/>
      <c r="RI896" s="11"/>
      <c r="RJ896" s="11"/>
      <c r="RK896" s="11"/>
      <c r="RL896" s="11"/>
      <c r="RM896" s="11"/>
      <c r="RN896" s="11"/>
      <c r="RO896" s="11"/>
      <c r="RP896" s="11"/>
      <c r="RQ896" s="11"/>
      <c r="RR896" s="11"/>
      <c r="RS896" s="11"/>
      <c r="RT896" s="11"/>
      <c r="RU896" s="11"/>
      <c r="RV896" s="11"/>
      <c r="RW896" s="11"/>
      <c r="RX896" s="11"/>
      <c r="RY896" s="11"/>
      <c r="RZ896" s="11"/>
      <c r="SA896" s="11"/>
      <c r="SB896" s="11"/>
      <c r="SC896" s="11"/>
      <c r="SD896" s="11"/>
      <c r="SE896" s="11"/>
      <c r="SF896" s="11"/>
      <c r="SG896" s="11"/>
      <c r="SH896" s="11"/>
      <c r="SI896" s="11"/>
      <c r="SJ896" s="11"/>
      <c r="SK896" s="11"/>
      <c r="SL896" s="11"/>
      <c r="SM896" s="11"/>
      <c r="SN896" s="11"/>
      <c r="SO896" s="11"/>
      <c r="SP896" s="11"/>
      <c r="SQ896" s="11"/>
      <c r="SR896" s="11"/>
      <c r="SS896" s="11"/>
      <c r="ST896" s="11"/>
      <c r="SU896" s="11"/>
      <c r="SV896" s="11"/>
      <c r="SW896" s="11"/>
      <c r="SX896" s="11"/>
      <c r="SY896" s="11"/>
      <c r="SZ896" s="11"/>
      <c r="TA896" s="11"/>
      <c r="TB896" s="11"/>
      <c r="TC896" s="11"/>
      <c r="TD896" s="11"/>
      <c r="TE896" s="11"/>
      <c r="TF896" s="11"/>
      <c r="TG896" s="11"/>
      <c r="TH896" s="11"/>
      <c r="TI896" s="11"/>
      <c r="TJ896" s="11"/>
      <c r="TK896" s="11"/>
      <c r="TL896" s="11"/>
      <c r="TM896" s="11"/>
      <c r="TN896" s="11"/>
      <c r="TO896" s="11"/>
      <c r="TP896" s="11"/>
      <c r="TQ896" s="11"/>
      <c r="TR896" s="11"/>
      <c r="TS896" s="11"/>
      <c r="TT896" s="11"/>
      <c r="TU896" s="11"/>
      <c r="TV896" s="11"/>
      <c r="TW896" s="11"/>
      <c r="TX896" s="11"/>
      <c r="TY896" s="11"/>
      <c r="TZ896" s="11"/>
      <c r="UA896" s="11"/>
      <c r="UB896" s="11"/>
      <c r="UC896" s="11"/>
      <c r="UD896" s="11"/>
      <c r="UE896" s="11"/>
      <c r="UF896" s="11"/>
      <c r="UG896" s="11"/>
      <c r="UH896" s="11"/>
      <c r="UI896" s="11"/>
      <c r="UJ896" s="11"/>
      <c r="UK896" s="11"/>
      <c r="UL896" s="11"/>
      <c r="UM896" s="11"/>
      <c r="UN896" s="11"/>
      <c r="UO896" s="11"/>
      <c r="UP896" s="11"/>
      <c r="UQ896" s="11"/>
      <c r="UR896" s="11"/>
      <c r="US896" s="11"/>
      <c r="UT896" s="11"/>
      <c r="UU896" s="11"/>
      <c r="UV896" s="11"/>
      <c r="UW896" s="11"/>
      <c r="UX896" s="11"/>
      <c r="UY896" s="11"/>
      <c r="UZ896" s="11"/>
      <c r="VA896" s="11"/>
      <c r="VB896" s="11"/>
      <c r="VC896" s="11"/>
      <c r="VD896" s="11"/>
      <c r="VE896" s="11"/>
      <c r="VF896" s="11"/>
      <c r="VG896" s="11"/>
      <c r="VH896" s="11"/>
      <c r="VI896" s="11"/>
      <c r="VJ896" s="11"/>
      <c r="VK896" s="11"/>
      <c r="VL896" s="11"/>
      <c r="VM896" s="11"/>
      <c r="VN896" s="11"/>
      <c r="VO896" s="11"/>
      <c r="VP896" s="11"/>
      <c r="VQ896" s="11"/>
      <c r="VR896" s="11"/>
      <c r="VS896" s="11"/>
      <c r="VT896" s="11"/>
      <c r="VU896" s="11"/>
      <c r="VV896" s="11"/>
      <c r="VW896" s="11"/>
      <c r="VX896" s="11"/>
      <c r="VY896" s="11"/>
      <c r="VZ896" s="11"/>
      <c r="WA896" s="11"/>
      <c r="WB896" s="11"/>
      <c r="WC896" s="11"/>
      <c r="WD896" s="11"/>
      <c r="WE896" s="11"/>
      <c r="WF896" s="11"/>
      <c r="WG896" s="11"/>
      <c r="WH896" s="11"/>
      <c r="WI896" s="11"/>
      <c r="WJ896" s="11"/>
      <c r="WK896" s="11"/>
      <c r="WL896" s="11"/>
      <c r="WM896" s="11"/>
      <c r="WN896" s="11"/>
      <c r="WO896" s="11"/>
      <c r="WP896" s="11"/>
      <c r="WQ896" s="11"/>
      <c r="WR896" s="11"/>
      <c r="WS896" s="11"/>
      <c r="WT896" s="11"/>
      <c r="WU896" s="11"/>
      <c r="WV896" s="11"/>
      <c r="WW896" s="11"/>
      <c r="WX896" s="11"/>
      <c r="WY896" s="11"/>
      <c r="WZ896" s="11"/>
      <c r="XA896" s="11"/>
      <c r="XB896" s="11"/>
      <c r="XC896" s="11"/>
      <c r="XD896" s="11"/>
      <c r="XE896" s="11"/>
      <c r="XF896" s="11"/>
      <c r="XG896" s="11"/>
      <c r="XH896" s="11"/>
      <c r="XI896" s="11"/>
      <c r="XJ896" s="11"/>
      <c r="XK896" s="11"/>
      <c r="XL896" s="11"/>
      <c r="XM896" s="11"/>
      <c r="XN896" s="11"/>
      <c r="XO896" s="11"/>
      <c r="XP896" s="11"/>
      <c r="XQ896" s="11"/>
      <c r="XR896" s="11"/>
      <c r="XS896" s="11"/>
      <c r="XT896" s="11"/>
      <c r="XU896" s="11"/>
      <c r="XV896" s="11"/>
      <c r="XW896" s="11"/>
      <c r="XX896" s="11"/>
      <c r="XY896" s="11"/>
      <c r="XZ896" s="11"/>
      <c r="YA896" s="11"/>
      <c r="YB896" s="11"/>
      <c r="YC896" s="11"/>
      <c r="YD896" s="11"/>
      <c r="YE896" s="11"/>
      <c r="YF896" s="11"/>
      <c r="YG896" s="11"/>
      <c r="YH896" s="11"/>
      <c r="YI896" s="11"/>
      <c r="YJ896" s="11"/>
      <c r="YK896" s="11"/>
      <c r="YL896" s="11"/>
      <c r="YM896" s="11"/>
      <c r="YN896" s="11"/>
      <c r="YO896" s="11"/>
      <c r="YP896" s="11"/>
      <c r="YQ896" s="11"/>
      <c r="YR896" s="11"/>
      <c r="YS896" s="11"/>
      <c r="YT896" s="11"/>
      <c r="YU896" s="11"/>
      <c r="YV896" s="11"/>
      <c r="YW896" s="11"/>
      <c r="YX896" s="11"/>
      <c r="YY896" s="11"/>
      <c r="YZ896" s="11"/>
      <c r="ZA896" s="11"/>
      <c r="ZB896" s="11"/>
      <c r="ZC896" s="11"/>
      <c r="ZD896" s="11"/>
      <c r="ZE896" s="11"/>
      <c r="ZF896" s="11"/>
      <c r="ZG896" s="11"/>
      <c r="ZH896" s="11"/>
      <c r="ZI896" s="11"/>
      <c r="ZJ896" s="11"/>
      <c r="ZK896" s="11"/>
      <c r="ZL896" s="11"/>
      <c r="ZM896" s="11"/>
      <c r="ZN896" s="11"/>
      <c r="ZO896" s="11"/>
      <c r="ZP896" s="11"/>
      <c r="ZQ896" s="11"/>
      <c r="ZR896" s="11"/>
      <c r="ZS896" s="11"/>
      <c r="ZT896" s="11"/>
      <c r="ZU896" s="11"/>
      <c r="ZV896" s="11"/>
      <c r="ZW896" s="11"/>
      <c r="ZX896" s="11"/>
      <c r="ZY896" s="11"/>
      <c r="ZZ896" s="11"/>
      <c r="AAA896" s="11"/>
      <c r="AAB896" s="11"/>
      <c r="AAC896" s="11"/>
      <c r="AAD896" s="11"/>
      <c r="AAE896" s="11"/>
      <c r="AAF896" s="11"/>
      <c r="AAG896" s="11"/>
      <c r="AAH896" s="11"/>
      <c r="AAI896" s="11"/>
      <c r="AAJ896" s="11"/>
      <c r="AAK896" s="11"/>
      <c r="AAL896" s="11"/>
      <c r="AAM896" s="11"/>
      <c r="AAN896" s="11"/>
      <c r="AAO896" s="11"/>
      <c r="AAP896" s="11"/>
      <c r="AAQ896" s="11"/>
      <c r="AAR896" s="11"/>
      <c r="AAS896" s="11"/>
      <c r="AAT896" s="11"/>
      <c r="AAU896" s="11"/>
      <c r="AAV896" s="11"/>
      <c r="AAW896" s="11"/>
      <c r="AAX896" s="11"/>
      <c r="AAY896" s="11"/>
      <c r="AAZ896" s="11"/>
      <c r="ABA896" s="11"/>
      <c r="ABB896" s="11"/>
      <c r="ABC896" s="11"/>
      <c r="ABD896" s="11"/>
      <c r="ABE896" s="11"/>
      <c r="ABF896" s="11"/>
      <c r="ABG896" s="11"/>
      <c r="ABH896" s="11"/>
      <c r="ABI896" s="11"/>
      <c r="ABJ896" s="11"/>
      <c r="ABK896" s="11"/>
      <c r="ABL896" s="11"/>
      <c r="ABM896" s="11"/>
      <c r="ABN896" s="11"/>
      <c r="ABO896" s="11"/>
      <c r="ABP896" s="11"/>
      <c r="ABQ896" s="11"/>
      <c r="ABR896" s="11"/>
      <c r="ABS896" s="11"/>
      <c r="ABT896" s="11"/>
      <c r="ABU896" s="11"/>
      <c r="ABV896" s="11"/>
      <c r="ABW896" s="11"/>
      <c r="ABX896" s="11"/>
      <c r="ABY896" s="11"/>
      <c r="ABZ896" s="11"/>
      <c r="ACA896" s="11"/>
      <c r="ACB896" s="11"/>
      <c r="ACC896" s="11"/>
      <c r="ACD896" s="11"/>
      <c r="ACE896" s="11"/>
      <c r="ACF896" s="11"/>
      <c r="ACG896" s="11"/>
      <c r="ACH896" s="11"/>
      <c r="ACI896" s="11"/>
      <c r="ACJ896" s="11"/>
      <c r="ACK896" s="11"/>
      <c r="ACL896" s="11"/>
      <c r="ACM896" s="11"/>
      <c r="ACN896" s="11"/>
      <c r="ACO896" s="11"/>
      <c r="ACP896" s="11"/>
      <c r="ACQ896" s="11"/>
      <c r="ACR896" s="11"/>
      <c r="ACS896" s="11"/>
      <c r="ACT896" s="11"/>
      <c r="ACU896" s="11"/>
      <c r="ACV896" s="11"/>
      <c r="ACW896" s="11"/>
      <c r="ACX896" s="11"/>
      <c r="ACY896" s="11"/>
      <c r="ACZ896" s="11"/>
      <c r="ADA896" s="11"/>
      <c r="ADB896" s="11"/>
      <c r="ADC896" s="11"/>
      <c r="ADD896" s="11"/>
      <c r="ADE896" s="11"/>
      <c r="ADF896" s="11"/>
      <c r="ADG896" s="11"/>
      <c r="ADH896" s="11"/>
      <c r="ADI896" s="11"/>
      <c r="ADJ896" s="11"/>
      <c r="ADK896" s="11"/>
      <c r="ADL896" s="11"/>
      <c r="ADM896" s="11"/>
      <c r="ADN896" s="11"/>
      <c r="ADO896" s="11"/>
      <c r="ADP896" s="11"/>
      <c r="ADQ896" s="11"/>
      <c r="ADR896" s="11"/>
      <c r="ADS896" s="11"/>
      <c r="ADT896" s="11"/>
      <c r="ADU896" s="11"/>
      <c r="ADV896" s="11"/>
      <c r="ADW896" s="11"/>
      <c r="ADX896" s="11"/>
      <c r="ADY896" s="11"/>
      <c r="ADZ896" s="11"/>
      <c r="AEA896" s="11"/>
      <c r="AEB896" s="11"/>
      <c r="AEC896" s="11"/>
      <c r="AED896" s="11"/>
      <c r="AEE896" s="11"/>
      <c r="AEF896" s="11"/>
      <c r="AEG896" s="11"/>
      <c r="AEH896" s="11"/>
      <c r="AEI896" s="11"/>
      <c r="AEJ896" s="11"/>
      <c r="AEK896" s="11"/>
      <c r="AEL896" s="11"/>
      <c r="AEM896" s="11"/>
      <c r="AEN896" s="11"/>
      <c r="AEO896" s="11"/>
      <c r="AEP896" s="11"/>
      <c r="AEQ896" s="11"/>
      <c r="AER896" s="11"/>
      <c r="AES896" s="11"/>
      <c r="AET896" s="11"/>
      <c r="AEU896" s="11"/>
      <c r="AEV896" s="11"/>
      <c r="AEW896" s="11"/>
      <c r="AEX896" s="11"/>
      <c r="AEY896" s="11"/>
      <c r="AEZ896" s="11"/>
      <c r="AFA896" s="11"/>
      <c r="AFB896" s="11"/>
      <c r="AFC896" s="11"/>
      <c r="AFD896" s="11"/>
      <c r="AFE896" s="11"/>
      <c r="AFF896" s="11"/>
      <c r="AFG896" s="11"/>
      <c r="AFH896" s="11"/>
      <c r="AFI896" s="11"/>
      <c r="AFJ896" s="11"/>
      <c r="AFK896" s="11"/>
      <c r="AFL896" s="11"/>
      <c r="AFM896" s="11"/>
      <c r="AFN896" s="11"/>
      <c r="AFO896" s="11"/>
      <c r="AFP896" s="11"/>
      <c r="AFQ896" s="11"/>
      <c r="AFR896" s="11"/>
      <c r="AFS896" s="11"/>
      <c r="AFT896" s="11"/>
      <c r="AFU896" s="11"/>
      <c r="AFV896" s="11"/>
      <c r="AFW896" s="11"/>
      <c r="AFX896" s="11"/>
      <c r="AFY896" s="11"/>
      <c r="AFZ896" s="11"/>
      <c r="AGA896" s="11"/>
      <c r="AGB896" s="11"/>
      <c r="AGC896" s="11"/>
      <c r="AGD896" s="11"/>
      <c r="AGE896" s="11"/>
      <c r="AGF896" s="11"/>
      <c r="AGG896" s="11"/>
      <c r="AGH896" s="11"/>
      <c r="AGI896" s="11"/>
      <c r="AGJ896" s="11"/>
      <c r="AGK896" s="11"/>
      <c r="AGL896" s="11"/>
      <c r="AGM896" s="11"/>
      <c r="AGN896" s="11"/>
      <c r="AGO896" s="11"/>
      <c r="AGP896" s="11"/>
      <c r="AGQ896" s="11"/>
      <c r="AGR896" s="11"/>
      <c r="AGS896" s="11"/>
      <c r="AGT896" s="11"/>
      <c r="AGU896" s="11"/>
      <c r="AGV896" s="11"/>
      <c r="AGW896" s="11"/>
      <c r="AGX896" s="11"/>
      <c r="AGY896" s="11"/>
      <c r="AGZ896" s="11"/>
      <c r="AHA896" s="11"/>
      <c r="AHB896" s="11"/>
      <c r="AHC896" s="11"/>
      <c r="AHD896" s="11"/>
      <c r="AHE896" s="11"/>
      <c r="AHF896" s="11"/>
      <c r="AHG896" s="11"/>
      <c r="AHH896" s="11"/>
      <c r="AHI896" s="11"/>
      <c r="AHJ896" s="11"/>
      <c r="AHK896" s="11"/>
      <c r="AHL896" s="11"/>
      <c r="AHM896" s="11"/>
      <c r="AHN896" s="11"/>
      <c r="AHO896" s="11"/>
      <c r="AHP896" s="11"/>
      <c r="AHQ896" s="11"/>
      <c r="AHR896" s="11"/>
      <c r="AHS896" s="11"/>
      <c r="AHT896" s="11"/>
      <c r="AHU896" s="11"/>
      <c r="AHV896" s="11"/>
      <c r="AHW896" s="11"/>
      <c r="AHX896" s="11"/>
      <c r="AHY896" s="11"/>
      <c r="AHZ896" s="11"/>
      <c r="AIA896" s="11"/>
      <c r="AIB896" s="11"/>
      <c r="AIC896" s="11"/>
      <c r="AID896" s="11"/>
      <c r="AIE896" s="11"/>
      <c r="AIF896" s="11"/>
      <c r="AIG896" s="11"/>
      <c r="AIH896" s="11"/>
      <c r="AII896" s="11"/>
      <c r="AIJ896" s="11"/>
      <c r="AIK896" s="11"/>
      <c r="AIL896" s="11"/>
      <c r="AIM896" s="11"/>
      <c r="AIN896" s="11"/>
      <c r="AIO896" s="11"/>
      <c r="AIP896" s="11"/>
      <c r="AIQ896" s="11"/>
      <c r="AIR896" s="11"/>
      <c r="AIS896" s="11"/>
      <c r="AIT896" s="11"/>
      <c r="AIU896" s="11"/>
      <c r="AIV896" s="11"/>
      <c r="AIW896" s="11"/>
      <c r="AIX896" s="11"/>
      <c r="AIY896" s="11"/>
      <c r="AIZ896" s="11"/>
      <c r="AJA896" s="11"/>
      <c r="AJB896" s="11"/>
      <c r="AJC896" s="11"/>
      <c r="AJD896" s="11"/>
      <c r="AJE896" s="11"/>
      <c r="AJF896" s="11"/>
      <c r="AJG896" s="11"/>
      <c r="AJH896" s="11"/>
      <c r="AJI896" s="11"/>
      <c r="AJJ896" s="11"/>
      <c r="AJK896" s="11"/>
      <c r="AJL896" s="11"/>
      <c r="AJM896" s="11"/>
      <c r="AJN896" s="11"/>
      <c r="AJO896" s="11"/>
      <c r="AJP896" s="11"/>
      <c r="AJQ896" s="11"/>
      <c r="AJR896" s="11"/>
      <c r="AJS896" s="11"/>
      <c r="AJT896" s="11"/>
      <c r="AJU896" s="11"/>
      <c r="AJV896" s="11"/>
      <c r="AJW896" s="11"/>
      <c r="AJX896" s="11"/>
      <c r="AJY896" s="11"/>
      <c r="AJZ896" s="11"/>
      <c r="AKA896" s="11"/>
      <c r="AKB896" s="11"/>
      <c r="AKC896" s="11"/>
      <c r="AKD896" s="11"/>
      <c r="AKE896" s="11"/>
      <c r="AKF896" s="11"/>
      <c r="AKG896" s="11"/>
      <c r="AKH896" s="11"/>
      <c r="AKI896" s="11"/>
      <c r="AKJ896" s="11"/>
      <c r="AKK896" s="11"/>
      <c r="AKL896" s="11"/>
      <c r="AKM896" s="37"/>
    </row>
    <row r="897" spans="1:975" ht="14.75">
      <c r="A897" s="23">
        <v>44081</v>
      </c>
      <c r="B897" s="16">
        <v>11584.91</v>
      </c>
      <c r="C897" s="15"/>
      <c r="D897" s="16"/>
      <c r="E897" s="17">
        <f t="shared" si="26"/>
        <v>11584.91</v>
      </c>
      <c r="F897" s="18"/>
      <c r="G897" s="18"/>
      <c r="H897" s="19"/>
      <c r="I897" s="19"/>
      <c r="L897" s="18"/>
      <c r="M897" s="18"/>
      <c r="S897" s="18">
        <f t="shared" si="27"/>
        <v>0</v>
      </c>
      <c r="T897" s="20"/>
      <c r="U897" s="20"/>
      <c r="W897" s="21"/>
      <c r="X897"/>
      <c r="Y897"/>
    </row>
    <row r="898" spans="1:975" ht="14.75">
      <c r="A898" s="23">
        <v>44178</v>
      </c>
      <c r="B898" s="71"/>
      <c r="C898" s="15"/>
      <c r="D898" s="16"/>
      <c r="E898" s="17">
        <f t="shared" ref="E898:E961" si="28">B898+D898</f>
        <v>0</v>
      </c>
      <c r="F898" s="84"/>
      <c r="G898" s="84"/>
      <c r="H898" s="19"/>
      <c r="I898" s="19"/>
      <c r="L898" s="18"/>
      <c r="M898" s="18"/>
      <c r="S898" s="18">
        <f t="shared" ref="S898:S961" si="29">SUM(H898,I898,O898,Q898)</f>
        <v>0</v>
      </c>
      <c r="T898" s="20"/>
      <c r="U898" s="20"/>
      <c r="W898" s="21"/>
      <c r="X898"/>
      <c r="Y898"/>
    </row>
    <row r="899" spans="1:975" ht="14.75">
      <c r="A899" s="23">
        <v>44166</v>
      </c>
      <c r="B899" s="14">
        <v>1658.35</v>
      </c>
      <c r="C899" s="15"/>
      <c r="D899" s="16"/>
      <c r="E899" s="17">
        <f t="shared" si="28"/>
        <v>1658.35</v>
      </c>
      <c r="F899" s="18"/>
      <c r="G899" s="18"/>
      <c r="H899" s="19"/>
      <c r="I899" s="19"/>
      <c r="L899" s="18"/>
      <c r="M899" s="18"/>
      <c r="S899" s="18">
        <f t="shared" si="29"/>
        <v>0</v>
      </c>
      <c r="T899" s="20"/>
      <c r="U899" s="20"/>
      <c r="W899" s="21"/>
      <c r="X899"/>
      <c r="Y899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  <c r="EU899" s="11"/>
      <c r="EV899" s="11"/>
      <c r="EW899" s="11"/>
      <c r="EX899" s="11"/>
      <c r="EY899" s="11"/>
      <c r="EZ899" s="11"/>
      <c r="FA899" s="11"/>
      <c r="FB899" s="11"/>
      <c r="FC899" s="11"/>
      <c r="FD899" s="11"/>
      <c r="FE899" s="11"/>
      <c r="FF899" s="11"/>
      <c r="FG899" s="11"/>
      <c r="FH899" s="11"/>
      <c r="FI899" s="11"/>
      <c r="FJ899" s="11"/>
      <c r="FK899" s="11"/>
      <c r="FL899" s="11"/>
      <c r="FM899" s="11"/>
      <c r="FN899" s="11"/>
      <c r="FO899" s="11"/>
      <c r="FP899" s="11"/>
      <c r="FQ899" s="11"/>
      <c r="FR899" s="11"/>
      <c r="FS899" s="11"/>
      <c r="FT899" s="11"/>
      <c r="FU899" s="11"/>
      <c r="FV899" s="11"/>
      <c r="FW899" s="11"/>
      <c r="FX899" s="11"/>
      <c r="FY899" s="11"/>
      <c r="FZ899" s="11"/>
      <c r="GA899" s="11"/>
      <c r="GB899" s="11"/>
      <c r="GC899" s="11"/>
      <c r="GD899" s="11"/>
      <c r="GE899" s="11"/>
      <c r="GF899" s="11"/>
      <c r="GG899" s="11"/>
      <c r="GH899" s="11"/>
      <c r="GI899" s="11"/>
      <c r="GJ899" s="11"/>
      <c r="GK899" s="11"/>
      <c r="GL899" s="11"/>
      <c r="GM899" s="11"/>
      <c r="GN899" s="11"/>
      <c r="GO899" s="11"/>
      <c r="GP899" s="11"/>
      <c r="GQ899" s="11"/>
      <c r="GR899" s="11"/>
      <c r="GS899" s="11"/>
      <c r="GT899" s="11"/>
      <c r="GU899" s="11"/>
      <c r="GV899" s="11"/>
      <c r="GW899" s="11"/>
      <c r="GX899" s="11"/>
      <c r="GY899" s="11"/>
      <c r="GZ899" s="11"/>
      <c r="HA899" s="11"/>
      <c r="HB899" s="11"/>
      <c r="HC899" s="11"/>
      <c r="HD899" s="11"/>
      <c r="HE899" s="11"/>
      <c r="HF899" s="11"/>
      <c r="HG899" s="11"/>
      <c r="HH899" s="11"/>
      <c r="HI899" s="11"/>
      <c r="HJ899" s="11"/>
      <c r="HK899" s="11"/>
      <c r="HL899" s="11"/>
      <c r="HM899" s="11"/>
      <c r="HN899" s="11"/>
      <c r="HO899" s="11"/>
      <c r="HP899" s="11"/>
      <c r="HQ899" s="11"/>
      <c r="HR899" s="11"/>
      <c r="HS899" s="11"/>
      <c r="HT899" s="11"/>
      <c r="HU899" s="11"/>
      <c r="HV899" s="11"/>
      <c r="HW899" s="11"/>
      <c r="HX899" s="11"/>
      <c r="HY899" s="11"/>
      <c r="HZ899" s="11"/>
      <c r="IA899" s="11"/>
      <c r="IB899" s="11"/>
      <c r="IC899" s="11"/>
      <c r="ID899" s="11"/>
      <c r="IE899" s="11"/>
      <c r="IF899" s="11"/>
      <c r="IG899" s="11"/>
      <c r="IH899" s="11"/>
      <c r="II899" s="11"/>
      <c r="IJ899" s="11"/>
      <c r="IK899" s="11"/>
      <c r="IL899" s="11"/>
      <c r="IM899" s="11"/>
      <c r="IN899" s="11"/>
      <c r="IO899" s="11"/>
      <c r="IP899" s="11"/>
      <c r="IQ899" s="11"/>
      <c r="IR899" s="11"/>
      <c r="IS899" s="11"/>
      <c r="IT899" s="11"/>
      <c r="IU899" s="11"/>
      <c r="IV899" s="11"/>
      <c r="IW899" s="11"/>
      <c r="IX899" s="11"/>
      <c r="IY899" s="11"/>
      <c r="IZ899" s="11"/>
      <c r="JA899" s="11"/>
      <c r="JB899" s="11"/>
      <c r="JC899" s="11"/>
      <c r="JD899" s="11"/>
      <c r="JE899" s="11"/>
      <c r="JF899" s="11"/>
      <c r="JG899" s="11"/>
      <c r="JH899" s="11"/>
      <c r="JI899" s="11"/>
      <c r="JJ899" s="11"/>
      <c r="JK899" s="11"/>
      <c r="JL899" s="11"/>
      <c r="JM899" s="11"/>
      <c r="JN899" s="11"/>
      <c r="JO899" s="11"/>
      <c r="JP899" s="11"/>
      <c r="JQ899" s="11"/>
      <c r="JR899" s="11"/>
      <c r="JS899" s="11"/>
      <c r="JT899" s="11"/>
      <c r="JU899" s="11"/>
      <c r="JV899" s="11"/>
      <c r="JW899" s="11"/>
      <c r="JX899" s="11"/>
      <c r="JY899" s="11"/>
      <c r="JZ899" s="11"/>
      <c r="KA899" s="11"/>
      <c r="KB899" s="11"/>
      <c r="KC899" s="11"/>
      <c r="KD899" s="11"/>
      <c r="KE899" s="11"/>
      <c r="KF899" s="11"/>
      <c r="KG899" s="11"/>
      <c r="KH899" s="11"/>
      <c r="KI899" s="11"/>
      <c r="KJ899" s="11"/>
      <c r="KK899" s="11"/>
      <c r="KL899" s="11"/>
      <c r="KM899" s="11"/>
      <c r="KN899" s="11"/>
      <c r="KO899" s="11"/>
      <c r="KP899" s="11"/>
      <c r="KQ899" s="11"/>
      <c r="KR899" s="11"/>
      <c r="KS899" s="11"/>
      <c r="KT899" s="11"/>
      <c r="KU899" s="11"/>
      <c r="KV899" s="11"/>
      <c r="KW899" s="11"/>
      <c r="KX899" s="11"/>
      <c r="KY899" s="11"/>
      <c r="KZ899" s="11"/>
      <c r="LA899" s="11"/>
      <c r="LB899" s="11"/>
      <c r="LC899" s="11"/>
      <c r="LD899" s="11"/>
      <c r="LE899" s="11"/>
      <c r="LF899" s="11"/>
      <c r="LG899" s="11"/>
      <c r="LH899" s="11"/>
      <c r="LI899" s="11"/>
      <c r="LJ899" s="11"/>
      <c r="LK899" s="11"/>
      <c r="LL899" s="11"/>
      <c r="LM899" s="11"/>
      <c r="LN899" s="11"/>
      <c r="LO899" s="11"/>
      <c r="LP899" s="11"/>
      <c r="LQ899" s="11"/>
      <c r="LR899" s="11"/>
      <c r="LS899" s="11"/>
      <c r="LT899" s="11"/>
      <c r="LU899" s="11"/>
      <c r="LV899" s="11"/>
      <c r="LW899" s="11"/>
      <c r="LX899" s="11"/>
      <c r="LY899" s="11"/>
      <c r="LZ899" s="11"/>
      <c r="MA899" s="11"/>
      <c r="MB899" s="11"/>
      <c r="MC899" s="11"/>
      <c r="MD899" s="11"/>
      <c r="ME899" s="11"/>
      <c r="MF899" s="11"/>
      <c r="MG899" s="11"/>
      <c r="MH899" s="11"/>
      <c r="MI899" s="11"/>
      <c r="MJ899" s="11"/>
      <c r="MK899" s="11"/>
      <c r="ML899" s="11"/>
      <c r="MM899" s="11"/>
      <c r="MN899" s="11"/>
      <c r="MO899" s="11"/>
      <c r="MP899" s="11"/>
      <c r="MQ899" s="11"/>
      <c r="MR899" s="11"/>
      <c r="MS899" s="11"/>
      <c r="MT899" s="11"/>
      <c r="MU899" s="11"/>
      <c r="MV899" s="11"/>
      <c r="MW899" s="11"/>
      <c r="MX899" s="11"/>
      <c r="MY899" s="11"/>
      <c r="MZ899" s="11"/>
      <c r="NA899" s="11"/>
      <c r="NB899" s="11"/>
      <c r="NC899" s="11"/>
      <c r="ND899" s="11"/>
      <c r="NE899" s="11"/>
      <c r="NF899" s="11"/>
      <c r="NG899" s="11"/>
      <c r="NH899" s="11"/>
      <c r="NI899" s="11"/>
      <c r="NJ899" s="11"/>
      <c r="NK899" s="11"/>
      <c r="NL899" s="11"/>
      <c r="NM899" s="11"/>
      <c r="NN899" s="11"/>
      <c r="NO899" s="11"/>
      <c r="NP899" s="11"/>
      <c r="NQ899" s="11"/>
      <c r="NR899" s="11"/>
      <c r="NS899" s="11"/>
      <c r="NT899" s="11"/>
      <c r="NU899" s="11"/>
      <c r="NV899" s="11"/>
      <c r="NW899" s="11"/>
      <c r="NX899" s="11"/>
      <c r="NY899" s="11"/>
      <c r="NZ899" s="11"/>
      <c r="OA899" s="11"/>
      <c r="OB899" s="11"/>
      <c r="OC899" s="11"/>
      <c r="OD899" s="11"/>
      <c r="OE899" s="11"/>
      <c r="OF899" s="11"/>
      <c r="OG899" s="11"/>
      <c r="OH899" s="11"/>
      <c r="OI899" s="11"/>
      <c r="OJ899" s="11"/>
      <c r="OK899" s="11"/>
      <c r="OL899" s="11"/>
      <c r="OM899" s="11"/>
      <c r="ON899" s="11"/>
      <c r="OO899" s="11"/>
      <c r="OP899" s="11"/>
      <c r="OQ899" s="11"/>
      <c r="OR899" s="11"/>
      <c r="OS899" s="11"/>
      <c r="OT899" s="11"/>
      <c r="OU899" s="11"/>
      <c r="OV899" s="11"/>
      <c r="OW899" s="11"/>
      <c r="OX899" s="11"/>
      <c r="OY899" s="11"/>
      <c r="OZ899" s="11"/>
      <c r="PA899" s="11"/>
      <c r="PB899" s="11"/>
      <c r="PC899" s="11"/>
      <c r="PD899" s="11"/>
      <c r="PE899" s="11"/>
      <c r="PF899" s="11"/>
      <c r="PG899" s="11"/>
      <c r="PH899" s="11"/>
      <c r="PI899" s="11"/>
      <c r="PJ899" s="11"/>
      <c r="PK899" s="11"/>
      <c r="PL899" s="11"/>
      <c r="PM899" s="11"/>
      <c r="PN899" s="11"/>
      <c r="PO899" s="11"/>
      <c r="PP899" s="11"/>
      <c r="PQ899" s="11"/>
      <c r="PR899" s="11"/>
      <c r="PS899" s="11"/>
      <c r="PT899" s="11"/>
      <c r="PU899" s="11"/>
      <c r="PV899" s="11"/>
      <c r="PW899" s="11"/>
      <c r="PX899" s="11"/>
      <c r="PY899" s="11"/>
      <c r="PZ899" s="11"/>
      <c r="QA899" s="11"/>
      <c r="QB899" s="11"/>
      <c r="QC899" s="11"/>
      <c r="QD899" s="11"/>
      <c r="QE899" s="11"/>
      <c r="QF899" s="11"/>
      <c r="QG899" s="11"/>
      <c r="QH899" s="11"/>
      <c r="QI899" s="11"/>
      <c r="QJ899" s="11"/>
      <c r="QK899" s="11"/>
      <c r="QL899" s="11"/>
      <c r="QM899" s="11"/>
      <c r="QN899" s="11"/>
      <c r="QO899" s="11"/>
      <c r="QP899" s="11"/>
      <c r="QQ899" s="11"/>
      <c r="QR899" s="11"/>
      <c r="QS899" s="11"/>
      <c r="QT899" s="11"/>
      <c r="QU899" s="11"/>
      <c r="QV899" s="11"/>
      <c r="QW899" s="11"/>
      <c r="QX899" s="11"/>
      <c r="QY899" s="11"/>
      <c r="QZ899" s="11"/>
      <c r="RA899" s="11"/>
      <c r="RB899" s="11"/>
      <c r="RC899" s="11"/>
      <c r="RD899" s="11"/>
      <c r="RE899" s="11"/>
      <c r="RF899" s="11"/>
      <c r="RG899" s="11"/>
      <c r="RH899" s="11"/>
      <c r="RI899" s="11"/>
      <c r="RJ899" s="11"/>
      <c r="RK899" s="11"/>
      <c r="RL899" s="11"/>
      <c r="RM899" s="11"/>
      <c r="RN899" s="11"/>
      <c r="RO899" s="11"/>
      <c r="RP899" s="11"/>
      <c r="RQ899" s="11"/>
      <c r="RR899" s="11"/>
      <c r="RS899" s="11"/>
      <c r="RT899" s="11"/>
      <c r="RU899" s="11"/>
      <c r="RV899" s="11"/>
      <c r="RW899" s="11"/>
      <c r="RX899" s="11"/>
      <c r="RY899" s="11"/>
      <c r="RZ899" s="11"/>
      <c r="SA899" s="11"/>
      <c r="SB899" s="11"/>
      <c r="SC899" s="11"/>
      <c r="SD899" s="11"/>
      <c r="SE899" s="11"/>
      <c r="SF899" s="11"/>
      <c r="SG899" s="11"/>
      <c r="SH899" s="11"/>
      <c r="SI899" s="11"/>
      <c r="SJ899" s="11"/>
      <c r="SK899" s="11"/>
      <c r="SL899" s="11"/>
      <c r="SM899" s="11"/>
      <c r="SN899" s="11"/>
      <c r="SO899" s="11"/>
      <c r="SP899" s="11"/>
      <c r="SQ899" s="11"/>
      <c r="SR899" s="11"/>
      <c r="SS899" s="11"/>
      <c r="ST899" s="11"/>
      <c r="SU899" s="11"/>
      <c r="SV899" s="11"/>
      <c r="SW899" s="11"/>
      <c r="SX899" s="11"/>
      <c r="SY899" s="11"/>
      <c r="SZ899" s="11"/>
      <c r="TA899" s="11"/>
      <c r="TB899" s="11"/>
      <c r="TC899" s="11"/>
      <c r="TD899" s="11"/>
      <c r="TE899" s="11"/>
      <c r="TF899" s="11"/>
      <c r="TG899" s="11"/>
      <c r="TH899" s="11"/>
      <c r="TI899" s="11"/>
      <c r="TJ899" s="11"/>
      <c r="TK899" s="11"/>
      <c r="TL899" s="11"/>
      <c r="TM899" s="11"/>
      <c r="TN899" s="11"/>
      <c r="TO899" s="11"/>
      <c r="TP899" s="11"/>
      <c r="TQ899" s="11"/>
      <c r="TR899" s="11"/>
      <c r="TS899" s="11"/>
      <c r="TT899" s="11"/>
      <c r="TU899" s="11"/>
      <c r="TV899" s="11"/>
      <c r="TW899" s="11"/>
      <c r="TX899" s="11"/>
      <c r="TY899" s="11"/>
      <c r="TZ899" s="11"/>
      <c r="UA899" s="11"/>
      <c r="UB899" s="11"/>
      <c r="UC899" s="11"/>
      <c r="UD899" s="11"/>
      <c r="UE899" s="11"/>
      <c r="UF899" s="11"/>
      <c r="UG899" s="11"/>
      <c r="UH899" s="11"/>
      <c r="UI899" s="11"/>
      <c r="UJ899" s="11"/>
      <c r="UK899" s="11"/>
      <c r="UL899" s="11"/>
      <c r="UM899" s="11"/>
      <c r="UN899" s="11"/>
      <c r="UO899" s="11"/>
      <c r="UP899" s="11"/>
      <c r="UQ899" s="11"/>
      <c r="UR899" s="11"/>
      <c r="US899" s="11"/>
      <c r="UT899" s="11"/>
      <c r="UU899" s="11"/>
      <c r="UV899" s="11"/>
      <c r="UW899" s="11"/>
      <c r="UX899" s="11"/>
      <c r="UY899" s="11"/>
      <c r="UZ899" s="11"/>
      <c r="VA899" s="11"/>
      <c r="VB899" s="11"/>
      <c r="VC899" s="11"/>
      <c r="VD899" s="11"/>
      <c r="VE899" s="11"/>
      <c r="VF899" s="11"/>
      <c r="VG899" s="11"/>
      <c r="VH899" s="11"/>
      <c r="VI899" s="11"/>
      <c r="VJ899" s="11"/>
      <c r="VK899" s="11"/>
      <c r="VL899" s="11"/>
      <c r="VM899" s="11"/>
      <c r="VN899" s="11"/>
      <c r="VO899" s="11"/>
      <c r="VP899" s="11"/>
      <c r="VQ899" s="11"/>
      <c r="VR899" s="11"/>
      <c r="VS899" s="11"/>
      <c r="VT899" s="11"/>
      <c r="VU899" s="11"/>
      <c r="VV899" s="11"/>
      <c r="VW899" s="11"/>
      <c r="VX899" s="11"/>
      <c r="VY899" s="11"/>
      <c r="VZ899" s="11"/>
      <c r="WA899" s="11"/>
      <c r="WB899" s="11"/>
      <c r="WC899" s="11"/>
      <c r="WD899" s="11"/>
      <c r="WE899" s="11"/>
      <c r="WF899" s="11"/>
      <c r="WG899" s="11"/>
      <c r="WH899" s="11"/>
      <c r="WI899" s="11"/>
      <c r="WJ899" s="11"/>
      <c r="WK899" s="11"/>
      <c r="WL899" s="11"/>
      <c r="WM899" s="11"/>
      <c r="WN899" s="11"/>
      <c r="WO899" s="11"/>
      <c r="WP899" s="11"/>
      <c r="WQ899" s="11"/>
      <c r="WR899" s="11"/>
      <c r="WS899" s="11"/>
      <c r="WT899" s="11"/>
      <c r="WU899" s="11"/>
      <c r="WV899" s="11"/>
      <c r="WW899" s="11"/>
      <c r="WX899" s="11"/>
      <c r="WY899" s="11"/>
      <c r="WZ899" s="11"/>
      <c r="XA899" s="11"/>
      <c r="XB899" s="11"/>
      <c r="XC899" s="11"/>
      <c r="XD899" s="11"/>
      <c r="XE899" s="11"/>
      <c r="XF899" s="11"/>
      <c r="XG899" s="11"/>
      <c r="XH899" s="11"/>
      <c r="XI899" s="11"/>
      <c r="XJ899" s="11"/>
      <c r="XK899" s="11"/>
      <c r="XL899" s="11"/>
      <c r="XM899" s="11"/>
      <c r="XN899" s="11"/>
      <c r="XO899" s="11"/>
      <c r="XP899" s="11"/>
      <c r="XQ899" s="11"/>
      <c r="XR899" s="11"/>
      <c r="XS899" s="11"/>
      <c r="XT899" s="11"/>
      <c r="XU899" s="11"/>
      <c r="XV899" s="11"/>
      <c r="XW899" s="11"/>
      <c r="XX899" s="11"/>
      <c r="XY899" s="11"/>
      <c r="XZ899" s="11"/>
      <c r="YA899" s="11"/>
      <c r="YB899" s="11"/>
      <c r="YC899" s="11"/>
      <c r="YD899" s="11"/>
      <c r="YE899" s="11"/>
      <c r="YF899" s="11"/>
      <c r="YG899" s="11"/>
      <c r="YH899" s="11"/>
      <c r="YI899" s="11"/>
      <c r="YJ899" s="11"/>
      <c r="YK899" s="11"/>
      <c r="YL899" s="11"/>
      <c r="YM899" s="11"/>
      <c r="YN899" s="11"/>
      <c r="YO899" s="11"/>
      <c r="YP899" s="11"/>
      <c r="YQ899" s="11"/>
      <c r="YR899" s="11"/>
      <c r="YS899" s="11"/>
      <c r="YT899" s="11"/>
      <c r="YU899" s="11"/>
      <c r="YV899" s="11"/>
      <c r="YW899" s="11"/>
      <c r="YX899" s="11"/>
      <c r="YY899" s="11"/>
      <c r="YZ899" s="11"/>
      <c r="ZA899" s="11"/>
      <c r="ZB899" s="11"/>
      <c r="ZC899" s="11"/>
      <c r="ZD899" s="11"/>
      <c r="ZE899" s="11"/>
      <c r="ZF899" s="11"/>
      <c r="ZG899" s="11"/>
      <c r="ZH899" s="11"/>
      <c r="ZI899" s="11"/>
      <c r="ZJ899" s="11"/>
      <c r="ZK899" s="11"/>
      <c r="ZL899" s="11"/>
      <c r="ZM899" s="11"/>
      <c r="ZN899" s="11"/>
      <c r="ZO899" s="11"/>
      <c r="ZP899" s="11"/>
      <c r="ZQ899" s="11"/>
      <c r="ZR899" s="11"/>
      <c r="ZS899" s="11"/>
      <c r="ZT899" s="11"/>
      <c r="ZU899" s="11"/>
      <c r="ZV899" s="11"/>
      <c r="ZW899" s="11"/>
      <c r="ZX899" s="11"/>
      <c r="ZY899" s="11"/>
      <c r="ZZ899" s="11"/>
      <c r="AAA899" s="11"/>
      <c r="AAB899" s="11"/>
      <c r="AAC899" s="11"/>
      <c r="AAD899" s="11"/>
      <c r="AAE899" s="11"/>
      <c r="AAF899" s="11"/>
      <c r="AAG899" s="11"/>
      <c r="AAH899" s="11"/>
      <c r="AAI899" s="11"/>
      <c r="AAJ899" s="11"/>
      <c r="AAK899" s="11"/>
      <c r="AAL899" s="11"/>
      <c r="AAM899" s="11"/>
      <c r="AAN899" s="11"/>
      <c r="AAO899" s="11"/>
      <c r="AAP899" s="11"/>
      <c r="AAQ899" s="11"/>
      <c r="AAR899" s="11"/>
      <c r="AAS899" s="11"/>
      <c r="AAT899" s="11"/>
      <c r="AAU899" s="11"/>
      <c r="AAV899" s="11"/>
      <c r="AAW899" s="11"/>
      <c r="AAX899" s="11"/>
      <c r="AAY899" s="11"/>
      <c r="AAZ899" s="11"/>
      <c r="ABA899" s="11"/>
      <c r="ABB899" s="11"/>
      <c r="ABC899" s="11"/>
      <c r="ABD899" s="11"/>
      <c r="ABE899" s="11"/>
      <c r="ABF899" s="11"/>
      <c r="ABG899" s="11"/>
      <c r="ABH899" s="11"/>
      <c r="ABI899" s="11"/>
      <c r="ABJ899" s="11"/>
      <c r="ABK899" s="11"/>
      <c r="ABL899" s="11"/>
      <c r="ABM899" s="11"/>
      <c r="ABN899" s="11"/>
      <c r="ABO899" s="11"/>
      <c r="ABP899" s="11"/>
      <c r="ABQ899" s="11"/>
      <c r="ABR899" s="11"/>
      <c r="ABS899" s="11"/>
      <c r="ABT899" s="11"/>
      <c r="ABU899" s="11"/>
      <c r="ABV899" s="11"/>
      <c r="ABW899" s="11"/>
      <c r="ABX899" s="11"/>
      <c r="ABY899" s="11"/>
      <c r="ABZ899" s="11"/>
      <c r="ACA899" s="11"/>
      <c r="ACB899" s="11"/>
      <c r="ACC899" s="11"/>
      <c r="ACD899" s="11"/>
      <c r="ACE899" s="11"/>
      <c r="ACF899" s="11"/>
      <c r="ACG899" s="11"/>
      <c r="ACH899" s="11"/>
      <c r="ACI899" s="11"/>
      <c r="ACJ899" s="11"/>
      <c r="ACK899" s="11"/>
      <c r="ACL899" s="11"/>
      <c r="ACM899" s="11"/>
      <c r="ACN899" s="11"/>
      <c r="ACO899" s="11"/>
      <c r="ACP899" s="11"/>
      <c r="ACQ899" s="11"/>
      <c r="ACR899" s="11"/>
      <c r="ACS899" s="11"/>
      <c r="ACT899" s="11"/>
      <c r="ACU899" s="11"/>
      <c r="ACV899" s="11"/>
      <c r="ACW899" s="11"/>
      <c r="ACX899" s="11"/>
      <c r="ACY899" s="11"/>
      <c r="ACZ899" s="11"/>
      <c r="ADA899" s="11"/>
      <c r="ADB899" s="11"/>
      <c r="ADC899" s="11"/>
      <c r="ADD899" s="11"/>
      <c r="ADE899" s="11"/>
      <c r="ADF899" s="11"/>
      <c r="ADG899" s="11"/>
      <c r="ADH899" s="11"/>
      <c r="ADI899" s="11"/>
      <c r="ADJ899" s="11"/>
      <c r="ADK899" s="11"/>
      <c r="ADL899" s="11"/>
      <c r="ADM899" s="11"/>
      <c r="ADN899" s="11"/>
      <c r="ADO899" s="11"/>
      <c r="ADP899" s="11"/>
      <c r="ADQ899" s="11"/>
      <c r="ADR899" s="11"/>
      <c r="ADS899" s="11"/>
      <c r="ADT899" s="11"/>
      <c r="ADU899" s="11"/>
      <c r="ADV899" s="11"/>
      <c r="ADW899" s="11"/>
      <c r="ADX899" s="11"/>
      <c r="ADY899" s="11"/>
      <c r="ADZ899" s="11"/>
      <c r="AEA899" s="11"/>
      <c r="AEB899" s="11"/>
      <c r="AEC899" s="11"/>
      <c r="AED899" s="11"/>
      <c r="AEE899" s="11"/>
      <c r="AEF899" s="11"/>
      <c r="AEG899" s="11"/>
      <c r="AEH899" s="11"/>
      <c r="AEI899" s="11"/>
      <c r="AEJ899" s="11"/>
      <c r="AEK899" s="11"/>
      <c r="AEL899" s="11"/>
      <c r="AEM899" s="11"/>
      <c r="AEN899" s="11"/>
      <c r="AEO899" s="11"/>
      <c r="AEP899" s="11"/>
      <c r="AEQ899" s="11"/>
      <c r="AER899" s="11"/>
      <c r="AES899" s="11"/>
      <c r="AET899" s="11"/>
      <c r="AEU899" s="11"/>
      <c r="AEV899" s="11"/>
      <c r="AEW899" s="11"/>
      <c r="AEX899" s="11"/>
      <c r="AEY899" s="11"/>
      <c r="AEZ899" s="11"/>
      <c r="AFA899" s="11"/>
      <c r="AFB899" s="11"/>
      <c r="AFC899" s="11"/>
      <c r="AFD899" s="11"/>
      <c r="AFE899" s="11"/>
      <c r="AFF899" s="11"/>
      <c r="AFG899" s="11"/>
      <c r="AFH899" s="11"/>
      <c r="AFI899" s="11"/>
      <c r="AFJ899" s="11"/>
      <c r="AFK899" s="11"/>
      <c r="AFL899" s="11"/>
      <c r="AFM899" s="11"/>
      <c r="AFN899" s="11"/>
      <c r="AFO899" s="11"/>
      <c r="AFP899" s="11"/>
      <c r="AFQ899" s="11"/>
      <c r="AFR899" s="11"/>
      <c r="AFS899" s="11"/>
      <c r="AFT899" s="11"/>
      <c r="AFU899" s="11"/>
      <c r="AFV899" s="11"/>
      <c r="AFW899" s="11"/>
      <c r="AFX899" s="11"/>
      <c r="AFY899" s="11"/>
      <c r="AFZ899" s="11"/>
      <c r="AGA899" s="11"/>
      <c r="AGB899" s="11"/>
      <c r="AGC899" s="11"/>
      <c r="AGD899" s="11"/>
      <c r="AGE899" s="11"/>
      <c r="AGF899" s="11"/>
      <c r="AGG899" s="11"/>
      <c r="AGH899" s="11"/>
      <c r="AGI899" s="11"/>
      <c r="AGJ899" s="11"/>
      <c r="AGK899" s="11"/>
      <c r="AGL899" s="11"/>
      <c r="AGM899" s="11"/>
      <c r="AGN899" s="11"/>
      <c r="AGO899" s="11"/>
      <c r="AGP899" s="11"/>
      <c r="AGQ899" s="11"/>
      <c r="AGR899" s="11"/>
      <c r="AGS899" s="11"/>
      <c r="AGT899" s="11"/>
      <c r="AGU899" s="11"/>
      <c r="AGV899" s="11"/>
      <c r="AGW899" s="11"/>
      <c r="AGX899" s="11"/>
      <c r="AGY899" s="11"/>
      <c r="AGZ899" s="11"/>
      <c r="AHA899" s="11"/>
      <c r="AHB899" s="11"/>
      <c r="AHC899" s="11"/>
      <c r="AHD899" s="11"/>
      <c r="AHE899" s="11"/>
      <c r="AHF899" s="11"/>
      <c r="AHG899" s="11"/>
      <c r="AHH899" s="11"/>
      <c r="AHI899" s="11"/>
      <c r="AHJ899" s="11"/>
      <c r="AHK899" s="11"/>
      <c r="AHL899" s="11"/>
      <c r="AHM899" s="11"/>
      <c r="AHN899" s="11"/>
      <c r="AHO899" s="11"/>
      <c r="AHP899" s="11"/>
      <c r="AHQ899" s="11"/>
      <c r="AHR899" s="11"/>
      <c r="AHS899" s="11"/>
      <c r="AHT899" s="11"/>
      <c r="AHU899" s="11"/>
      <c r="AHV899" s="11"/>
      <c r="AHW899" s="11"/>
      <c r="AHX899" s="11"/>
      <c r="AHY899" s="11"/>
      <c r="AHZ899" s="11"/>
      <c r="AIA899" s="11"/>
      <c r="AIB899" s="11"/>
      <c r="AIC899" s="11"/>
      <c r="AID899" s="11"/>
      <c r="AIE899" s="11"/>
      <c r="AIF899" s="11"/>
      <c r="AIG899" s="11"/>
      <c r="AIH899" s="11"/>
      <c r="AII899" s="11"/>
      <c r="AIJ899" s="11"/>
      <c r="AIK899" s="11"/>
      <c r="AIL899" s="11"/>
      <c r="AIM899" s="11"/>
      <c r="AIN899" s="11"/>
      <c r="AIO899" s="11"/>
      <c r="AIP899" s="11"/>
      <c r="AIQ899" s="11"/>
      <c r="AIR899" s="11"/>
      <c r="AIS899" s="11"/>
      <c r="AIT899" s="11"/>
      <c r="AIU899" s="11"/>
      <c r="AIV899" s="11"/>
      <c r="AIW899" s="11"/>
      <c r="AIX899" s="11"/>
      <c r="AIY899" s="11"/>
      <c r="AIZ899" s="11"/>
      <c r="AJA899" s="11"/>
      <c r="AJB899" s="11"/>
      <c r="AJC899" s="11"/>
      <c r="AJD899" s="11"/>
      <c r="AJE899" s="11"/>
      <c r="AJF899" s="11"/>
      <c r="AJG899" s="11"/>
      <c r="AJH899" s="11"/>
      <c r="AJI899" s="11"/>
      <c r="AJJ899" s="11"/>
      <c r="AJK899" s="11"/>
      <c r="AJL899" s="11"/>
      <c r="AJM899" s="11"/>
      <c r="AJN899" s="11"/>
      <c r="AJO899" s="11"/>
      <c r="AJP899" s="11"/>
      <c r="AJQ899" s="11"/>
      <c r="AJR899" s="11"/>
      <c r="AJS899" s="11"/>
      <c r="AJT899" s="11"/>
      <c r="AJU899" s="11"/>
      <c r="AJV899" s="11"/>
      <c r="AJW899" s="11"/>
      <c r="AJX899" s="11"/>
      <c r="AJY899" s="11"/>
      <c r="AJZ899" s="11"/>
      <c r="AKA899" s="11"/>
      <c r="AKB899" s="11"/>
      <c r="AKC899" s="11"/>
      <c r="AKD899" s="11"/>
      <c r="AKE899" s="11"/>
      <c r="AKF899" s="11"/>
      <c r="AKG899" s="11"/>
      <c r="AKH899" s="11"/>
      <c r="AKI899" s="11"/>
      <c r="AKJ899" s="11"/>
      <c r="AKK899" s="11"/>
      <c r="AKL899" s="11"/>
    </row>
    <row r="900" spans="1:975" ht="32.6" customHeight="1">
      <c r="A900" s="51">
        <v>43882</v>
      </c>
      <c r="B900" s="91"/>
      <c r="C900" s="52"/>
      <c r="D900" s="53"/>
      <c r="E900" s="30">
        <f t="shared" si="28"/>
        <v>0</v>
      </c>
      <c r="F900" s="53">
        <v>3477.86</v>
      </c>
      <c r="G900" s="53"/>
      <c r="H900" s="54"/>
      <c r="I900" s="54"/>
      <c r="J900" s="54"/>
      <c r="K900" s="54"/>
      <c r="L900" s="53">
        <v>3477.86</v>
      </c>
      <c r="M900" s="53"/>
      <c r="N900" s="54"/>
      <c r="O900" s="54"/>
      <c r="P900" s="54"/>
      <c r="Q900" s="54"/>
      <c r="R900" s="54"/>
      <c r="S900" s="18">
        <f t="shared" si="29"/>
        <v>0</v>
      </c>
      <c r="T900" s="11" t="s">
        <v>37</v>
      </c>
      <c r="U900" s="24" t="s">
        <v>52</v>
      </c>
      <c r="V900" s="24"/>
      <c r="W900" s="21"/>
      <c r="X900"/>
      <c r="Y900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  <c r="DA900" s="21"/>
      <c r="DB900" s="21"/>
      <c r="DC900" s="21"/>
      <c r="DD900" s="21"/>
      <c r="DE900" s="21"/>
      <c r="DF900" s="21"/>
      <c r="DG900" s="21"/>
      <c r="DH900" s="21"/>
      <c r="DI900" s="21"/>
      <c r="DJ900" s="21"/>
      <c r="DK900" s="21"/>
      <c r="DL900" s="21"/>
      <c r="DM900" s="21"/>
      <c r="DN900" s="21"/>
      <c r="DO900" s="21"/>
      <c r="DP900" s="21"/>
      <c r="DQ900" s="21"/>
      <c r="DR900" s="21"/>
      <c r="DS900" s="21"/>
      <c r="DT900" s="21"/>
      <c r="DU900" s="21"/>
      <c r="DV900" s="21"/>
      <c r="DW900" s="21"/>
      <c r="DX900" s="21"/>
      <c r="DY900" s="21"/>
      <c r="DZ900" s="21"/>
      <c r="EA900" s="21"/>
      <c r="EB900" s="21"/>
      <c r="EC900" s="21"/>
      <c r="ED900" s="21"/>
      <c r="EE900" s="21"/>
      <c r="EF900" s="21"/>
      <c r="EG900" s="21"/>
      <c r="EH900" s="21"/>
      <c r="EI900" s="21"/>
      <c r="EJ900" s="21"/>
      <c r="EK900" s="21"/>
      <c r="EL900" s="21"/>
      <c r="EM900" s="21"/>
      <c r="EN900" s="21"/>
      <c r="EO900" s="21"/>
      <c r="EP900" s="21"/>
      <c r="EQ900" s="21"/>
      <c r="ER900" s="21"/>
      <c r="ES900" s="21"/>
      <c r="ET900" s="21"/>
      <c r="EU900" s="21"/>
      <c r="EV900" s="21"/>
      <c r="EW900" s="21"/>
      <c r="EX900" s="21"/>
      <c r="EY900" s="21"/>
      <c r="EZ900" s="21"/>
      <c r="FA900" s="21"/>
      <c r="FB900" s="21"/>
      <c r="FC900" s="21"/>
      <c r="FD900" s="21"/>
      <c r="FE900" s="21"/>
      <c r="FF900" s="21"/>
      <c r="FG900" s="21"/>
      <c r="FH900" s="21"/>
      <c r="FI900" s="21"/>
      <c r="FJ900" s="21"/>
      <c r="FK900" s="21"/>
      <c r="FL900" s="21"/>
      <c r="FM900" s="21"/>
      <c r="FN900" s="21"/>
      <c r="FO900" s="21"/>
      <c r="FP900" s="21"/>
      <c r="FQ900" s="21"/>
      <c r="FR900" s="21"/>
      <c r="FS900" s="21"/>
      <c r="FT900" s="21"/>
      <c r="FU900" s="21"/>
      <c r="FV900" s="21"/>
      <c r="FW900" s="21"/>
      <c r="FX900" s="21"/>
      <c r="FY900" s="21"/>
      <c r="FZ900" s="21"/>
      <c r="GA900" s="21"/>
      <c r="GB900" s="21"/>
      <c r="GC900" s="21"/>
      <c r="GD900" s="21"/>
      <c r="GE900" s="21"/>
      <c r="GF900" s="21"/>
      <c r="GG900" s="21"/>
      <c r="GH900" s="21"/>
      <c r="GI900" s="21"/>
      <c r="GJ900" s="21"/>
      <c r="GK900" s="21"/>
      <c r="GL900" s="21"/>
      <c r="GM900" s="21"/>
      <c r="GN900" s="21"/>
      <c r="GO900" s="21"/>
      <c r="GP900" s="21"/>
      <c r="GQ900" s="21"/>
      <c r="GR900" s="21"/>
      <c r="GS900" s="21"/>
      <c r="GT900" s="21"/>
      <c r="GU900" s="21"/>
      <c r="GV900" s="21"/>
      <c r="GW900" s="21"/>
      <c r="GX900" s="21"/>
      <c r="GY900" s="21"/>
      <c r="GZ900" s="21"/>
      <c r="HA900" s="21"/>
      <c r="HB900" s="21"/>
      <c r="HC900" s="21"/>
      <c r="HD900" s="21"/>
      <c r="HE900" s="21"/>
      <c r="HF900" s="21"/>
      <c r="HG900" s="21"/>
      <c r="HH900" s="21"/>
      <c r="HI900" s="21"/>
      <c r="HJ900" s="21"/>
      <c r="HK900" s="21"/>
      <c r="HL900" s="21"/>
      <c r="HM900" s="21"/>
      <c r="HN900" s="21"/>
      <c r="HO900" s="21"/>
      <c r="HP900" s="21"/>
      <c r="HQ900" s="21"/>
      <c r="HR900" s="21"/>
      <c r="HS900" s="21"/>
      <c r="HT900" s="21"/>
      <c r="HU900" s="21"/>
      <c r="HV900" s="21"/>
      <c r="HW900" s="21"/>
      <c r="HX900" s="21"/>
      <c r="HY900" s="21"/>
      <c r="HZ900" s="21"/>
      <c r="IA900" s="21"/>
      <c r="IB900" s="21"/>
      <c r="IC900" s="21"/>
      <c r="ID900" s="21"/>
      <c r="IE900" s="21"/>
      <c r="IF900" s="21"/>
      <c r="IG900" s="21"/>
      <c r="IH900" s="21"/>
      <c r="II900" s="21"/>
      <c r="IJ900" s="21"/>
      <c r="IK900" s="21"/>
      <c r="IL900" s="21"/>
      <c r="IM900" s="21"/>
      <c r="IN900" s="21"/>
      <c r="IO900" s="21"/>
      <c r="IP900" s="21"/>
      <c r="IQ900" s="21"/>
      <c r="IR900" s="21"/>
      <c r="IS900" s="21"/>
      <c r="IT900" s="21"/>
      <c r="IU900" s="21"/>
      <c r="IV900" s="21"/>
      <c r="IW900" s="21"/>
      <c r="IX900" s="21"/>
      <c r="IY900" s="21"/>
      <c r="IZ900" s="21"/>
      <c r="JA900" s="21"/>
      <c r="JB900" s="21"/>
      <c r="JC900" s="21"/>
      <c r="JD900" s="21"/>
      <c r="JE900" s="21"/>
      <c r="JF900" s="21"/>
      <c r="JG900" s="21"/>
      <c r="JH900" s="21"/>
      <c r="JI900" s="21"/>
      <c r="JJ900" s="21"/>
      <c r="JK900" s="21"/>
      <c r="JL900" s="21"/>
      <c r="JM900" s="21"/>
      <c r="JN900" s="21"/>
      <c r="JO900" s="21"/>
      <c r="JP900" s="21"/>
      <c r="JQ900" s="21"/>
      <c r="JR900" s="21"/>
      <c r="JS900" s="21"/>
      <c r="JT900" s="21"/>
      <c r="JU900" s="21"/>
      <c r="JV900" s="21"/>
      <c r="JW900" s="21"/>
      <c r="JX900" s="21"/>
      <c r="JY900" s="21"/>
      <c r="JZ900" s="21"/>
      <c r="KA900" s="21"/>
      <c r="KB900" s="21"/>
      <c r="KC900" s="21"/>
      <c r="KD900" s="21"/>
      <c r="KE900" s="21"/>
      <c r="KF900" s="21"/>
      <c r="KG900" s="21"/>
      <c r="KH900" s="21"/>
      <c r="KI900" s="21"/>
      <c r="KJ900" s="21"/>
      <c r="KK900" s="21"/>
      <c r="KL900" s="21"/>
      <c r="KM900" s="21"/>
      <c r="KN900" s="21"/>
      <c r="KO900" s="21"/>
      <c r="KP900" s="21"/>
      <c r="KQ900" s="21"/>
      <c r="KR900" s="21"/>
      <c r="KS900" s="21"/>
      <c r="KT900" s="21"/>
      <c r="KU900" s="21"/>
      <c r="KV900" s="21"/>
      <c r="KW900" s="21"/>
      <c r="KX900" s="21"/>
      <c r="KY900" s="21"/>
      <c r="KZ900" s="21"/>
      <c r="LA900" s="21"/>
      <c r="LB900" s="21"/>
      <c r="LC900" s="21"/>
      <c r="LD900" s="21"/>
      <c r="LE900" s="21"/>
      <c r="LF900" s="21"/>
      <c r="LG900" s="21"/>
      <c r="LH900" s="21"/>
      <c r="LI900" s="21"/>
      <c r="LJ900" s="21"/>
      <c r="LK900" s="21"/>
      <c r="LL900" s="21"/>
      <c r="LM900" s="21"/>
      <c r="LN900" s="21"/>
      <c r="LO900" s="21"/>
      <c r="LP900" s="21"/>
      <c r="LQ900" s="21"/>
      <c r="LR900" s="21"/>
      <c r="LS900" s="21"/>
      <c r="LT900" s="21"/>
      <c r="LU900" s="21"/>
      <c r="LV900" s="21"/>
      <c r="LW900" s="21"/>
      <c r="LX900" s="21"/>
      <c r="LY900" s="21"/>
      <c r="LZ900" s="21"/>
      <c r="MA900" s="21"/>
      <c r="MB900" s="21"/>
      <c r="MC900" s="21"/>
      <c r="MD900" s="21"/>
      <c r="ME900" s="21"/>
      <c r="MF900" s="21"/>
      <c r="MG900" s="21"/>
      <c r="MH900" s="21"/>
      <c r="MI900" s="21"/>
      <c r="MJ900" s="21"/>
      <c r="MK900" s="21"/>
      <c r="ML900" s="21"/>
      <c r="MM900" s="21"/>
      <c r="MN900" s="21"/>
      <c r="MO900" s="21"/>
      <c r="MP900" s="21"/>
      <c r="MQ900" s="21"/>
      <c r="MR900" s="21"/>
      <c r="MS900" s="21"/>
      <c r="MT900" s="21"/>
      <c r="MU900" s="21"/>
      <c r="MV900" s="21"/>
      <c r="MW900" s="21"/>
      <c r="MX900" s="21"/>
      <c r="MY900" s="21"/>
      <c r="MZ900" s="21"/>
      <c r="NA900" s="21"/>
      <c r="NB900" s="21"/>
      <c r="NC900" s="21"/>
      <c r="ND900" s="21"/>
      <c r="NE900" s="21"/>
      <c r="NF900" s="21"/>
      <c r="NG900" s="21"/>
      <c r="NH900" s="21"/>
      <c r="NI900" s="21"/>
      <c r="NJ900" s="21"/>
      <c r="NK900" s="21"/>
      <c r="NL900" s="21"/>
      <c r="NM900" s="21"/>
      <c r="NN900" s="21"/>
      <c r="NO900" s="21"/>
      <c r="NP900" s="21"/>
      <c r="NQ900" s="21"/>
      <c r="NR900" s="21"/>
      <c r="NS900" s="21"/>
      <c r="NT900" s="21"/>
      <c r="NU900" s="21"/>
      <c r="NV900" s="21"/>
      <c r="NW900" s="21"/>
      <c r="NX900" s="21"/>
      <c r="NY900" s="21"/>
      <c r="NZ900" s="21"/>
      <c r="OA900" s="21"/>
      <c r="OB900" s="21"/>
      <c r="OC900" s="21"/>
      <c r="OD900" s="21"/>
      <c r="OE900" s="21"/>
      <c r="OF900" s="21"/>
      <c r="OG900" s="21"/>
      <c r="OH900" s="21"/>
      <c r="OI900" s="21"/>
      <c r="OJ900" s="21"/>
      <c r="OK900" s="21"/>
      <c r="OL900" s="21"/>
      <c r="OM900" s="21"/>
      <c r="ON900" s="21"/>
      <c r="OO900" s="21"/>
      <c r="OP900" s="21"/>
      <c r="OQ900" s="21"/>
      <c r="OR900" s="21"/>
      <c r="OS900" s="21"/>
      <c r="OT900" s="21"/>
      <c r="OU900" s="21"/>
      <c r="OV900" s="21"/>
      <c r="OW900" s="21"/>
      <c r="OX900" s="21"/>
      <c r="OY900" s="21"/>
      <c r="OZ900" s="21"/>
      <c r="PA900" s="21"/>
      <c r="PB900" s="21"/>
      <c r="PC900" s="21"/>
      <c r="PD900" s="21"/>
      <c r="PE900" s="21"/>
      <c r="PF900" s="21"/>
      <c r="PG900" s="21"/>
      <c r="PH900" s="21"/>
      <c r="PI900" s="21"/>
      <c r="PJ900" s="21"/>
      <c r="PK900" s="21"/>
      <c r="PL900" s="21"/>
      <c r="PM900" s="21"/>
      <c r="PN900" s="21"/>
      <c r="PO900" s="21"/>
      <c r="PP900" s="21"/>
      <c r="PQ900" s="21"/>
      <c r="PR900" s="21"/>
      <c r="PS900" s="21"/>
      <c r="PT900" s="21"/>
      <c r="PU900" s="21"/>
      <c r="PV900" s="21"/>
      <c r="PW900" s="21"/>
      <c r="PX900" s="21"/>
      <c r="PY900" s="21"/>
      <c r="PZ900" s="21"/>
      <c r="QA900" s="21"/>
      <c r="QB900" s="21"/>
      <c r="QC900" s="21"/>
      <c r="QD900" s="21"/>
      <c r="QE900" s="21"/>
      <c r="QF900" s="21"/>
      <c r="QG900" s="21"/>
      <c r="QH900" s="21"/>
      <c r="QI900" s="21"/>
      <c r="QJ900" s="21"/>
      <c r="QK900" s="21"/>
      <c r="QL900" s="21"/>
      <c r="QM900" s="21"/>
      <c r="QN900" s="21"/>
      <c r="QO900" s="21"/>
      <c r="QP900" s="21"/>
      <c r="QQ900" s="21"/>
      <c r="QR900" s="21"/>
      <c r="QS900" s="21"/>
      <c r="QT900" s="21"/>
      <c r="QU900" s="21"/>
      <c r="QV900" s="21"/>
      <c r="QW900" s="21"/>
      <c r="QX900" s="21"/>
      <c r="QY900" s="21"/>
      <c r="QZ900" s="21"/>
      <c r="RA900" s="21"/>
      <c r="RB900" s="21"/>
      <c r="RC900" s="21"/>
      <c r="RD900" s="21"/>
      <c r="RE900" s="21"/>
      <c r="RF900" s="21"/>
      <c r="RG900" s="21"/>
      <c r="RH900" s="21"/>
      <c r="RI900" s="21"/>
      <c r="RJ900" s="21"/>
      <c r="RK900" s="21"/>
      <c r="RL900" s="21"/>
      <c r="RM900" s="21"/>
      <c r="RN900" s="21"/>
      <c r="RO900" s="21"/>
      <c r="RP900" s="21"/>
      <c r="RQ900" s="21"/>
      <c r="RR900" s="21"/>
      <c r="RS900" s="21"/>
      <c r="RT900" s="21"/>
      <c r="RU900" s="21"/>
      <c r="RV900" s="21"/>
      <c r="RW900" s="21"/>
      <c r="RX900" s="21"/>
      <c r="RY900" s="21"/>
      <c r="RZ900" s="21"/>
      <c r="SA900" s="21"/>
      <c r="SB900" s="21"/>
      <c r="SC900" s="21"/>
      <c r="SD900" s="21"/>
      <c r="SE900" s="21"/>
      <c r="SF900" s="21"/>
      <c r="SG900" s="21"/>
      <c r="SH900" s="21"/>
      <c r="SI900" s="21"/>
      <c r="SJ900" s="21"/>
      <c r="SK900" s="21"/>
      <c r="SL900" s="21"/>
      <c r="SM900" s="21"/>
      <c r="SN900" s="21"/>
      <c r="SO900" s="21"/>
      <c r="SP900" s="21"/>
      <c r="SQ900" s="21"/>
      <c r="SR900" s="21"/>
      <c r="SS900" s="21"/>
      <c r="ST900" s="21"/>
      <c r="SU900" s="21"/>
      <c r="SV900" s="21"/>
      <c r="SW900" s="21"/>
      <c r="SX900" s="21"/>
      <c r="SY900" s="21"/>
      <c r="SZ900" s="21"/>
      <c r="TA900" s="21"/>
      <c r="TB900" s="21"/>
      <c r="TC900" s="21"/>
      <c r="TD900" s="21"/>
      <c r="TE900" s="21"/>
      <c r="TF900" s="21"/>
      <c r="TG900" s="21"/>
      <c r="TH900" s="21"/>
      <c r="TI900" s="21"/>
      <c r="TJ900" s="21"/>
      <c r="TK900" s="21"/>
      <c r="TL900" s="21"/>
      <c r="TM900" s="21"/>
      <c r="TN900" s="21"/>
      <c r="TO900" s="21"/>
      <c r="TP900" s="21"/>
      <c r="TQ900" s="21"/>
      <c r="TR900" s="21"/>
      <c r="TS900" s="21"/>
      <c r="TT900" s="21"/>
      <c r="TU900" s="21"/>
      <c r="TV900" s="21"/>
      <c r="TW900" s="21"/>
      <c r="TX900" s="21"/>
      <c r="TY900" s="21"/>
      <c r="TZ900" s="21"/>
      <c r="UA900" s="21"/>
      <c r="UB900" s="21"/>
      <c r="UC900" s="21"/>
      <c r="UD900" s="21"/>
      <c r="UE900" s="21"/>
      <c r="UF900" s="21"/>
      <c r="UG900" s="21"/>
      <c r="UH900" s="21"/>
      <c r="UI900" s="21"/>
      <c r="UJ900" s="21"/>
      <c r="UK900" s="21"/>
      <c r="UL900" s="21"/>
      <c r="UM900" s="21"/>
      <c r="UN900" s="21"/>
      <c r="UO900" s="21"/>
      <c r="UP900" s="21"/>
      <c r="UQ900" s="21"/>
      <c r="UR900" s="21"/>
      <c r="US900" s="21"/>
      <c r="UT900" s="21"/>
      <c r="UU900" s="21"/>
      <c r="UV900" s="21"/>
      <c r="UW900" s="21"/>
      <c r="UX900" s="21"/>
      <c r="UY900" s="21"/>
      <c r="UZ900" s="21"/>
      <c r="VA900" s="21"/>
      <c r="VB900" s="21"/>
      <c r="VC900" s="21"/>
      <c r="VD900" s="21"/>
      <c r="VE900" s="21"/>
      <c r="VF900" s="21"/>
      <c r="VG900" s="21"/>
      <c r="VH900" s="21"/>
      <c r="VI900" s="21"/>
      <c r="VJ900" s="21"/>
      <c r="VK900" s="21"/>
      <c r="VL900" s="21"/>
      <c r="VM900" s="21"/>
      <c r="VN900" s="21"/>
      <c r="VO900" s="21"/>
      <c r="VP900" s="21"/>
      <c r="VQ900" s="21"/>
      <c r="VR900" s="21"/>
      <c r="VS900" s="21"/>
      <c r="VT900" s="21"/>
      <c r="VU900" s="21"/>
      <c r="VV900" s="21"/>
      <c r="VW900" s="21"/>
      <c r="VX900" s="21"/>
      <c r="VY900" s="21"/>
      <c r="VZ900" s="21"/>
      <c r="WA900" s="21"/>
      <c r="WB900" s="21"/>
      <c r="WC900" s="21"/>
      <c r="WD900" s="21"/>
      <c r="WE900" s="21"/>
      <c r="WF900" s="21"/>
      <c r="WG900" s="21"/>
      <c r="WH900" s="21"/>
      <c r="WI900" s="21"/>
      <c r="WJ900" s="21"/>
      <c r="WK900" s="21"/>
      <c r="WL900" s="21"/>
      <c r="WM900" s="21"/>
      <c r="WN900" s="21"/>
      <c r="WO900" s="21"/>
      <c r="WP900" s="21"/>
      <c r="WQ900" s="21"/>
      <c r="WR900" s="21"/>
      <c r="WS900" s="21"/>
      <c r="WT900" s="21"/>
      <c r="WU900" s="21"/>
      <c r="WV900" s="21"/>
      <c r="WW900" s="21"/>
      <c r="WX900" s="21"/>
      <c r="WY900" s="21"/>
      <c r="WZ900" s="21"/>
      <c r="XA900" s="21"/>
      <c r="XB900" s="21"/>
      <c r="XC900" s="21"/>
      <c r="XD900" s="21"/>
      <c r="XE900" s="21"/>
      <c r="XF900" s="21"/>
      <c r="XG900" s="21"/>
      <c r="XH900" s="21"/>
      <c r="XI900" s="21"/>
      <c r="XJ900" s="21"/>
      <c r="XK900" s="21"/>
      <c r="XL900" s="21"/>
      <c r="XM900" s="21"/>
      <c r="XN900" s="21"/>
      <c r="XO900" s="21"/>
      <c r="XP900" s="21"/>
      <c r="XQ900" s="21"/>
      <c r="XR900" s="21"/>
      <c r="XS900" s="21"/>
      <c r="XT900" s="21"/>
      <c r="XU900" s="21"/>
      <c r="XV900" s="21"/>
      <c r="XW900" s="21"/>
      <c r="XX900" s="21"/>
      <c r="XY900" s="21"/>
      <c r="XZ900" s="21"/>
      <c r="YA900" s="21"/>
      <c r="YB900" s="21"/>
      <c r="YC900" s="21"/>
      <c r="YD900" s="21"/>
      <c r="YE900" s="21"/>
      <c r="YF900" s="21"/>
      <c r="YG900" s="21"/>
      <c r="YH900" s="21"/>
      <c r="YI900" s="21"/>
      <c r="YJ900" s="21"/>
      <c r="YK900" s="21"/>
      <c r="YL900" s="21"/>
      <c r="YM900" s="21"/>
      <c r="YN900" s="21"/>
      <c r="YO900" s="21"/>
      <c r="YP900" s="21"/>
      <c r="YQ900" s="21"/>
      <c r="YR900" s="21"/>
      <c r="YS900" s="21"/>
      <c r="YT900" s="21"/>
      <c r="YU900" s="21"/>
      <c r="YV900" s="21"/>
      <c r="YW900" s="21"/>
      <c r="YX900" s="21"/>
      <c r="YY900" s="21"/>
      <c r="YZ900" s="21"/>
      <c r="ZA900" s="21"/>
      <c r="ZB900" s="21"/>
      <c r="ZC900" s="21"/>
      <c r="ZD900" s="21"/>
      <c r="ZE900" s="21"/>
      <c r="ZF900" s="21"/>
      <c r="ZG900" s="21"/>
      <c r="ZH900" s="21"/>
      <c r="ZI900" s="21"/>
      <c r="ZJ900" s="21"/>
      <c r="ZK900" s="21"/>
      <c r="ZL900" s="21"/>
      <c r="ZM900" s="21"/>
      <c r="ZN900" s="21"/>
      <c r="ZO900" s="21"/>
      <c r="ZP900" s="21"/>
      <c r="ZQ900" s="21"/>
      <c r="ZR900" s="21"/>
      <c r="ZS900" s="21"/>
      <c r="ZT900" s="21"/>
      <c r="ZU900" s="21"/>
      <c r="ZV900" s="21"/>
      <c r="ZW900" s="21"/>
      <c r="ZX900" s="21"/>
      <c r="ZY900" s="21"/>
      <c r="ZZ900" s="21"/>
      <c r="AAA900" s="21"/>
      <c r="AAB900" s="21"/>
      <c r="AAC900" s="21"/>
      <c r="AAD900" s="21"/>
      <c r="AAE900" s="21"/>
      <c r="AAF900" s="21"/>
      <c r="AAG900" s="21"/>
      <c r="AAH900" s="21"/>
      <c r="AAI900" s="21"/>
      <c r="AAJ900" s="21"/>
      <c r="AAK900" s="21"/>
      <c r="AAL900" s="21"/>
      <c r="AAM900" s="21"/>
      <c r="AAN900" s="21"/>
      <c r="AAO900" s="21"/>
      <c r="AAP900" s="21"/>
      <c r="AAQ900" s="21"/>
      <c r="AAR900" s="21"/>
      <c r="AAS900" s="21"/>
      <c r="AAT900" s="21"/>
      <c r="AAU900" s="21"/>
      <c r="AAV900" s="21"/>
      <c r="AAW900" s="21"/>
      <c r="AAX900" s="21"/>
      <c r="AAY900" s="21"/>
      <c r="AAZ900" s="21"/>
      <c r="ABA900" s="21"/>
      <c r="ABB900" s="21"/>
      <c r="ABC900" s="21"/>
      <c r="ABD900" s="21"/>
      <c r="ABE900" s="21"/>
      <c r="ABF900" s="21"/>
      <c r="ABG900" s="21"/>
      <c r="ABH900" s="21"/>
      <c r="ABI900" s="21"/>
      <c r="ABJ900" s="21"/>
      <c r="ABK900" s="21"/>
      <c r="ABL900" s="21"/>
      <c r="ABM900" s="21"/>
      <c r="ABN900" s="21"/>
      <c r="ABO900" s="21"/>
      <c r="ABP900" s="21"/>
      <c r="ABQ900" s="21"/>
      <c r="ABR900" s="21"/>
      <c r="ABS900" s="21"/>
      <c r="ABT900" s="21"/>
      <c r="ABU900" s="21"/>
      <c r="ABV900" s="21"/>
      <c r="ABW900" s="21"/>
      <c r="ABX900" s="21"/>
      <c r="ABY900" s="21"/>
      <c r="ABZ900" s="21"/>
      <c r="ACA900" s="21"/>
      <c r="ACB900" s="21"/>
      <c r="ACC900" s="21"/>
      <c r="ACD900" s="21"/>
      <c r="ACE900" s="21"/>
      <c r="ACF900" s="21"/>
      <c r="ACG900" s="21"/>
      <c r="ACH900" s="21"/>
      <c r="ACI900" s="21"/>
      <c r="ACJ900" s="21"/>
      <c r="ACK900" s="21"/>
      <c r="ACL900" s="21"/>
      <c r="ACM900" s="21"/>
      <c r="ACN900" s="21"/>
      <c r="ACO900" s="21"/>
      <c r="ACP900" s="21"/>
      <c r="ACQ900" s="21"/>
      <c r="ACR900" s="21"/>
      <c r="ACS900" s="21"/>
      <c r="ACT900" s="21"/>
      <c r="ACU900" s="21"/>
      <c r="ACV900" s="21"/>
      <c r="ACW900" s="21"/>
      <c r="ACX900" s="21"/>
      <c r="ACY900" s="21"/>
      <c r="ACZ900" s="21"/>
      <c r="ADA900" s="21"/>
      <c r="ADB900" s="21"/>
      <c r="ADC900" s="21"/>
      <c r="ADD900" s="21"/>
      <c r="ADE900" s="21"/>
      <c r="ADF900" s="21"/>
      <c r="ADG900" s="21"/>
      <c r="ADH900" s="21"/>
      <c r="ADI900" s="21"/>
      <c r="ADJ900" s="21"/>
      <c r="ADK900" s="21"/>
      <c r="ADL900" s="21"/>
      <c r="ADM900" s="21"/>
      <c r="ADN900" s="21"/>
      <c r="ADO900" s="21"/>
      <c r="ADP900" s="21"/>
      <c r="ADQ900" s="21"/>
      <c r="ADR900" s="21"/>
      <c r="ADS900" s="21"/>
      <c r="ADT900" s="21"/>
      <c r="ADU900" s="21"/>
      <c r="ADV900" s="21"/>
      <c r="ADW900" s="21"/>
      <c r="ADX900" s="21"/>
      <c r="ADY900" s="21"/>
      <c r="ADZ900" s="21"/>
      <c r="AEA900" s="21"/>
      <c r="AEB900" s="21"/>
      <c r="AEC900" s="21"/>
      <c r="AED900" s="21"/>
      <c r="AEE900" s="21"/>
      <c r="AEF900" s="21"/>
      <c r="AEG900" s="21"/>
      <c r="AEH900" s="21"/>
      <c r="AEI900" s="21"/>
      <c r="AEJ900" s="21"/>
      <c r="AEK900" s="21"/>
      <c r="AEL900" s="21"/>
      <c r="AEM900" s="21"/>
      <c r="AEN900" s="21"/>
      <c r="AEO900" s="21"/>
      <c r="AEP900" s="21"/>
      <c r="AEQ900" s="21"/>
      <c r="AER900" s="21"/>
      <c r="AES900" s="21"/>
      <c r="AET900" s="21"/>
      <c r="AEU900" s="21"/>
      <c r="AEV900" s="21"/>
      <c r="AEW900" s="21"/>
      <c r="AEX900" s="21"/>
      <c r="AEY900" s="21"/>
      <c r="AEZ900" s="21"/>
      <c r="AFA900" s="21"/>
      <c r="AFB900" s="21"/>
      <c r="AFC900" s="21"/>
      <c r="AFD900" s="21"/>
      <c r="AFE900" s="21"/>
      <c r="AFF900" s="21"/>
      <c r="AFG900" s="21"/>
      <c r="AFH900" s="21"/>
      <c r="AFI900" s="21"/>
      <c r="AFJ900" s="21"/>
      <c r="AFK900" s="21"/>
      <c r="AFL900" s="21"/>
      <c r="AFM900" s="21"/>
      <c r="AFN900" s="21"/>
      <c r="AFO900" s="21"/>
      <c r="AFP900" s="21"/>
      <c r="AFQ900" s="21"/>
      <c r="AFR900" s="21"/>
      <c r="AFS900" s="21"/>
      <c r="AFT900" s="21"/>
      <c r="AFU900" s="21"/>
      <c r="AFV900" s="21"/>
      <c r="AFW900" s="21"/>
      <c r="AFX900" s="21"/>
      <c r="AFY900" s="21"/>
      <c r="AFZ900" s="21"/>
      <c r="AGA900" s="21"/>
      <c r="AGB900" s="21"/>
      <c r="AGC900" s="21"/>
      <c r="AGD900" s="21"/>
      <c r="AGE900" s="21"/>
      <c r="AGF900" s="21"/>
      <c r="AGG900" s="21"/>
      <c r="AGH900" s="21"/>
      <c r="AGI900" s="21"/>
      <c r="AGJ900" s="21"/>
      <c r="AGK900" s="21"/>
      <c r="AGL900" s="21"/>
      <c r="AGM900" s="21"/>
      <c r="AGN900" s="21"/>
      <c r="AGO900" s="21"/>
      <c r="AGP900" s="21"/>
      <c r="AGQ900" s="21"/>
      <c r="AGR900" s="21"/>
      <c r="AGS900" s="21"/>
      <c r="AGT900" s="21"/>
      <c r="AGU900" s="21"/>
      <c r="AGV900" s="21"/>
      <c r="AGW900" s="21"/>
      <c r="AGX900" s="21"/>
      <c r="AGY900" s="21"/>
      <c r="AGZ900" s="21"/>
      <c r="AHA900" s="21"/>
      <c r="AHB900" s="21"/>
      <c r="AHC900" s="21"/>
      <c r="AHD900" s="21"/>
      <c r="AHE900" s="21"/>
      <c r="AHF900" s="21"/>
      <c r="AHG900" s="21"/>
      <c r="AHH900" s="21"/>
      <c r="AHI900" s="21"/>
      <c r="AHJ900" s="21"/>
      <c r="AHK900" s="21"/>
      <c r="AHL900" s="21"/>
      <c r="AHM900" s="21"/>
      <c r="AHN900" s="21"/>
      <c r="AHO900" s="21"/>
      <c r="AHP900" s="21"/>
      <c r="AHQ900" s="21"/>
      <c r="AHR900" s="21"/>
      <c r="AHS900" s="21"/>
      <c r="AHT900" s="21"/>
      <c r="AHU900" s="21"/>
      <c r="AHV900" s="21"/>
      <c r="AHW900" s="21"/>
      <c r="AHX900" s="21"/>
      <c r="AHY900" s="21"/>
      <c r="AHZ900" s="21"/>
      <c r="AIA900" s="21"/>
      <c r="AIB900" s="21"/>
      <c r="AIC900" s="21"/>
      <c r="AID900" s="21"/>
      <c r="AIE900" s="21"/>
      <c r="AIF900" s="21"/>
      <c r="AIG900" s="21"/>
      <c r="AIH900" s="21"/>
      <c r="AII900" s="21"/>
      <c r="AIJ900" s="21"/>
      <c r="AIK900" s="21"/>
      <c r="AIL900" s="21"/>
      <c r="AIM900" s="21"/>
      <c r="AIN900" s="21"/>
      <c r="AIO900" s="21"/>
      <c r="AIP900" s="21"/>
      <c r="AIQ900" s="21"/>
      <c r="AIR900" s="21"/>
      <c r="AIS900" s="21"/>
      <c r="AIT900" s="21"/>
      <c r="AIU900" s="21"/>
      <c r="AIV900" s="21"/>
      <c r="AIW900" s="21"/>
      <c r="AIX900" s="21"/>
      <c r="AIY900" s="21"/>
      <c r="AIZ900" s="21"/>
      <c r="AJA900" s="21"/>
      <c r="AJB900" s="21"/>
      <c r="AJC900" s="21"/>
      <c r="AJD900" s="21"/>
      <c r="AJE900" s="21"/>
      <c r="AJF900" s="21"/>
      <c r="AJG900" s="21"/>
      <c r="AJH900" s="21"/>
      <c r="AJI900" s="21"/>
      <c r="AJJ900" s="21"/>
      <c r="AJK900" s="21"/>
      <c r="AJL900" s="21"/>
      <c r="AJM900" s="21"/>
      <c r="AJN900" s="21"/>
      <c r="AJO900" s="21"/>
      <c r="AJP900" s="21"/>
      <c r="AJQ900" s="21"/>
      <c r="AJR900" s="21"/>
      <c r="AJS900" s="21"/>
      <c r="AJT900" s="21"/>
      <c r="AJU900" s="21"/>
      <c r="AJV900" s="21"/>
      <c r="AJW900" s="21"/>
      <c r="AJX900" s="21"/>
      <c r="AJY900" s="21"/>
      <c r="AJZ900" s="21"/>
      <c r="AKA900" s="21"/>
      <c r="AKB900" s="21"/>
      <c r="AKC900" s="21"/>
      <c r="AKD900" s="21"/>
      <c r="AKE900" s="21"/>
      <c r="AKF900" s="21"/>
      <c r="AKG900" s="21"/>
      <c r="AKH900" s="21"/>
      <c r="AKI900" s="21"/>
      <c r="AKJ900" s="21"/>
      <c r="AKK900" s="21"/>
      <c r="AKL900" s="21"/>
    </row>
    <row r="901" spans="1:975" ht="43.4" customHeight="1">
      <c r="A901" s="23">
        <v>43897</v>
      </c>
      <c r="B901" s="71"/>
      <c r="C901" s="15" t="s">
        <v>23</v>
      </c>
      <c r="D901" s="14"/>
      <c r="E901" s="17">
        <f t="shared" si="28"/>
        <v>0</v>
      </c>
      <c r="F901" s="18"/>
      <c r="G901" s="18"/>
      <c r="H901" s="19"/>
      <c r="I901" s="19"/>
      <c r="L901" s="18"/>
      <c r="M901" s="18"/>
      <c r="S901" s="18">
        <f t="shared" si="29"/>
        <v>0</v>
      </c>
      <c r="T901" s="20"/>
      <c r="U901" s="20"/>
      <c r="W901" s="21"/>
      <c r="X901"/>
      <c r="Y90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  <c r="EI901" s="21"/>
      <c r="EJ901" s="21"/>
      <c r="EK901" s="21"/>
      <c r="EL901" s="21"/>
      <c r="EM901" s="21"/>
      <c r="EN901" s="21"/>
      <c r="EO901" s="21"/>
      <c r="EP901" s="21"/>
      <c r="EQ901" s="21"/>
      <c r="ER901" s="21"/>
      <c r="ES901" s="21"/>
      <c r="ET901" s="21"/>
      <c r="EU901" s="21"/>
      <c r="EV901" s="21"/>
      <c r="EW901" s="21"/>
      <c r="EX901" s="21"/>
      <c r="EY901" s="21"/>
      <c r="EZ901" s="21"/>
      <c r="FA901" s="21"/>
      <c r="FB901" s="21"/>
      <c r="FC901" s="21"/>
      <c r="FD901" s="21"/>
      <c r="FE901" s="21"/>
      <c r="FF901" s="21"/>
      <c r="FG901" s="21"/>
      <c r="FH901" s="21"/>
      <c r="FI901" s="21"/>
      <c r="FJ901" s="21"/>
      <c r="FK901" s="21"/>
      <c r="FL901" s="21"/>
      <c r="FM901" s="21"/>
      <c r="FN901" s="21"/>
      <c r="FO901" s="21"/>
      <c r="FP901" s="21"/>
      <c r="FQ901" s="21"/>
      <c r="FR901" s="21"/>
      <c r="FS901" s="21"/>
      <c r="FT901" s="21"/>
      <c r="FU901" s="21"/>
      <c r="FV901" s="21"/>
      <c r="FW901" s="21"/>
      <c r="FX901" s="21"/>
      <c r="FY901" s="21"/>
      <c r="FZ901" s="21"/>
      <c r="GA901" s="21"/>
      <c r="GB901" s="21"/>
      <c r="GC901" s="21"/>
      <c r="GD901" s="21"/>
      <c r="GE901" s="21"/>
      <c r="GF901" s="21"/>
      <c r="GG901" s="21"/>
      <c r="GH901" s="21"/>
      <c r="GI901" s="21"/>
      <c r="GJ901" s="21"/>
      <c r="GK901" s="21"/>
      <c r="GL901" s="21"/>
      <c r="GM901" s="21"/>
      <c r="GN901" s="21"/>
      <c r="GO901" s="21"/>
      <c r="GP901" s="21"/>
      <c r="GQ901" s="21"/>
      <c r="GR901" s="21"/>
      <c r="GS901" s="21"/>
      <c r="GT901" s="21"/>
      <c r="GU901" s="21"/>
      <c r="GV901" s="21"/>
      <c r="GW901" s="21"/>
      <c r="GX901" s="21"/>
      <c r="GY901" s="21"/>
      <c r="GZ901" s="21"/>
      <c r="HA901" s="21"/>
      <c r="HB901" s="21"/>
      <c r="HC901" s="21"/>
      <c r="HD901" s="21"/>
      <c r="HE901" s="21"/>
      <c r="HF901" s="21"/>
      <c r="HG901" s="21"/>
      <c r="HH901" s="21"/>
      <c r="HI901" s="21"/>
      <c r="HJ901" s="21"/>
      <c r="HK901" s="21"/>
      <c r="HL901" s="21"/>
      <c r="HM901" s="21"/>
      <c r="HN901" s="21"/>
      <c r="HO901" s="21"/>
      <c r="HP901" s="21"/>
      <c r="HQ901" s="21"/>
      <c r="HR901" s="21"/>
      <c r="HS901" s="21"/>
      <c r="HT901" s="21"/>
      <c r="HU901" s="21"/>
      <c r="HV901" s="21"/>
      <c r="HW901" s="21"/>
      <c r="HX901" s="21"/>
      <c r="HY901" s="21"/>
      <c r="HZ901" s="21"/>
      <c r="IA901" s="21"/>
      <c r="IB901" s="21"/>
      <c r="IC901" s="21"/>
      <c r="ID901" s="21"/>
      <c r="IE901" s="21"/>
      <c r="IF901" s="21"/>
      <c r="IG901" s="21"/>
      <c r="IH901" s="21"/>
      <c r="II901" s="21"/>
      <c r="IJ901" s="21"/>
      <c r="IK901" s="21"/>
      <c r="IL901" s="21"/>
      <c r="IM901" s="21"/>
      <c r="IN901" s="21"/>
      <c r="IO901" s="21"/>
      <c r="IP901" s="21"/>
      <c r="IQ901" s="21"/>
      <c r="IR901" s="21"/>
      <c r="IS901" s="21"/>
      <c r="IT901" s="21"/>
      <c r="IU901" s="21"/>
      <c r="IV901" s="21"/>
      <c r="IW901" s="21"/>
      <c r="IX901" s="21"/>
      <c r="IY901" s="21"/>
      <c r="IZ901" s="21"/>
      <c r="JA901" s="21"/>
      <c r="JB901" s="21"/>
      <c r="JC901" s="21"/>
      <c r="JD901" s="21"/>
      <c r="JE901" s="21"/>
      <c r="JF901" s="21"/>
      <c r="JG901" s="21"/>
      <c r="JH901" s="21"/>
      <c r="JI901" s="21"/>
      <c r="JJ901" s="21"/>
      <c r="JK901" s="21"/>
      <c r="JL901" s="21"/>
      <c r="JM901" s="21"/>
      <c r="JN901" s="21"/>
      <c r="JO901" s="21"/>
      <c r="JP901" s="21"/>
      <c r="JQ901" s="21"/>
      <c r="JR901" s="21"/>
      <c r="JS901" s="21"/>
      <c r="JT901" s="21"/>
      <c r="JU901" s="21"/>
      <c r="JV901" s="21"/>
      <c r="JW901" s="21"/>
      <c r="JX901" s="21"/>
      <c r="JY901" s="21"/>
      <c r="JZ901" s="21"/>
      <c r="KA901" s="21"/>
      <c r="KB901" s="21"/>
      <c r="KC901" s="21"/>
      <c r="KD901" s="21"/>
      <c r="KE901" s="21"/>
      <c r="KF901" s="21"/>
      <c r="KG901" s="21"/>
      <c r="KH901" s="21"/>
      <c r="KI901" s="21"/>
      <c r="KJ901" s="21"/>
      <c r="KK901" s="21"/>
      <c r="KL901" s="21"/>
      <c r="KM901" s="21"/>
      <c r="KN901" s="21"/>
      <c r="KO901" s="21"/>
      <c r="KP901" s="21"/>
      <c r="KQ901" s="21"/>
      <c r="KR901" s="21"/>
      <c r="KS901" s="21"/>
      <c r="KT901" s="21"/>
      <c r="KU901" s="21"/>
      <c r="KV901" s="21"/>
      <c r="KW901" s="21"/>
      <c r="KX901" s="21"/>
      <c r="KY901" s="21"/>
      <c r="KZ901" s="21"/>
      <c r="LA901" s="21"/>
      <c r="LB901" s="21"/>
      <c r="LC901" s="21"/>
      <c r="LD901" s="21"/>
      <c r="LE901" s="21"/>
      <c r="LF901" s="21"/>
      <c r="LG901" s="21"/>
      <c r="LH901" s="21"/>
      <c r="LI901" s="21"/>
      <c r="LJ901" s="21"/>
      <c r="LK901" s="21"/>
      <c r="LL901" s="21"/>
      <c r="LM901" s="21"/>
      <c r="LN901" s="21"/>
      <c r="LO901" s="21"/>
      <c r="LP901" s="21"/>
      <c r="LQ901" s="21"/>
      <c r="LR901" s="21"/>
      <c r="LS901" s="21"/>
      <c r="LT901" s="21"/>
      <c r="LU901" s="21"/>
      <c r="LV901" s="21"/>
      <c r="LW901" s="21"/>
      <c r="LX901" s="21"/>
      <c r="LY901" s="21"/>
      <c r="LZ901" s="21"/>
      <c r="MA901" s="21"/>
      <c r="MB901" s="21"/>
      <c r="MC901" s="21"/>
      <c r="MD901" s="21"/>
      <c r="ME901" s="21"/>
      <c r="MF901" s="21"/>
      <c r="MG901" s="21"/>
      <c r="MH901" s="21"/>
      <c r="MI901" s="21"/>
      <c r="MJ901" s="21"/>
      <c r="MK901" s="21"/>
      <c r="ML901" s="21"/>
      <c r="MM901" s="21"/>
      <c r="MN901" s="21"/>
      <c r="MO901" s="21"/>
      <c r="MP901" s="21"/>
      <c r="MQ901" s="21"/>
      <c r="MR901" s="21"/>
      <c r="MS901" s="21"/>
      <c r="MT901" s="21"/>
      <c r="MU901" s="21"/>
      <c r="MV901" s="21"/>
      <c r="MW901" s="21"/>
      <c r="MX901" s="21"/>
      <c r="MY901" s="21"/>
      <c r="MZ901" s="21"/>
      <c r="NA901" s="21"/>
      <c r="NB901" s="21"/>
      <c r="NC901" s="21"/>
      <c r="ND901" s="21"/>
      <c r="NE901" s="21"/>
      <c r="NF901" s="21"/>
      <c r="NG901" s="21"/>
      <c r="NH901" s="21"/>
      <c r="NI901" s="21"/>
      <c r="NJ901" s="21"/>
      <c r="NK901" s="21"/>
      <c r="NL901" s="21"/>
      <c r="NM901" s="21"/>
      <c r="NN901" s="21"/>
      <c r="NO901" s="21"/>
      <c r="NP901" s="21"/>
      <c r="NQ901" s="21"/>
      <c r="NR901" s="21"/>
      <c r="NS901" s="21"/>
      <c r="NT901" s="21"/>
      <c r="NU901" s="21"/>
      <c r="NV901" s="21"/>
      <c r="NW901" s="21"/>
      <c r="NX901" s="21"/>
      <c r="NY901" s="21"/>
      <c r="NZ901" s="21"/>
      <c r="OA901" s="21"/>
      <c r="OB901" s="21"/>
      <c r="OC901" s="21"/>
      <c r="OD901" s="21"/>
      <c r="OE901" s="21"/>
      <c r="OF901" s="21"/>
      <c r="OG901" s="21"/>
      <c r="OH901" s="21"/>
      <c r="OI901" s="21"/>
      <c r="OJ901" s="21"/>
      <c r="OK901" s="21"/>
      <c r="OL901" s="21"/>
      <c r="OM901" s="21"/>
      <c r="ON901" s="21"/>
      <c r="OO901" s="21"/>
      <c r="OP901" s="21"/>
      <c r="OQ901" s="21"/>
      <c r="OR901" s="21"/>
      <c r="OS901" s="21"/>
      <c r="OT901" s="21"/>
      <c r="OU901" s="21"/>
      <c r="OV901" s="21"/>
      <c r="OW901" s="21"/>
      <c r="OX901" s="21"/>
      <c r="OY901" s="21"/>
      <c r="OZ901" s="21"/>
      <c r="PA901" s="21"/>
      <c r="PB901" s="21"/>
      <c r="PC901" s="21"/>
      <c r="PD901" s="21"/>
      <c r="PE901" s="21"/>
      <c r="PF901" s="21"/>
      <c r="PG901" s="21"/>
      <c r="PH901" s="21"/>
      <c r="PI901" s="21"/>
      <c r="PJ901" s="21"/>
      <c r="PK901" s="21"/>
      <c r="PL901" s="21"/>
      <c r="PM901" s="21"/>
      <c r="PN901" s="21"/>
      <c r="PO901" s="21"/>
      <c r="PP901" s="21"/>
      <c r="PQ901" s="21"/>
      <c r="PR901" s="21"/>
      <c r="PS901" s="21"/>
      <c r="PT901" s="21"/>
      <c r="PU901" s="21"/>
      <c r="PV901" s="21"/>
      <c r="PW901" s="21"/>
      <c r="PX901" s="21"/>
      <c r="PY901" s="21"/>
      <c r="PZ901" s="21"/>
      <c r="QA901" s="21"/>
      <c r="QB901" s="21"/>
      <c r="QC901" s="21"/>
      <c r="QD901" s="21"/>
      <c r="QE901" s="21"/>
      <c r="QF901" s="21"/>
      <c r="QG901" s="21"/>
      <c r="QH901" s="21"/>
      <c r="QI901" s="21"/>
      <c r="QJ901" s="21"/>
      <c r="QK901" s="21"/>
      <c r="QL901" s="21"/>
      <c r="QM901" s="21"/>
      <c r="QN901" s="21"/>
      <c r="QO901" s="21"/>
      <c r="QP901" s="21"/>
      <c r="QQ901" s="21"/>
      <c r="QR901" s="21"/>
      <c r="QS901" s="21"/>
      <c r="QT901" s="21"/>
      <c r="QU901" s="21"/>
      <c r="QV901" s="21"/>
      <c r="QW901" s="21"/>
      <c r="QX901" s="21"/>
      <c r="QY901" s="21"/>
      <c r="QZ901" s="21"/>
      <c r="RA901" s="21"/>
      <c r="RB901" s="21"/>
      <c r="RC901" s="21"/>
      <c r="RD901" s="21"/>
      <c r="RE901" s="21"/>
      <c r="RF901" s="21"/>
      <c r="RG901" s="21"/>
      <c r="RH901" s="21"/>
      <c r="RI901" s="21"/>
      <c r="RJ901" s="21"/>
      <c r="RK901" s="21"/>
      <c r="RL901" s="21"/>
      <c r="RM901" s="21"/>
      <c r="RN901" s="21"/>
      <c r="RO901" s="21"/>
      <c r="RP901" s="21"/>
      <c r="RQ901" s="21"/>
      <c r="RR901" s="21"/>
      <c r="RS901" s="21"/>
      <c r="RT901" s="21"/>
      <c r="RU901" s="21"/>
      <c r="RV901" s="21"/>
      <c r="RW901" s="21"/>
      <c r="RX901" s="21"/>
      <c r="RY901" s="21"/>
      <c r="RZ901" s="21"/>
      <c r="SA901" s="21"/>
      <c r="SB901" s="21"/>
      <c r="SC901" s="21"/>
      <c r="SD901" s="21"/>
      <c r="SE901" s="21"/>
      <c r="SF901" s="21"/>
      <c r="SG901" s="21"/>
      <c r="SH901" s="21"/>
      <c r="SI901" s="21"/>
      <c r="SJ901" s="21"/>
      <c r="SK901" s="21"/>
      <c r="SL901" s="21"/>
      <c r="SM901" s="21"/>
      <c r="SN901" s="21"/>
      <c r="SO901" s="21"/>
      <c r="SP901" s="21"/>
      <c r="SQ901" s="21"/>
      <c r="SR901" s="21"/>
      <c r="SS901" s="21"/>
      <c r="ST901" s="21"/>
      <c r="SU901" s="21"/>
      <c r="SV901" s="21"/>
      <c r="SW901" s="21"/>
      <c r="SX901" s="21"/>
      <c r="SY901" s="21"/>
      <c r="SZ901" s="21"/>
      <c r="TA901" s="21"/>
      <c r="TB901" s="21"/>
      <c r="TC901" s="21"/>
      <c r="TD901" s="21"/>
      <c r="TE901" s="21"/>
      <c r="TF901" s="21"/>
      <c r="TG901" s="21"/>
      <c r="TH901" s="21"/>
      <c r="TI901" s="21"/>
      <c r="TJ901" s="21"/>
      <c r="TK901" s="21"/>
      <c r="TL901" s="21"/>
      <c r="TM901" s="21"/>
      <c r="TN901" s="21"/>
      <c r="TO901" s="21"/>
      <c r="TP901" s="21"/>
      <c r="TQ901" s="21"/>
      <c r="TR901" s="21"/>
      <c r="TS901" s="21"/>
      <c r="TT901" s="21"/>
      <c r="TU901" s="21"/>
      <c r="TV901" s="21"/>
      <c r="TW901" s="21"/>
      <c r="TX901" s="21"/>
      <c r="TY901" s="21"/>
      <c r="TZ901" s="21"/>
      <c r="UA901" s="21"/>
      <c r="UB901" s="21"/>
      <c r="UC901" s="21"/>
      <c r="UD901" s="21"/>
      <c r="UE901" s="21"/>
      <c r="UF901" s="21"/>
      <c r="UG901" s="21"/>
      <c r="UH901" s="21"/>
      <c r="UI901" s="21"/>
      <c r="UJ901" s="21"/>
      <c r="UK901" s="21"/>
      <c r="UL901" s="21"/>
      <c r="UM901" s="21"/>
      <c r="UN901" s="21"/>
      <c r="UO901" s="21"/>
      <c r="UP901" s="21"/>
      <c r="UQ901" s="21"/>
      <c r="UR901" s="21"/>
      <c r="US901" s="21"/>
      <c r="UT901" s="21"/>
      <c r="UU901" s="21"/>
      <c r="UV901" s="21"/>
      <c r="UW901" s="21"/>
      <c r="UX901" s="21"/>
      <c r="UY901" s="21"/>
      <c r="UZ901" s="21"/>
      <c r="VA901" s="21"/>
      <c r="VB901" s="21"/>
      <c r="VC901" s="21"/>
      <c r="VD901" s="21"/>
      <c r="VE901" s="21"/>
      <c r="VF901" s="21"/>
      <c r="VG901" s="21"/>
      <c r="VH901" s="21"/>
      <c r="VI901" s="21"/>
      <c r="VJ901" s="21"/>
      <c r="VK901" s="21"/>
      <c r="VL901" s="21"/>
      <c r="VM901" s="21"/>
      <c r="VN901" s="21"/>
      <c r="VO901" s="21"/>
      <c r="VP901" s="21"/>
      <c r="VQ901" s="21"/>
      <c r="VR901" s="21"/>
      <c r="VS901" s="21"/>
      <c r="VT901" s="21"/>
      <c r="VU901" s="21"/>
      <c r="VV901" s="21"/>
      <c r="VW901" s="21"/>
      <c r="VX901" s="21"/>
      <c r="VY901" s="21"/>
      <c r="VZ901" s="21"/>
      <c r="WA901" s="21"/>
      <c r="WB901" s="21"/>
      <c r="WC901" s="21"/>
      <c r="WD901" s="21"/>
      <c r="WE901" s="21"/>
      <c r="WF901" s="21"/>
      <c r="WG901" s="21"/>
      <c r="WH901" s="21"/>
      <c r="WI901" s="21"/>
      <c r="WJ901" s="21"/>
      <c r="WK901" s="21"/>
      <c r="WL901" s="21"/>
      <c r="WM901" s="21"/>
      <c r="WN901" s="21"/>
      <c r="WO901" s="21"/>
      <c r="WP901" s="21"/>
      <c r="WQ901" s="21"/>
      <c r="WR901" s="21"/>
      <c r="WS901" s="21"/>
      <c r="WT901" s="21"/>
      <c r="WU901" s="21"/>
      <c r="WV901" s="21"/>
      <c r="WW901" s="21"/>
      <c r="WX901" s="21"/>
      <c r="WY901" s="21"/>
      <c r="WZ901" s="21"/>
      <c r="XA901" s="21"/>
      <c r="XB901" s="21"/>
      <c r="XC901" s="21"/>
      <c r="XD901" s="21"/>
      <c r="XE901" s="21"/>
      <c r="XF901" s="21"/>
      <c r="XG901" s="21"/>
      <c r="XH901" s="21"/>
      <c r="XI901" s="21"/>
      <c r="XJ901" s="21"/>
      <c r="XK901" s="21"/>
      <c r="XL901" s="21"/>
      <c r="XM901" s="21"/>
      <c r="XN901" s="21"/>
      <c r="XO901" s="21"/>
      <c r="XP901" s="21"/>
      <c r="XQ901" s="21"/>
      <c r="XR901" s="21"/>
      <c r="XS901" s="21"/>
      <c r="XT901" s="21"/>
      <c r="XU901" s="21"/>
      <c r="XV901" s="21"/>
      <c r="XW901" s="21"/>
      <c r="XX901" s="21"/>
      <c r="XY901" s="21"/>
      <c r="XZ901" s="21"/>
      <c r="YA901" s="21"/>
      <c r="YB901" s="21"/>
      <c r="YC901" s="21"/>
      <c r="YD901" s="21"/>
      <c r="YE901" s="21"/>
      <c r="YF901" s="21"/>
      <c r="YG901" s="21"/>
      <c r="YH901" s="21"/>
      <c r="YI901" s="21"/>
      <c r="YJ901" s="21"/>
      <c r="YK901" s="21"/>
      <c r="YL901" s="21"/>
      <c r="YM901" s="21"/>
      <c r="YN901" s="21"/>
      <c r="YO901" s="21"/>
      <c r="YP901" s="21"/>
      <c r="YQ901" s="21"/>
      <c r="YR901" s="21"/>
      <c r="YS901" s="21"/>
      <c r="YT901" s="21"/>
      <c r="YU901" s="21"/>
      <c r="YV901" s="21"/>
      <c r="YW901" s="21"/>
      <c r="YX901" s="21"/>
      <c r="YY901" s="21"/>
      <c r="YZ901" s="21"/>
      <c r="ZA901" s="21"/>
      <c r="ZB901" s="21"/>
      <c r="ZC901" s="21"/>
      <c r="ZD901" s="21"/>
      <c r="ZE901" s="21"/>
      <c r="ZF901" s="21"/>
      <c r="ZG901" s="21"/>
      <c r="ZH901" s="21"/>
      <c r="ZI901" s="21"/>
      <c r="ZJ901" s="21"/>
      <c r="ZK901" s="21"/>
      <c r="ZL901" s="21"/>
      <c r="ZM901" s="21"/>
      <c r="ZN901" s="21"/>
      <c r="ZO901" s="21"/>
      <c r="ZP901" s="21"/>
      <c r="ZQ901" s="21"/>
      <c r="ZR901" s="21"/>
      <c r="ZS901" s="21"/>
      <c r="ZT901" s="21"/>
      <c r="ZU901" s="21"/>
      <c r="ZV901" s="21"/>
      <c r="ZW901" s="21"/>
      <c r="ZX901" s="21"/>
      <c r="ZY901" s="21"/>
      <c r="ZZ901" s="21"/>
      <c r="AAA901" s="21"/>
      <c r="AAB901" s="21"/>
      <c r="AAC901" s="21"/>
      <c r="AAD901" s="21"/>
      <c r="AAE901" s="21"/>
      <c r="AAF901" s="21"/>
      <c r="AAG901" s="21"/>
      <c r="AAH901" s="21"/>
      <c r="AAI901" s="21"/>
      <c r="AAJ901" s="21"/>
      <c r="AAK901" s="21"/>
      <c r="AAL901" s="21"/>
      <c r="AAM901" s="21"/>
      <c r="AAN901" s="21"/>
      <c r="AAO901" s="21"/>
      <c r="AAP901" s="21"/>
      <c r="AAQ901" s="21"/>
      <c r="AAR901" s="21"/>
      <c r="AAS901" s="21"/>
      <c r="AAT901" s="21"/>
      <c r="AAU901" s="21"/>
      <c r="AAV901" s="21"/>
      <c r="AAW901" s="21"/>
      <c r="AAX901" s="21"/>
      <c r="AAY901" s="21"/>
      <c r="AAZ901" s="21"/>
      <c r="ABA901" s="21"/>
      <c r="ABB901" s="21"/>
      <c r="ABC901" s="21"/>
      <c r="ABD901" s="21"/>
      <c r="ABE901" s="21"/>
      <c r="ABF901" s="21"/>
      <c r="ABG901" s="21"/>
      <c r="ABH901" s="21"/>
      <c r="ABI901" s="21"/>
      <c r="ABJ901" s="21"/>
      <c r="ABK901" s="21"/>
      <c r="ABL901" s="21"/>
      <c r="ABM901" s="21"/>
      <c r="ABN901" s="21"/>
      <c r="ABO901" s="21"/>
      <c r="ABP901" s="21"/>
      <c r="ABQ901" s="21"/>
      <c r="ABR901" s="21"/>
      <c r="ABS901" s="21"/>
      <c r="ABT901" s="21"/>
      <c r="ABU901" s="21"/>
      <c r="ABV901" s="21"/>
      <c r="ABW901" s="21"/>
      <c r="ABX901" s="21"/>
      <c r="ABY901" s="21"/>
      <c r="ABZ901" s="21"/>
      <c r="ACA901" s="21"/>
      <c r="ACB901" s="21"/>
      <c r="ACC901" s="21"/>
      <c r="ACD901" s="21"/>
      <c r="ACE901" s="21"/>
      <c r="ACF901" s="21"/>
      <c r="ACG901" s="21"/>
      <c r="ACH901" s="21"/>
      <c r="ACI901" s="21"/>
      <c r="ACJ901" s="21"/>
      <c r="ACK901" s="21"/>
      <c r="ACL901" s="21"/>
      <c r="ACM901" s="21"/>
      <c r="ACN901" s="21"/>
      <c r="ACO901" s="21"/>
      <c r="ACP901" s="21"/>
      <c r="ACQ901" s="21"/>
      <c r="ACR901" s="21"/>
      <c r="ACS901" s="21"/>
      <c r="ACT901" s="21"/>
      <c r="ACU901" s="21"/>
      <c r="ACV901" s="21"/>
      <c r="ACW901" s="21"/>
      <c r="ACX901" s="21"/>
      <c r="ACY901" s="21"/>
      <c r="ACZ901" s="21"/>
      <c r="ADA901" s="21"/>
      <c r="ADB901" s="21"/>
      <c r="ADC901" s="21"/>
      <c r="ADD901" s="21"/>
      <c r="ADE901" s="21"/>
      <c r="ADF901" s="21"/>
      <c r="ADG901" s="21"/>
      <c r="ADH901" s="21"/>
      <c r="ADI901" s="21"/>
      <c r="ADJ901" s="21"/>
      <c r="ADK901" s="21"/>
      <c r="ADL901" s="21"/>
      <c r="ADM901" s="21"/>
      <c r="ADN901" s="21"/>
      <c r="ADO901" s="21"/>
      <c r="ADP901" s="21"/>
      <c r="ADQ901" s="21"/>
      <c r="ADR901" s="21"/>
      <c r="ADS901" s="21"/>
      <c r="ADT901" s="21"/>
      <c r="ADU901" s="21"/>
      <c r="ADV901" s="21"/>
      <c r="ADW901" s="21"/>
      <c r="ADX901" s="21"/>
      <c r="ADY901" s="21"/>
      <c r="ADZ901" s="21"/>
      <c r="AEA901" s="21"/>
      <c r="AEB901" s="21"/>
      <c r="AEC901" s="21"/>
      <c r="AED901" s="21"/>
      <c r="AEE901" s="21"/>
      <c r="AEF901" s="21"/>
      <c r="AEG901" s="21"/>
      <c r="AEH901" s="21"/>
      <c r="AEI901" s="21"/>
      <c r="AEJ901" s="21"/>
      <c r="AEK901" s="21"/>
      <c r="AEL901" s="21"/>
      <c r="AEM901" s="21"/>
      <c r="AEN901" s="21"/>
      <c r="AEO901" s="21"/>
      <c r="AEP901" s="21"/>
      <c r="AEQ901" s="21"/>
      <c r="AER901" s="21"/>
      <c r="AES901" s="21"/>
      <c r="AET901" s="21"/>
      <c r="AEU901" s="21"/>
      <c r="AEV901" s="21"/>
      <c r="AEW901" s="21"/>
      <c r="AEX901" s="21"/>
      <c r="AEY901" s="21"/>
      <c r="AEZ901" s="21"/>
      <c r="AFA901" s="21"/>
      <c r="AFB901" s="21"/>
      <c r="AFC901" s="21"/>
      <c r="AFD901" s="21"/>
      <c r="AFE901" s="21"/>
      <c r="AFF901" s="21"/>
      <c r="AFG901" s="21"/>
      <c r="AFH901" s="21"/>
      <c r="AFI901" s="21"/>
      <c r="AFJ901" s="21"/>
      <c r="AFK901" s="21"/>
      <c r="AFL901" s="21"/>
      <c r="AFM901" s="21"/>
      <c r="AFN901" s="21"/>
      <c r="AFO901" s="21"/>
      <c r="AFP901" s="21"/>
      <c r="AFQ901" s="21"/>
      <c r="AFR901" s="21"/>
      <c r="AFS901" s="21"/>
      <c r="AFT901" s="21"/>
      <c r="AFU901" s="21"/>
      <c r="AFV901" s="21"/>
      <c r="AFW901" s="21"/>
      <c r="AFX901" s="21"/>
      <c r="AFY901" s="21"/>
      <c r="AFZ901" s="21"/>
      <c r="AGA901" s="21"/>
      <c r="AGB901" s="21"/>
      <c r="AGC901" s="21"/>
      <c r="AGD901" s="21"/>
      <c r="AGE901" s="21"/>
      <c r="AGF901" s="21"/>
      <c r="AGG901" s="21"/>
      <c r="AGH901" s="21"/>
      <c r="AGI901" s="21"/>
      <c r="AGJ901" s="21"/>
      <c r="AGK901" s="21"/>
      <c r="AGL901" s="21"/>
      <c r="AGM901" s="21"/>
      <c r="AGN901" s="21"/>
      <c r="AGO901" s="21"/>
      <c r="AGP901" s="21"/>
      <c r="AGQ901" s="21"/>
      <c r="AGR901" s="21"/>
      <c r="AGS901" s="21"/>
      <c r="AGT901" s="21"/>
      <c r="AGU901" s="21"/>
      <c r="AGV901" s="21"/>
      <c r="AGW901" s="21"/>
      <c r="AGX901" s="21"/>
      <c r="AGY901" s="21"/>
      <c r="AGZ901" s="21"/>
      <c r="AHA901" s="21"/>
      <c r="AHB901" s="21"/>
      <c r="AHC901" s="21"/>
      <c r="AHD901" s="21"/>
      <c r="AHE901" s="21"/>
      <c r="AHF901" s="21"/>
      <c r="AHG901" s="21"/>
      <c r="AHH901" s="21"/>
      <c r="AHI901" s="21"/>
      <c r="AHJ901" s="21"/>
      <c r="AHK901" s="21"/>
      <c r="AHL901" s="21"/>
      <c r="AHM901" s="21"/>
      <c r="AHN901" s="21"/>
      <c r="AHO901" s="21"/>
      <c r="AHP901" s="21"/>
      <c r="AHQ901" s="21"/>
      <c r="AHR901" s="21"/>
      <c r="AHS901" s="21"/>
      <c r="AHT901" s="21"/>
      <c r="AHU901" s="21"/>
      <c r="AHV901" s="21"/>
      <c r="AHW901" s="21"/>
      <c r="AHX901" s="21"/>
      <c r="AHY901" s="21"/>
      <c r="AHZ901" s="21"/>
      <c r="AIA901" s="21"/>
      <c r="AIB901" s="21"/>
      <c r="AIC901" s="21"/>
      <c r="AID901" s="21"/>
      <c r="AIE901" s="21"/>
      <c r="AIF901" s="21"/>
      <c r="AIG901" s="21"/>
      <c r="AIH901" s="21"/>
      <c r="AII901" s="21"/>
      <c r="AIJ901" s="21"/>
      <c r="AIK901" s="21"/>
      <c r="AIL901" s="21"/>
      <c r="AIM901" s="21"/>
      <c r="AIN901" s="21"/>
      <c r="AIO901" s="21"/>
      <c r="AIP901" s="21"/>
      <c r="AIQ901" s="21"/>
      <c r="AIR901" s="21"/>
      <c r="AIS901" s="21"/>
      <c r="AIT901" s="21"/>
      <c r="AIU901" s="21"/>
      <c r="AIV901" s="21"/>
      <c r="AIW901" s="21"/>
      <c r="AIX901" s="21"/>
      <c r="AIY901" s="21"/>
      <c r="AIZ901" s="21"/>
      <c r="AJA901" s="21"/>
      <c r="AJB901" s="21"/>
      <c r="AJC901" s="21"/>
      <c r="AJD901" s="21"/>
      <c r="AJE901" s="21"/>
      <c r="AJF901" s="21"/>
      <c r="AJG901" s="21"/>
      <c r="AJH901" s="21"/>
      <c r="AJI901" s="21"/>
      <c r="AJJ901" s="21"/>
      <c r="AJK901" s="21"/>
      <c r="AJL901" s="21"/>
      <c r="AJM901" s="21"/>
      <c r="AJN901" s="21"/>
      <c r="AJO901" s="21"/>
      <c r="AJP901" s="21"/>
      <c r="AJQ901" s="21"/>
      <c r="AJR901" s="21"/>
      <c r="AJS901" s="21"/>
      <c r="AJT901" s="21"/>
      <c r="AJU901" s="21"/>
      <c r="AJV901" s="21"/>
      <c r="AJW901" s="21"/>
      <c r="AJX901" s="21"/>
      <c r="AJY901" s="21"/>
      <c r="AJZ901" s="21"/>
      <c r="AKA901" s="21"/>
      <c r="AKB901" s="21"/>
      <c r="AKC901" s="21"/>
      <c r="AKD901" s="21"/>
      <c r="AKE901" s="21"/>
      <c r="AKF901" s="21"/>
      <c r="AKG901" s="21"/>
      <c r="AKH901" s="21"/>
      <c r="AKI901" s="21"/>
      <c r="AKJ901" s="21"/>
      <c r="AKK901" s="21"/>
      <c r="AKL901" s="21"/>
    </row>
    <row r="902" spans="1:975" ht="14.75">
      <c r="A902" s="23">
        <v>43945</v>
      </c>
      <c r="B902" s="71"/>
      <c r="C902" s="15"/>
      <c r="D902" s="16"/>
      <c r="E902" s="17">
        <f t="shared" si="28"/>
        <v>0</v>
      </c>
      <c r="F902" s="18"/>
      <c r="G902" s="18"/>
      <c r="H902" s="19"/>
      <c r="I902" s="19"/>
      <c r="L902" s="18"/>
      <c r="M902" s="18"/>
      <c r="S902" s="18">
        <f t="shared" si="29"/>
        <v>0</v>
      </c>
      <c r="T902" s="20"/>
      <c r="U902" s="20"/>
      <c r="W902" s="21"/>
      <c r="X902"/>
      <c r="Y902"/>
    </row>
    <row r="903" spans="1:975" ht="11.3" customHeight="1">
      <c r="A903" s="23">
        <v>43981</v>
      </c>
      <c r="B903" s="71"/>
      <c r="C903" s="15"/>
      <c r="D903" s="16"/>
      <c r="E903" s="17">
        <f t="shared" si="28"/>
        <v>0</v>
      </c>
      <c r="F903" s="18"/>
      <c r="G903" s="18"/>
      <c r="H903" s="19"/>
      <c r="I903" s="19"/>
      <c r="L903" s="18"/>
      <c r="M903" s="18"/>
      <c r="S903" s="18">
        <f t="shared" si="29"/>
        <v>0</v>
      </c>
      <c r="T903" s="20"/>
      <c r="U903" s="20"/>
      <c r="W903" s="21"/>
      <c r="X903"/>
      <c r="Y903"/>
    </row>
    <row r="904" spans="1:975" ht="14.75">
      <c r="A904" s="23">
        <v>43983</v>
      </c>
      <c r="B904" s="46"/>
      <c r="C904" s="15" t="s">
        <v>23</v>
      </c>
      <c r="D904" s="14"/>
      <c r="E904" s="17">
        <f t="shared" si="28"/>
        <v>0</v>
      </c>
      <c r="F904" s="18"/>
      <c r="G904" s="18"/>
      <c r="H904" s="19"/>
      <c r="I904" s="19"/>
      <c r="L904" s="18"/>
      <c r="M904" s="18"/>
      <c r="S904" s="18">
        <f t="shared" si="29"/>
        <v>0</v>
      </c>
      <c r="T904" s="20"/>
      <c r="U904" s="20"/>
      <c r="W904" s="21"/>
      <c r="X904"/>
      <c r="Y904"/>
    </row>
    <row r="905" spans="1:975" ht="11.3" customHeight="1">
      <c r="A905" s="23">
        <v>43989</v>
      </c>
      <c r="B905" s="18"/>
      <c r="C905" s="15"/>
      <c r="D905" s="16"/>
      <c r="E905" s="17">
        <f t="shared" si="28"/>
        <v>0</v>
      </c>
      <c r="F905" s="18"/>
      <c r="G905" s="18"/>
      <c r="H905" s="19"/>
      <c r="I905" s="19"/>
      <c r="L905" s="18"/>
      <c r="M905" s="18"/>
      <c r="S905" s="18">
        <f t="shared" si="29"/>
        <v>0</v>
      </c>
      <c r="T905" s="20"/>
      <c r="U905" s="20"/>
      <c r="W905" s="21"/>
      <c r="X905"/>
      <c r="Y905"/>
    </row>
    <row r="906" spans="1:975" ht="14.75">
      <c r="A906" s="23">
        <v>44002</v>
      </c>
      <c r="B906" s="46"/>
      <c r="C906" s="15"/>
      <c r="D906" s="16"/>
      <c r="E906" s="17">
        <f t="shared" si="28"/>
        <v>0</v>
      </c>
      <c r="F906" s="18"/>
      <c r="G906" s="18"/>
      <c r="H906" s="19"/>
      <c r="I906" s="19"/>
      <c r="L906" s="18"/>
      <c r="M906" s="18"/>
      <c r="S906" s="18">
        <f t="shared" si="29"/>
        <v>0</v>
      </c>
      <c r="T906" s="20"/>
      <c r="U906" s="20"/>
      <c r="W906" s="21"/>
      <c r="X906"/>
      <c r="Y906"/>
    </row>
    <row r="907" spans="1:975" ht="11.3" customHeight="1">
      <c r="A907" s="23">
        <v>44008</v>
      </c>
      <c r="B907" s="71"/>
      <c r="C907" s="15" t="s">
        <v>23</v>
      </c>
      <c r="D907" s="14"/>
      <c r="E907" s="17">
        <f t="shared" si="28"/>
        <v>0</v>
      </c>
      <c r="F907" s="18"/>
      <c r="G907" s="18"/>
      <c r="H907" s="19"/>
      <c r="I907" s="19"/>
      <c r="L907" s="18"/>
      <c r="M907" s="18"/>
      <c r="S907" s="18">
        <f t="shared" si="29"/>
        <v>0</v>
      </c>
      <c r="T907" s="20"/>
      <c r="U907" s="20"/>
      <c r="W907" s="21"/>
      <c r="X907"/>
      <c r="Y907"/>
    </row>
    <row r="908" spans="1:975" ht="14.75">
      <c r="A908" s="23">
        <v>44011</v>
      </c>
      <c r="B908" s="46"/>
      <c r="C908" s="15"/>
      <c r="D908" s="16"/>
      <c r="E908" s="17">
        <f t="shared" si="28"/>
        <v>0</v>
      </c>
      <c r="F908" s="19"/>
      <c r="G908" s="19"/>
      <c r="H908" s="19"/>
      <c r="I908" s="19"/>
      <c r="N908" s="19"/>
      <c r="O908" s="19"/>
      <c r="P908" s="19"/>
      <c r="Q908" s="19"/>
      <c r="R908" s="19"/>
      <c r="S908" s="18">
        <f t="shared" si="29"/>
        <v>0</v>
      </c>
      <c r="T908" s="21"/>
      <c r="U908" s="21"/>
      <c r="V908" s="21"/>
      <c r="W908" s="21"/>
      <c r="X908"/>
      <c r="Y908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  <c r="FC908" s="11"/>
      <c r="FD908" s="11"/>
      <c r="FE908" s="11"/>
      <c r="FF908" s="11"/>
      <c r="FG908" s="11"/>
      <c r="FH908" s="11"/>
      <c r="FI908" s="11"/>
      <c r="FJ908" s="11"/>
      <c r="FK908" s="11"/>
      <c r="FL908" s="11"/>
      <c r="FM908" s="11"/>
      <c r="FN908" s="11"/>
      <c r="FO908" s="11"/>
      <c r="FP908" s="11"/>
      <c r="FQ908" s="11"/>
      <c r="FR908" s="11"/>
      <c r="FS908" s="11"/>
      <c r="FT908" s="11"/>
      <c r="FU908" s="11"/>
      <c r="FV908" s="11"/>
      <c r="FW908" s="11"/>
      <c r="FX908" s="11"/>
      <c r="FY908" s="11"/>
      <c r="FZ908" s="11"/>
      <c r="GA908" s="11"/>
      <c r="GB908" s="11"/>
      <c r="GC908" s="11"/>
      <c r="GD908" s="11"/>
      <c r="GE908" s="11"/>
      <c r="GF908" s="11"/>
      <c r="GG908" s="11"/>
      <c r="GH908" s="11"/>
      <c r="GI908" s="11"/>
      <c r="GJ908" s="11"/>
      <c r="GK908" s="11"/>
      <c r="GL908" s="11"/>
      <c r="GM908" s="11"/>
      <c r="GN908" s="11"/>
      <c r="GO908" s="11"/>
      <c r="GP908" s="11"/>
      <c r="GQ908" s="11"/>
      <c r="GR908" s="11"/>
      <c r="GS908" s="11"/>
      <c r="GT908" s="11"/>
      <c r="GU908" s="11"/>
      <c r="GV908" s="11"/>
      <c r="GW908" s="11"/>
      <c r="GX908" s="11"/>
      <c r="GY908" s="11"/>
      <c r="GZ908" s="11"/>
      <c r="HA908" s="11"/>
      <c r="HB908" s="11"/>
      <c r="HC908" s="11"/>
      <c r="HD908" s="11"/>
      <c r="HE908" s="11"/>
      <c r="HF908" s="11"/>
      <c r="HG908" s="11"/>
      <c r="HH908" s="11"/>
      <c r="HI908" s="11"/>
      <c r="HJ908" s="11"/>
      <c r="HK908" s="11"/>
      <c r="HL908" s="11"/>
      <c r="HM908" s="11"/>
      <c r="HN908" s="11"/>
      <c r="HO908" s="11"/>
      <c r="HP908" s="11"/>
      <c r="HQ908" s="11"/>
      <c r="HR908" s="11"/>
      <c r="HS908" s="11"/>
      <c r="HT908" s="11"/>
      <c r="HU908" s="11"/>
      <c r="HV908" s="11"/>
      <c r="HW908" s="11"/>
      <c r="HX908" s="11"/>
      <c r="HY908" s="11"/>
      <c r="HZ908" s="11"/>
      <c r="IA908" s="11"/>
      <c r="IB908" s="11"/>
      <c r="IC908" s="11"/>
      <c r="ID908" s="11"/>
      <c r="IE908" s="11"/>
      <c r="IF908" s="11"/>
      <c r="IG908" s="11"/>
      <c r="IH908" s="11"/>
      <c r="II908" s="11"/>
      <c r="IJ908" s="11"/>
      <c r="IK908" s="11"/>
      <c r="IL908" s="11"/>
      <c r="IM908" s="11"/>
      <c r="IN908" s="11"/>
      <c r="IO908" s="11"/>
      <c r="IP908" s="11"/>
      <c r="IQ908" s="11"/>
      <c r="IR908" s="11"/>
      <c r="IS908" s="11"/>
      <c r="IT908" s="11"/>
      <c r="IU908" s="11"/>
      <c r="IV908" s="11"/>
      <c r="IW908" s="11"/>
      <c r="IX908" s="11"/>
      <c r="IY908" s="11"/>
      <c r="IZ908" s="11"/>
      <c r="JA908" s="11"/>
      <c r="JB908" s="11"/>
      <c r="JC908" s="11"/>
      <c r="JD908" s="11"/>
      <c r="JE908" s="11"/>
      <c r="JF908" s="11"/>
      <c r="JG908" s="11"/>
      <c r="JH908" s="11"/>
      <c r="JI908" s="11"/>
      <c r="JJ908" s="11"/>
      <c r="JK908" s="11"/>
      <c r="JL908" s="11"/>
      <c r="JM908" s="11"/>
      <c r="JN908" s="11"/>
      <c r="JO908" s="11"/>
      <c r="JP908" s="11"/>
      <c r="JQ908" s="11"/>
      <c r="JR908" s="11"/>
      <c r="JS908" s="11"/>
      <c r="JT908" s="11"/>
      <c r="JU908" s="11"/>
      <c r="JV908" s="11"/>
      <c r="JW908" s="11"/>
      <c r="JX908" s="11"/>
      <c r="JY908" s="11"/>
      <c r="JZ908" s="11"/>
      <c r="KA908" s="11"/>
      <c r="KB908" s="11"/>
      <c r="KC908" s="11"/>
      <c r="KD908" s="11"/>
      <c r="KE908" s="11"/>
      <c r="KF908" s="11"/>
      <c r="KG908" s="11"/>
      <c r="KH908" s="11"/>
      <c r="KI908" s="11"/>
      <c r="KJ908" s="11"/>
      <c r="KK908" s="11"/>
      <c r="KL908" s="11"/>
      <c r="KM908" s="11"/>
      <c r="KN908" s="11"/>
      <c r="KO908" s="11"/>
      <c r="KP908" s="11"/>
      <c r="KQ908" s="11"/>
      <c r="KR908" s="11"/>
      <c r="KS908" s="11"/>
      <c r="KT908" s="11"/>
      <c r="KU908" s="11"/>
      <c r="KV908" s="11"/>
      <c r="KW908" s="11"/>
      <c r="KX908" s="11"/>
      <c r="KY908" s="11"/>
      <c r="KZ908" s="11"/>
      <c r="LA908" s="11"/>
      <c r="LB908" s="11"/>
      <c r="LC908" s="11"/>
      <c r="LD908" s="11"/>
      <c r="LE908" s="11"/>
      <c r="LF908" s="11"/>
      <c r="LG908" s="11"/>
      <c r="LH908" s="11"/>
      <c r="LI908" s="11"/>
      <c r="LJ908" s="11"/>
      <c r="LK908" s="11"/>
      <c r="LL908" s="11"/>
      <c r="LM908" s="11"/>
      <c r="LN908" s="11"/>
      <c r="LO908" s="11"/>
      <c r="LP908" s="11"/>
      <c r="LQ908" s="11"/>
      <c r="LR908" s="11"/>
      <c r="LS908" s="11"/>
      <c r="LT908" s="11"/>
      <c r="LU908" s="11"/>
      <c r="LV908" s="11"/>
      <c r="LW908" s="11"/>
      <c r="LX908" s="11"/>
      <c r="LY908" s="11"/>
      <c r="LZ908" s="11"/>
      <c r="MA908" s="11"/>
      <c r="MB908" s="11"/>
      <c r="MC908" s="11"/>
      <c r="MD908" s="11"/>
      <c r="ME908" s="11"/>
      <c r="MF908" s="11"/>
      <c r="MG908" s="11"/>
      <c r="MH908" s="11"/>
      <c r="MI908" s="11"/>
      <c r="MJ908" s="11"/>
      <c r="MK908" s="11"/>
      <c r="ML908" s="11"/>
      <c r="MM908" s="11"/>
      <c r="MN908" s="11"/>
      <c r="MO908" s="11"/>
      <c r="MP908" s="11"/>
      <c r="MQ908" s="11"/>
      <c r="MR908" s="11"/>
      <c r="MS908" s="11"/>
      <c r="MT908" s="11"/>
      <c r="MU908" s="11"/>
      <c r="MV908" s="11"/>
      <c r="MW908" s="11"/>
      <c r="MX908" s="11"/>
      <c r="MY908" s="11"/>
      <c r="MZ908" s="11"/>
      <c r="NA908" s="11"/>
      <c r="NB908" s="11"/>
      <c r="NC908" s="11"/>
      <c r="ND908" s="11"/>
      <c r="NE908" s="11"/>
      <c r="NF908" s="11"/>
      <c r="NG908" s="11"/>
      <c r="NH908" s="11"/>
      <c r="NI908" s="11"/>
      <c r="NJ908" s="11"/>
      <c r="NK908" s="11"/>
      <c r="NL908" s="11"/>
      <c r="NM908" s="11"/>
      <c r="NN908" s="11"/>
      <c r="NO908" s="11"/>
      <c r="NP908" s="11"/>
      <c r="NQ908" s="11"/>
      <c r="NR908" s="11"/>
      <c r="NS908" s="11"/>
      <c r="NT908" s="11"/>
      <c r="NU908" s="11"/>
      <c r="NV908" s="11"/>
      <c r="NW908" s="11"/>
      <c r="NX908" s="11"/>
      <c r="NY908" s="11"/>
      <c r="NZ908" s="11"/>
      <c r="OA908" s="11"/>
      <c r="OB908" s="11"/>
      <c r="OC908" s="11"/>
      <c r="OD908" s="11"/>
      <c r="OE908" s="11"/>
      <c r="OF908" s="11"/>
      <c r="OG908" s="11"/>
      <c r="OH908" s="11"/>
      <c r="OI908" s="11"/>
      <c r="OJ908" s="11"/>
      <c r="OK908" s="11"/>
      <c r="OL908" s="11"/>
      <c r="OM908" s="11"/>
      <c r="ON908" s="11"/>
      <c r="OO908" s="11"/>
      <c r="OP908" s="11"/>
      <c r="OQ908" s="11"/>
      <c r="OR908" s="11"/>
      <c r="OS908" s="11"/>
      <c r="OT908" s="11"/>
      <c r="OU908" s="11"/>
      <c r="OV908" s="11"/>
      <c r="OW908" s="11"/>
      <c r="OX908" s="11"/>
      <c r="OY908" s="11"/>
      <c r="OZ908" s="11"/>
      <c r="PA908" s="11"/>
      <c r="PB908" s="11"/>
      <c r="PC908" s="11"/>
      <c r="PD908" s="11"/>
      <c r="PE908" s="11"/>
      <c r="PF908" s="11"/>
      <c r="PG908" s="11"/>
      <c r="PH908" s="11"/>
      <c r="PI908" s="11"/>
      <c r="PJ908" s="11"/>
      <c r="PK908" s="11"/>
      <c r="PL908" s="11"/>
      <c r="PM908" s="11"/>
      <c r="PN908" s="11"/>
      <c r="PO908" s="11"/>
      <c r="PP908" s="11"/>
      <c r="PQ908" s="11"/>
      <c r="PR908" s="11"/>
      <c r="PS908" s="11"/>
      <c r="PT908" s="11"/>
      <c r="PU908" s="11"/>
      <c r="PV908" s="11"/>
      <c r="PW908" s="11"/>
      <c r="PX908" s="11"/>
      <c r="PY908" s="11"/>
      <c r="PZ908" s="11"/>
      <c r="QA908" s="11"/>
      <c r="QB908" s="11"/>
      <c r="QC908" s="11"/>
      <c r="QD908" s="11"/>
      <c r="QE908" s="11"/>
      <c r="QF908" s="11"/>
      <c r="QG908" s="11"/>
      <c r="QH908" s="11"/>
      <c r="QI908" s="11"/>
      <c r="QJ908" s="11"/>
      <c r="QK908" s="11"/>
      <c r="QL908" s="11"/>
      <c r="QM908" s="11"/>
      <c r="QN908" s="11"/>
      <c r="QO908" s="11"/>
      <c r="QP908" s="11"/>
      <c r="QQ908" s="11"/>
      <c r="QR908" s="11"/>
      <c r="QS908" s="11"/>
      <c r="QT908" s="11"/>
      <c r="QU908" s="11"/>
      <c r="QV908" s="11"/>
      <c r="QW908" s="11"/>
      <c r="QX908" s="11"/>
      <c r="QY908" s="11"/>
      <c r="QZ908" s="11"/>
      <c r="RA908" s="11"/>
      <c r="RB908" s="11"/>
      <c r="RC908" s="11"/>
      <c r="RD908" s="11"/>
      <c r="RE908" s="11"/>
      <c r="RF908" s="11"/>
      <c r="RG908" s="11"/>
      <c r="RH908" s="11"/>
      <c r="RI908" s="11"/>
      <c r="RJ908" s="11"/>
      <c r="RK908" s="11"/>
      <c r="RL908" s="11"/>
      <c r="RM908" s="11"/>
      <c r="RN908" s="11"/>
      <c r="RO908" s="11"/>
      <c r="RP908" s="11"/>
      <c r="RQ908" s="11"/>
      <c r="RR908" s="11"/>
      <c r="RS908" s="11"/>
      <c r="RT908" s="11"/>
      <c r="RU908" s="11"/>
      <c r="RV908" s="11"/>
      <c r="RW908" s="11"/>
      <c r="RX908" s="11"/>
      <c r="RY908" s="11"/>
      <c r="RZ908" s="11"/>
      <c r="SA908" s="11"/>
      <c r="SB908" s="11"/>
      <c r="SC908" s="11"/>
      <c r="SD908" s="11"/>
      <c r="SE908" s="11"/>
      <c r="SF908" s="11"/>
      <c r="SG908" s="11"/>
      <c r="SH908" s="11"/>
      <c r="SI908" s="11"/>
      <c r="SJ908" s="11"/>
      <c r="SK908" s="11"/>
      <c r="SL908" s="11"/>
      <c r="SM908" s="11"/>
      <c r="SN908" s="11"/>
      <c r="SO908" s="11"/>
      <c r="SP908" s="11"/>
      <c r="SQ908" s="11"/>
      <c r="SR908" s="11"/>
      <c r="SS908" s="11"/>
      <c r="ST908" s="11"/>
      <c r="SU908" s="11"/>
      <c r="SV908" s="11"/>
      <c r="SW908" s="11"/>
      <c r="SX908" s="11"/>
      <c r="SY908" s="11"/>
      <c r="SZ908" s="11"/>
      <c r="TA908" s="11"/>
      <c r="TB908" s="11"/>
      <c r="TC908" s="11"/>
      <c r="TD908" s="11"/>
      <c r="TE908" s="11"/>
      <c r="TF908" s="11"/>
      <c r="TG908" s="11"/>
      <c r="TH908" s="11"/>
      <c r="TI908" s="11"/>
      <c r="TJ908" s="11"/>
      <c r="TK908" s="11"/>
      <c r="TL908" s="11"/>
      <c r="TM908" s="11"/>
      <c r="TN908" s="11"/>
      <c r="TO908" s="11"/>
      <c r="TP908" s="11"/>
      <c r="TQ908" s="11"/>
      <c r="TR908" s="11"/>
      <c r="TS908" s="11"/>
      <c r="TT908" s="11"/>
      <c r="TU908" s="11"/>
      <c r="TV908" s="11"/>
      <c r="TW908" s="11"/>
      <c r="TX908" s="11"/>
      <c r="TY908" s="11"/>
      <c r="TZ908" s="11"/>
      <c r="UA908" s="11"/>
      <c r="UB908" s="11"/>
      <c r="UC908" s="11"/>
      <c r="UD908" s="11"/>
      <c r="UE908" s="11"/>
      <c r="UF908" s="11"/>
      <c r="UG908" s="11"/>
      <c r="UH908" s="11"/>
      <c r="UI908" s="11"/>
      <c r="UJ908" s="11"/>
      <c r="UK908" s="11"/>
      <c r="UL908" s="11"/>
      <c r="UM908" s="11"/>
      <c r="UN908" s="11"/>
      <c r="UO908" s="11"/>
      <c r="UP908" s="11"/>
      <c r="UQ908" s="11"/>
      <c r="UR908" s="11"/>
      <c r="US908" s="11"/>
      <c r="UT908" s="11"/>
      <c r="UU908" s="11"/>
      <c r="UV908" s="11"/>
      <c r="UW908" s="11"/>
      <c r="UX908" s="11"/>
      <c r="UY908" s="11"/>
      <c r="UZ908" s="11"/>
      <c r="VA908" s="11"/>
      <c r="VB908" s="11"/>
      <c r="VC908" s="11"/>
      <c r="VD908" s="11"/>
      <c r="VE908" s="11"/>
      <c r="VF908" s="11"/>
      <c r="VG908" s="11"/>
      <c r="VH908" s="11"/>
      <c r="VI908" s="11"/>
      <c r="VJ908" s="11"/>
      <c r="VK908" s="11"/>
      <c r="VL908" s="11"/>
      <c r="VM908" s="11"/>
      <c r="VN908" s="11"/>
      <c r="VO908" s="11"/>
      <c r="VP908" s="11"/>
      <c r="VQ908" s="11"/>
      <c r="VR908" s="11"/>
      <c r="VS908" s="11"/>
      <c r="VT908" s="11"/>
      <c r="VU908" s="11"/>
      <c r="VV908" s="11"/>
      <c r="VW908" s="11"/>
      <c r="VX908" s="11"/>
      <c r="VY908" s="11"/>
      <c r="VZ908" s="11"/>
      <c r="WA908" s="11"/>
      <c r="WB908" s="11"/>
      <c r="WC908" s="11"/>
      <c r="WD908" s="11"/>
      <c r="WE908" s="11"/>
      <c r="WF908" s="11"/>
      <c r="WG908" s="11"/>
      <c r="WH908" s="11"/>
      <c r="WI908" s="11"/>
      <c r="WJ908" s="11"/>
      <c r="WK908" s="11"/>
      <c r="WL908" s="11"/>
      <c r="WM908" s="11"/>
      <c r="WN908" s="11"/>
      <c r="WO908" s="11"/>
      <c r="WP908" s="11"/>
      <c r="WQ908" s="11"/>
      <c r="WR908" s="11"/>
      <c r="WS908" s="11"/>
      <c r="WT908" s="11"/>
      <c r="WU908" s="11"/>
      <c r="WV908" s="11"/>
      <c r="WW908" s="11"/>
      <c r="WX908" s="11"/>
      <c r="WY908" s="11"/>
      <c r="WZ908" s="11"/>
      <c r="XA908" s="11"/>
      <c r="XB908" s="11"/>
      <c r="XC908" s="11"/>
      <c r="XD908" s="11"/>
      <c r="XE908" s="11"/>
      <c r="XF908" s="11"/>
      <c r="XG908" s="11"/>
      <c r="XH908" s="11"/>
      <c r="XI908" s="11"/>
      <c r="XJ908" s="11"/>
      <c r="XK908" s="11"/>
      <c r="XL908" s="11"/>
      <c r="XM908" s="11"/>
      <c r="XN908" s="11"/>
      <c r="XO908" s="11"/>
      <c r="XP908" s="11"/>
      <c r="XQ908" s="11"/>
      <c r="XR908" s="11"/>
      <c r="XS908" s="11"/>
      <c r="XT908" s="11"/>
      <c r="XU908" s="11"/>
      <c r="XV908" s="11"/>
      <c r="XW908" s="11"/>
      <c r="XX908" s="11"/>
      <c r="XY908" s="11"/>
      <c r="XZ908" s="11"/>
      <c r="YA908" s="11"/>
      <c r="YB908" s="11"/>
      <c r="YC908" s="11"/>
      <c r="YD908" s="11"/>
      <c r="YE908" s="11"/>
      <c r="YF908" s="11"/>
      <c r="YG908" s="11"/>
      <c r="YH908" s="11"/>
      <c r="YI908" s="11"/>
      <c r="YJ908" s="11"/>
      <c r="YK908" s="11"/>
      <c r="YL908" s="11"/>
      <c r="YM908" s="11"/>
      <c r="YN908" s="11"/>
      <c r="YO908" s="11"/>
      <c r="YP908" s="11"/>
      <c r="YQ908" s="11"/>
      <c r="YR908" s="11"/>
      <c r="YS908" s="11"/>
      <c r="YT908" s="11"/>
      <c r="YU908" s="11"/>
      <c r="YV908" s="11"/>
      <c r="YW908" s="11"/>
      <c r="YX908" s="11"/>
      <c r="YY908" s="11"/>
      <c r="YZ908" s="11"/>
      <c r="ZA908" s="11"/>
      <c r="ZB908" s="11"/>
      <c r="ZC908" s="11"/>
      <c r="ZD908" s="11"/>
      <c r="ZE908" s="11"/>
      <c r="ZF908" s="11"/>
      <c r="ZG908" s="11"/>
      <c r="ZH908" s="11"/>
      <c r="ZI908" s="11"/>
      <c r="ZJ908" s="11"/>
      <c r="ZK908" s="11"/>
      <c r="ZL908" s="11"/>
      <c r="ZM908" s="11"/>
      <c r="ZN908" s="11"/>
      <c r="ZO908" s="11"/>
      <c r="ZP908" s="11"/>
      <c r="ZQ908" s="11"/>
      <c r="ZR908" s="11"/>
      <c r="ZS908" s="11"/>
      <c r="ZT908" s="11"/>
      <c r="ZU908" s="11"/>
      <c r="ZV908" s="11"/>
      <c r="ZW908" s="11"/>
      <c r="ZX908" s="11"/>
      <c r="ZY908" s="11"/>
      <c r="ZZ908" s="11"/>
      <c r="AAA908" s="11"/>
      <c r="AAB908" s="11"/>
      <c r="AAC908" s="11"/>
      <c r="AAD908" s="11"/>
      <c r="AAE908" s="11"/>
      <c r="AAF908" s="11"/>
      <c r="AAG908" s="11"/>
      <c r="AAH908" s="11"/>
      <c r="AAI908" s="11"/>
      <c r="AAJ908" s="11"/>
      <c r="AAK908" s="11"/>
      <c r="AAL908" s="11"/>
      <c r="AAM908" s="11"/>
      <c r="AAN908" s="11"/>
      <c r="AAO908" s="11"/>
      <c r="AAP908" s="11"/>
      <c r="AAQ908" s="11"/>
      <c r="AAR908" s="11"/>
      <c r="AAS908" s="11"/>
      <c r="AAT908" s="11"/>
      <c r="AAU908" s="11"/>
      <c r="AAV908" s="11"/>
      <c r="AAW908" s="11"/>
      <c r="AAX908" s="11"/>
      <c r="AAY908" s="11"/>
      <c r="AAZ908" s="11"/>
      <c r="ABA908" s="11"/>
      <c r="ABB908" s="11"/>
      <c r="ABC908" s="11"/>
      <c r="ABD908" s="11"/>
      <c r="ABE908" s="11"/>
      <c r="ABF908" s="11"/>
      <c r="ABG908" s="11"/>
      <c r="ABH908" s="11"/>
      <c r="ABI908" s="11"/>
      <c r="ABJ908" s="11"/>
      <c r="ABK908" s="11"/>
      <c r="ABL908" s="11"/>
      <c r="ABM908" s="11"/>
      <c r="ABN908" s="11"/>
      <c r="ABO908" s="11"/>
      <c r="ABP908" s="11"/>
      <c r="ABQ908" s="11"/>
      <c r="ABR908" s="11"/>
      <c r="ABS908" s="11"/>
      <c r="ABT908" s="11"/>
      <c r="ABU908" s="11"/>
      <c r="ABV908" s="11"/>
      <c r="ABW908" s="11"/>
      <c r="ABX908" s="11"/>
      <c r="ABY908" s="11"/>
      <c r="ABZ908" s="11"/>
      <c r="ACA908" s="11"/>
      <c r="ACB908" s="11"/>
      <c r="ACC908" s="11"/>
      <c r="ACD908" s="11"/>
      <c r="ACE908" s="11"/>
      <c r="ACF908" s="11"/>
      <c r="ACG908" s="11"/>
      <c r="ACH908" s="11"/>
      <c r="ACI908" s="11"/>
      <c r="ACJ908" s="11"/>
      <c r="ACK908" s="11"/>
      <c r="ACL908" s="11"/>
      <c r="ACM908" s="11"/>
      <c r="ACN908" s="11"/>
      <c r="ACO908" s="11"/>
      <c r="ACP908" s="11"/>
      <c r="ACQ908" s="11"/>
      <c r="ACR908" s="11"/>
      <c r="ACS908" s="11"/>
      <c r="ACT908" s="11"/>
      <c r="ACU908" s="11"/>
      <c r="ACV908" s="11"/>
      <c r="ACW908" s="11"/>
      <c r="ACX908" s="11"/>
      <c r="ACY908" s="11"/>
      <c r="ACZ908" s="11"/>
      <c r="ADA908" s="11"/>
      <c r="ADB908" s="11"/>
      <c r="ADC908" s="11"/>
      <c r="ADD908" s="11"/>
      <c r="ADE908" s="11"/>
      <c r="ADF908" s="11"/>
      <c r="ADG908" s="11"/>
      <c r="ADH908" s="11"/>
      <c r="ADI908" s="11"/>
      <c r="ADJ908" s="11"/>
      <c r="ADK908" s="11"/>
      <c r="ADL908" s="11"/>
      <c r="ADM908" s="11"/>
      <c r="ADN908" s="11"/>
      <c r="ADO908" s="11"/>
      <c r="ADP908" s="11"/>
      <c r="ADQ908" s="11"/>
      <c r="ADR908" s="11"/>
      <c r="ADS908" s="11"/>
      <c r="ADT908" s="11"/>
      <c r="ADU908" s="11"/>
      <c r="ADV908" s="11"/>
      <c r="ADW908" s="11"/>
      <c r="ADX908" s="11"/>
      <c r="ADY908" s="11"/>
      <c r="ADZ908" s="11"/>
      <c r="AEA908" s="11"/>
      <c r="AEB908" s="11"/>
      <c r="AEC908" s="11"/>
      <c r="AED908" s="11"/>
      <c r="AEE908" s="11"/>
      <c r="AEF908" s="11"/>
      <c r="AEG908" s="11"/>
      <c r="AEH908" s="11"/>
      <c r="AEI908" s="11"/>
      <c r="AEJ908" s="11"/>
      <c r="AEK908" s="11"/>
      <c r="AEL908" s="11"/>
      <c r="AEM908" s="11"/>
      <c r="AEN908" s="11"/>
      <c r="AEO908" s="11"/>
      <c r="AEP908" s="11"/>
      <c r="AEQ908" s="11"/>
      <c r="AER908" s="11"/>
      <c r="AES908" s="11"/>
      <c r="AET908" s="11"/>
      <c r="AEU908" s="11"/>
      <c r="AEV908" s="11"/>
      <c r="AEW908" s="11"/>
      <c r="AEX908" s="11"/>
      <c r="AEY908" s="11"/>
      <c r="AEZ908" s="11"/>
      <c r="AFA908" s="11"/>
      <c r="AFB908" s="11"/>
      <c r="AFC908" s="11"/>
      <c r="AFD908" s="11"/>
      <c r="AFE908" s="11"/>
      <c r="AFF908" s="11"/>
      <c r="AFG908" s="11"/>
      <c r="AFH908" s="11"/>
      <c r="AFI908" s="11"/>
      <c r="AFJ908" s="11"/>
      <c r="AFK908" s="11"/>
      <c r="AFL908" s="11"/>
      <c r="AFM908" s="11"/>
      <c r="AFN908" s="11"/>
      <c r="AFO908" s="11"/>
      <c r="AFP908" s="11"/>
      <c r="AFQ908" s="11"/>
      <c r="AFR908" s="11"/>
      <c r="AFS908" s="11"/>
      <c r="AFT908" s="11"/>
      <c r="AFU908" s="11"/>
      <c r="AFV908" s="11"/>
      <c r="AFW908" s="11"/>
      <c r="AFX908" s="11"/>
      <c r="AFY908" s="11"/>
      <c r="AFZ908" s="11"/>
      <c r="AGA908" s="11"/>
      <c r="AGB908" s="11"/>
      <c r="AGC908" s="11"/>
      <c r="AGD908" s="11"/>
      <c r="AGE908" s="11"/>
      <c r="AGF908" s="11"/>
      <c r="AGG908" s="11"/>
      <c r="AGH908" s="11"/>
      <c r="AGI908" s="11"/>
      <c r="AGJ908" s="11"/>
      <c r="AGK908" s="11"/>
      <c r="AGL908" s="11"/>
      <c r="AGM908" s="11"/>
      <c r="AGN908" s="11"/>
      <c r="AGO908" s="11"/>
      <c r="AGP908" s="11"/>
      <c r="AGQ908" s="11"/>
      <c r="AGR908" s="11"/>
      <c r="AGS908" s="11"/>
      <c r="AGT908" s="11"/>
      <c r="AGU908" s="11"/>
      <c r="AGV908" s="11"/>
      <c r="AGW908" s="11"/>
      <c r="AGX908" s="11"/>
      <c r="AGY908" s="11"/>
      <c r="AGZ908" s="11"/>
      <c r="AHA908" s="11"/>
      <c r="AHB908" s="11"/>
      <c r="AHC908" s="11"/>
      <c r="AHD908" s="11"/>
      <c r="AHE908" s="11"/>
      <c r="AHF908" s="11"/>
      <c r="AHG908" s="11"/>
      <c r="AHH908" s="11"/>
      <c r="AHI908" s="11"/>
      <c r="AHJ908" s="11"/>
      <c r="AHK908" s="11"/>
      <c r="AHL908" s="11"/>
      <c r="AHM908" s="11"/>
      <c r="AHN908" s="11"/>
      <c r="AHO908" s="11"/>
      <c r="AHP908" s="11"/>
      <c r="AHQ908" s="11"/>
      <c r="AHR908" s="11"/>
      <c r="AHS908" s="11"/>
      <c r="AHT908" s="11"/>
      <c r="AHU908" s="11"/>
      <c r="AHV908" s="11"/>
      <c r="AHW908" s="11"/>
      <c r="AHX908" s="11"/>
      <c r="AHY908" s="11"/>
      <c r="AHZ908" s="11"/>
      <c r="AIA908" s="11"/>
      <c r="AIB908" s="11"/>
      <c r="AIC908" s="11"/>
      <c r="AID908" s="11"/>
      <c r="AIE908" s="11"/>
      <c r="AIF908" s="11"/>
      <c r="AIG908" s="11"/>
      <c r="AIH908" s="11"/>
      <c r="AII908" s="11"/>
      <c r="AIJ908" s="11"/>
      <c r="AIK908" s="11"/>
      <c r="AIL908" s="11"/>
      <c r="AIM908" s="11"/>
      <c r="AIN908" s="11"/>
      <c r="AIO908" s="11"/>
      <c r="AIP908" s="11"/>
      <c r="AIQ908" s="11"/>
      <c r="AIR908" s="11"/>
      <c r="AIS908" s="11"/>
      <c r="AIT908" s="11"/>
      <c r="AIU908" s="11"/>
      <c r="AIV908" s="11"/>
      <c r="AIW908" s="11"/>
      <c r="AIX908" s="11"/>
      <c r="AIY908" s="11"/>
      <c r="AIZ908" s="11"/>
      <c r="AJA908" s="11"/>
      <c r="AJB908" s="11"/>
      <c r="AJC908" s="11"/>
      <c r="AJD908" s="11"/>
      <c r="AJE908" s="11"/>
      <c r="AJF908" s="11"/>
      <c r="AJG908" s="11"/>
      <c r="AJH908" s="11"/>
      <c r="AJI908" s="11"/>
      <c r="AJJ908" s="11"/>
      <c r="AJK908" s="11"/>
      <c r="AJL908" s="11"/>
      <c r="AJM908" s="11"/>
      <c r="AJN908" s="11"/>
      <c r="AJO908" s="11"/>
      <c r="AJP908" s="11"/>
      <c r="AJQ908" s="11"/>
      <c r="AJR908" s="11"/>
      <c r="AJS908" s="11"/>
      <c r="AJT908" s="11"/>
      <c r="AJU908" s="11"/>
      <c r="AJV908" s="11"/>
      <c r="AJW908" s="11"/>
      <c r="AJX908" s="11"/>
      <c r="AJY908" s="11"/>
      <c r="AJZ908" s="11"/>
      <c r="AKA908" s="11"/>
      <c r="AKB908" s="11"/>
      <c r="AKC908" s="11"/>
      <c r="AKD908" s="11"/>
      <c r="AKE908" s="11"/>
      <c r="AKF908" s="11"/>
      <c r="AKG908" s="11"/>
      <c r="AKH908" s="11"/>
      <c r="AKI908" s="11"/>
      <c r="AKJ908" s="11"/>
      <c r="AKK908" s="11"/>
      <c r="AKL908" s="11"/>
      <c r="AKM908" s="37"/>
    </row>
    <row r="909" spans="1:975" ht="11.3" customHeight="1">
      <c r="A909" s="74">
        <v>44022</v>
      </c>
      <c r="B909" s="77"/>
      <c r="C909" s="75" t="s">
        <v>23</v>
      </c>
      <c r="D909" s="46"/>
      <c r="E909" s="17">
        <f t="shared" si="28"/>
        <v>0</v>
      </c>
      <c r="F909" s="77"/>
      <c r="G909" s="77"/>
      <c r="H909" s="78"/>
      <c r="I909" s="78"/>
      <c r="J909" s="78"/>
      <c r="K909" s="78"/>
      <c r="L909" s="77"/>
      <c r="M909" s="77"/>
      <c r="N909" s="77"/>
      <c r="O909" s="77"/>
      <c r="P909" s="77"/>
      <c r="Q909" s="77"/>
      <c r="R909" s="77"/>
      <c r="S909" s="18">
        <f t="shared" si="29"/>
        <v>0</v>
      </c>
      <c r="T909" s="45"/>
      <c r="U909" s="45"/>
      <c r="V909" s="45"/>
      <c r="W909" s="21"/>
      <c r="X909"/>
      <c r="Y909"/>
    </row>
    <row r="910" spans="1:975" ht="14.75">
      <c r="A910" s="23">
        <v>44041</v>
      </c>
      <c r="B910" s="71"/>
      <c r="C910" s="15"/>
      <c r="D910" s="16"/>
      <c r="E910" s="17">
        <f t="shared" si="28"/>
        <v>0</v>
      </c>
      <c r="F910" s="18"/>
      <c r="G910" s="18"/>
      <c r="H910" s="19"/>
      <c r="I910" s="19"/>
      <c r="L910" s="18"/>
      <c r="M910" s="18"/>
      <c r="S910" s="18">
        <f t="shared" si="29"/>
        <v>0</v>
      </c>
      <c r="T910" s="20"/>
      <c r="U910" s="20"/>
      <c r="W910" s="21"/>
      <c r="X910"/>
      <c r="Y910"/>
    </row>
    <row r="911" spans="1:975" ht="14.75">
      <c r="A911" s="23">
        <v>44045</v>
      </c>
      <c r="B911" s="71"/>
      <c r="C911" s="15" t="s">
        <v>23</v>
      </c>
      <c r="D911" s="14"/>
      <c r="E911" s="17">
        <f t="shared" si="28"/>
        <v>0</v>
      </c>
      <c r="F911" s="18"/>
      <c r="G911" s="18"/>
      <c r="H911" s="19"/>
      <c r="I911" s="19"/>
      <c r="L911" s="18"/>
      <c r="M911" s="18"/>
      <c r="S911" s="18">
        <f t="shared" si="29"/>
        <v>0</v>
      </c>
      <c r="T911" s="20"/>
      <c r="U911" s="20"/>
      <c r="W911" s="21"/>
      <c r="X911"/>
      <c r="Y911"/>
    </row>
    <row r="912" spans="1:975" ht="14.75">
      <c r="A912" s="23">
        <v>44051</v>
      </c>
      <c r="B912" s="46"/>
      <c r="C912" s="15"/>
      <c r="D912" s="16"/>
      <c r="E912" s="17">
        <f t="shared" si="28"/>
        <v>0</v>
      </c>
      <c r="F912" s="18"/>
      <c r="G912" s="18"/>
      <c r="H912" s="19"/>
      <c r="I912" s="19"/>
      <c r="L912" s="18"/>
      <c r="M912" s="18"/>
      <c r="S912" s="18">
        <f t="shared" si="29"/>
        <v>0</v>
      </c>
      <c r="T912" s="20"/>
      <c r="U912" s="20"/>
      <c r="W912" s="21"/>
      <c r="X912"/>
      <c r="Y912"/>
    </row>
    <row r="913" spans="1:975" ht="14.75">
      <c r="A913" s="23">
        <v>44062</v>
      </c>
      <c r="B913" s="71"/>
      <c r="C913" s="15"/>
      <c r="D913" s="16"/>
      <c r="E913" s="17">
        <f t="shared" si="28"/>
        <v>0</v>
      </c>
      <c r="F913" s="18"/>
      <c r="G913" s="18"/>
      <c r="H913" s="19"/>
      <c r="I913" s="19"/>
      <c r="L913" s="18"/>
      <c r="M913" s="18"/>
      <c r="S913" s="18">
        <f t="shared" si="29"/>
        <v>0</v>
      </c>
      <c r="T913" s="20"/>
      <c r="U913" s="20"/>
      <c r="W913" s="21"/>
      <c r="X913"/>
      <c r="Y913"/>
    </row>
    <row r="914" spans="1:975" ht="11.3" customHeight="1">
      <c r="A914" s="23">
        <v>44066</v>
      </c>
      <c r="B914" s="71"/>
      <c r="C914" s="15"/>
      <c r="D914" s="16"/>
      <c r="E914" s="17">
        <f t="shared" si="28"/>
        <v>0</v>
      </c>
      <c r="F914" s="18"/>
      <c r="G914" s="18"/>
      <c r="H914" s="19"/>
      <c r="I914" s="19"/>
      <c r="L914" s="18"/>
      <c r="M914" s="18"/>
      <c r="S914" s="18">
        <f t="shared" si="29"/>
        <v>0</v>
      </c>
      <c r="T914" s="20"/>
      <c r="U914" s="20"/>
      <c r="W914" s="21"/>
      <c r="X914"/>
      <c r="Y914"/>
    </row>
    <row r="915" spans="1:975" ht="14.75">
      <c r="A915" s="23">
        <v>44070</v>
      </c>
      <c r="B915" s="71"/>
      <c r="C915" s="15"/>
      <c r="D915" s="16"/>
      <c r="E915" s="17">
        <f t="shared" si="28"/>
        <v>0</v>
      </c>
      <c r="F915" s="18"/>
      <c r="G915" s="18"/>
      <c r="H915" s="19"/>
      <c r="I915" s="19"/>
      <c r="L915" s="18"/>
      <c r="M915" s="18"/>
      <c r="S915" s="18">
        <f t="shared" si="29"/>
        <v>0</v>
      </c>
      <c r="T915" s="20"/>
      <c r="U915" s="20"/>
      <c r="W915" s="21"/>
      <c r="X915"/>
      <c r="Y915"/>
    </row>
    <row r="916" spans="1:975" ht="33.25" customHeight="1">
      <c r="A916" s="23">
        <v>44078</v>
      </c>
      <c r="B916" s="71"/>
      <c r="C916" s="15"/>
      <c r="D916" s="16"/>
      <c r="E916" s="17">
        <f t="shared" si="28"/>
        <v>0</v>
      </c>
      <c r="F916" s="18"/>
      <c r="G916" s="18"/>
      <c r="H916" s="19"/>
      <c r="I916" s="19"/>
      <c r="L916" s="18"/>
      <c r="M916" s="18"/>
      <c r="S916" s="18">
        <f t="shared" si="29"/>
        <v>0</v>
      </c>
      <c r="T916" s="20"/>
      <c r="U916" s="20"/>
      <c r="W916" s="21"/>
      <c r="X916"/>
      <c r="Y916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  <c r="FC916" s="11"/>
      <c r="FD916" s="11"/>
      <c r="FE916" s="11"/>
      <c r="FF916" s="11"/>
      <c r="FG916" s="11"/>
      <c r="FH916" s="11"/>
      <c r="FI916" s="11"/>
      <c r="FJ916" s="11"/>
      <c r="FK916" s="11"/>
      <c r="FL916" s="11"/>
      <c r="FM916" s="11"/>
      <c r="FN916" s="11"/>
      <c r="FO916" s="11"/>
      <c r="FP916" s="11"/>
      <c r="FQ916" s="11"/>
      <c r="FR916" s="11"/>
      <c r="FS916" s="11"/>
      <c r="FT916" s="11"/>
      <c r="FU916" s="11"/>
      <c r="FV916" s="11"/>
      <c r="FW916" s="11"/>
      <c r="FX916" s="11"/>
      <c r="FY916" s="11"/>
      <c r="FZ916" s="11"/>
      <c r="GA916" s="11"/>
      <c r="GB916" s="11"/>
      <c r="GC916" s="11"/>
      <c r="GD916" s="11"/>
      <c r="GE916" s="11"/>
      <c r="GF916" s="11"/>
      <c r="GG916" s="11"/>
      <c r="GH916" s="11"/>
      <c r="GI916" s="11"/>
      <c r="GJ916" s="11"/>
      <c r="GK916" s="11"/>
      <c r="GL916" s="11"/>
      <c r="GM916" s="11"/>
      <c r="GN916" s="11"/>
      <c r="GO916" s="11"/>
      <c r="GP916" s="11"/>
      <c r="GQ916" s="11"/>
      <c r="GR916" s="11"/>
      <c r="GS916" s="11"/>
      <c r="GT916" s="11"/>
      <c r="GU916" s="11"/>
      <c r="GV916" s="11"/>
      <c r="GW916" s="11"/>
      <c r="GX916" s="11"/>
      <c r="GY916" s="11"/>
      <c r="GZ916" s="11"/>
      <c r="HA916" s="11"/>
      <c r="HB916" s="11"/>
      <c r="HC916" s="11"/>
      <c r="HD916" s="11"/>
      <c r="HE916" s="11"/>
      <c r="HF916" s="11"/>
      <c r="HG916" s="11"/>
      <c r="HH916" s="11"/>
      <c r="HI916" s="11"/>
      <c r="HJ916" s="11"/>
      <c r="HK916" s="11"/>
      <c r="HL916" s="11"/>
      <c r="HM916" s="11"/>
      <c r="HN916" s="11"/>
      <c r="HO916" s="11"/>
      <c r="HP916" s="11"/>
      <c r="HQ916" s="11"/>
      <c r="HR916" s="11"/>
      <c r="HS916" s="11"/>
      <c r="HT916" s="11"/>
      <c r="HU916" s="11"/>
      <c r="HV916" s="11"/>
      <c r="HW916" s="11"/>
      <c r="HX916" s="11"/>
      <c r="HY916" s="11"/>
      <c r="HZ916" s="11"/>
      <c r="IA916" s="11"/>
      <c r="IB916" s="11"/>
      <c r="IC916" s="11"/>
      <c r="ID916" s="11"/>
      <c r="IE916" s="11"/>
      <c r="IF916" s="11"/>
      <c r="IG916" s="11"/>
      <c r="IH916" s="11"/>
      <c r="II916" s="11"/>
      <c r="IJ916" s="11"/>
      <c r="IK916" s="11"/>
      <c r="IL916" s="11"/>
      <c r="IM916" s="11"/>
      <c r="IN916" s="11"/>
      <c r="IO916" s="11"/>
      <c r="IP916" s="11"/>
      <c r="IQ916" s="11"/>
      <c r="IR916" s="11"/>
      <c r="IS916" s="11"/>
      <c r="IT916" s="11"/>
      <c r="IU916" s="11"/>
      <c r="IV916" s="11"/>
      <c r="IW916" s="11"/>
      <c r="IX916" s="11"/>
      <c r="IY916" s="11"/>
      <c r="IZ916" s="11"/>
      <c r="JA916" s="11"/>
      <c r="JB916" s="11"/>
      <c r="JC916" s="11"/>
      <c r="JD916" s="11"/>
      <c r="JE916" s="11"/>
      <c r="JF916" s="11"/>
      <c r="JG916" s="11"/>
      <c r="JH916" s="11"/>
      <c r="JI916" s="11"/>
      <c r="JJ916" s="11"/>
      <c r="JK916" s="11"/>
      <c r="JL916" s="11"/>
      <c r="JM916" s="11"/>
      <c r="JN916" s="11"/>
      <c r="JO916" s="11"/>
      <c r="JP916" s="11"/>
      <c r="JQ916" s="11"/>
      <c r="JR916" s="11"/>
      <c r="JS916" s="11"/>
      <c r="JT916" s="11"/>
      <c r="JU916" s="11"/>
      <c r="JV916" s="11"/>
      <c r="JW916" s="11"/>
      <c r="JX916" s="11"/>
      <c r="JY916" s="11"/>
      <c r="JZ916" s="11"/>
      <c r="KA916" s="11"/>
      <c r="KB916" s="11"/>
      <c r="KC916" s="11"/>
      <c r="KD916" s="11"/>
      <c r="KE916" s="11"/>
      <c r="KF916" s="11"/>
      <c r="KG916" s="11"/>
      <c r="KH916" s="11"/>
      <c r="KI916" s="11"/>
      <c r="KJ916" s="11"/>
      <c r="KK916" s="11"/>
      <c r="KL916" s="11"/>
      <c r="KM916" s="11"/>
      <c r="KN916" s="11"/>
      <c r="KO916" s="11"/>
      <c r="KP916" s="11"/>
      <c r="KQ916" s="11"/>
      <c r="KR916" s="11"/>
      <c r="KS916" s="11"/>
      <c r="KT916" s="11"/>
      <c r="KU916" s="11"/>
      <c r="KV916" s="11"/>
      <c r="KW916" s="11"/>
      <c r="KX916" s="11"/>
      <c r="KY916" s="11"/>
      <c r="KZ916" s="11"/>
      <c r="LA916" s="11"/>
      <c r="LB916" s="11"/>
      <c r="LC916" s="11"/>
      <c r="LD916" s="11"/>
      <c r="LE916" s="11"/>
      <c r="LF916" s="11"/>
      <c r="LG916" s="11"/>
      <c r="LH916" s="11"/>
      <c r="LI916" s="11"/>
      <c r="LJ916" s="11"/>
      <c r="LK916" s="11"/>
      <c r="LL916" s="11"/>
      <c r="LM916" s="11"/>
      <c r="LN916" s="11"/>
      <c r="LO916" s="11"/>
      <c r="LP916" s="11"/>
      <c r="LQ916" s="11"/>
      <c r="LR916" s="11"/>
      <c r="LS916" s="11"/>
      <c r="LT916" s="11"/>
      <c r="LU916" s="11"/>
      <c r="LV916" s="11"/>
      <c r="LW916" s="11"/>
      <c r="LX916" s="11"/>
      <c r="LY916" s="11"/>
      <c r="LZ916" s="11"/>
      <c r="MA916" s="11"/>
      <c r="MB916" s="11"/>
      <c r="MC916" s="11"/>
      <c r="MD916" s="11"/>
      <c r="ME916" s="11"/>
      <c r="MF916" s="11"/>
      <c r="MG916" s="11"/>
      <c r="MH916" s="11"/>
      <c r="MI916" s="11"/>
      <c r="MJ916" s="11"/>
      <c r="MK916" s="11"/>
      <c r="ML916" s="11"/>
      <c r="MM916" s="11"/>
      <c r="MN916" s="11"/>
      <c r="MO916" s="11"/>
      <c r="MP916" s="11"/>
      <c r="MQ916" s="11"/>
      <c r="MR916" s="11"/>
      <c r="MS916" s="11"/>
      <c r="MT916" s="11"/>
      <c r="MU916" s="11"/>
      <c r="MV916" s="11"/>
      <c r="MW916" s="11"/>
      <c r="MX916" s="11"/>
      <c r="MY916" s="11"/>
      <c r="MZ916" s="11"/>
      <c r="NA916" s="11"/>
      <c r="NB916" s="11"/>
      <c r="NC916" s="11"/>
      <c r="ND916" s="11"/>
      <c r="NE916" s="11"/>
      <c r="NF916" s="11"/>
      <c r="NG916" s="11"/>
      <c r="NH916" s="11"/>
      <c r="NI916" s="11"/>
      <c r="NJ916" s="11"/>
      <c r="NK916" s="11"/>
      <c r="NL916" s="11"/>
      <c r="NM916" s="11"/>
      <c r="NN916" s="11"/>
      <c r="NO916" s="11"/>
      <c r="NP916" s="11"/>
      <c r="NQ916" s="11"/>
      <c r="NR916" s="11"/>
      <c r="NS916" s="11"/>
      <c r="NT916" s="11"/>
      <c r="NU916" s="11"/>
      <c r="NV916" s="11"/>
      <c r="NW916" s="11"/>
      <c r="NX916" s="11"/>
      <c r="NY916" s="11"/>
      <c r="NZ916" s="11"/>
      <c r="OA916" s="11"/>
      <c r="OB916" s="11"/>
      <c r="OC916" s="11"/>
      <c r="OD916" s="11"/>
      <c r="OE916" s="11"/>
      <c r="OF916" s="11"/>
      <c r="OG916" s="11"/>
      <c r="OH916" s="11"/>
      <c r="OI916" s="11"/>
      <c r="OJ916" s="11"/>
      <c r="OK916" s="11"/>
      <c r="OL916" s="11"/>
      <c r="OM916" s="11"/>
      <c r="ON916" s="11"/>
      <c r="OO916" s="11"/>
      <c r="OP916" s="11"/>
      <c r="OQ916" s="11"/>
      <c r="OR916" s="11"/>
      <c r="OS916" s="11"/>
      <c r="OT916" s="11"/>
      <c r="OU916" s="11"/>
      <c r="OV916" s="11"/>
      <c r="OW916" s="11"/>
      <c r="OX916" s="11"/>
      <c r="OY916" s="11"/>
      <c r="OZ916" s="11"/>
      <c r="PA916" s="11"/>
      <c r="PB916" s="11"/>
      <c r="PC916" s="11"/>
      <c r="PD916" s="11"/>
      <c r="PE916" s="11"/>
      <c r="PF916" s="11"/>
      <c r="PG916" s="11"/>
      <c r="PH916" s="11"/>
      <c r="PI916" s="11"/>
      <c r="PJ916" s="11"/>
      <c r="PK916" s="11"/>
      <c r="PL916" s="11"/>
      <c r="PM916" s="11"/>
      <c r="PN916" s="11"/>
      <c r="PO916" s="11"/>
      <c r="PP916" s="11"/>
      <c r="PQ916" s="11"/>
      <c r="PR916" s="11"/>
      <c r="PS916" s="11"/>
      <c r="PT916" s="11"/>
      <c r="PU916" s="11"/>
      <c r="PV916" s="11"/>
      <c r="PW916" s="11"/>
      <c r="PX916" s="11"/>
      <c r="PY916" s="11"/>
      <c r="PZ916" s="11"/>
      <c r="QA916" s="11"/>
      <c r="QB916" s="11"/>
      <c r="QC916" s="11"/>
      <c r="QD916" s="11"/>
      <c r="QE916" s="11"/>
      <c r="QF916" s="11"/>
      <c r="QG916" s="11"/>
      <c r="QH916" s="11"/>
      <c r="QI916" s="11"/>
      <c r="QJ916" s="11"/>
      <c r="QK916" s="11"/>
      <c r="QL916" s="11"/>
      <c r="QM916" s="11"/>
      <c r="QN916" s="11"/>
      <c r="QO916" s="11"/>
      <c r="QP916" s="11"/>
      <c r="QQ916" s="11"/>
      <c r="QR916" s="11"/>
      <c r="QS916" s="11"/>
      <c r="QT916" s="11"/>
      <c r="QU916" s="11"/>
      <c r="QV916" s="11"/>
      <c r="QW916" s="11"/>
      <c r="QX916" s="11"/>
      <c r="QY916" s="11"/>
      <c r="QZ916" s="11"/>
      <c r="RA916" s="11"/>
      <c r="RB916" s="11"/>
      <c r="RC916" s="11"/>
      <c r="RD916" s="11"/>
      <c r="RE916" s="11"/>
      <c r="RF916" s="11"/>
      <c r="RG916" s="11"/>
      <c r="RH916" s="11"/>
      <c r="RI916" s="11"/>
      <c r="RJ916" s="11"/>
      <c r="RK916" s="11"/>
      <c r="RL916" s="11"/>
      <c r="RM916" s="11"/>
      <c r="RN916" s="11"/>
      <c r="RO916" s="11"/>
      <c r="RP916" s="11"/>
      <c r="RQ916" s="11"/>
      <c r="RR916" s="11"/>
      <c r="RS916" s="11"/>
      <c r="RT916" s="11"/>
      <c r="RU916" s="11"/>
      <c r="RV916" s="11"/>
      <c r="RW916" s="11"/>
      <c r="RX916" s="11"/>
      <c r="RY916" s="11"/>
      <c r="RZ916" s="11"/>
      <c r="SA916" s="11"/>
      <c r="SB916" s="11"/>
      <c r="SC916" s="11"/>
      <c r="SD916" s="11"/>
      <c r="SE916" s="11"/>
      <c r="SF916" s="11"/>
      <c r="SG916" s="11"/>
      <c r="SH916" s="11"/>
      <c r="SI916" s="11"/>
      <c r="SJ916" s="11"/>
      <c r="SK916" s="11"/>
      <c r="SL916" s="11"/>
      <c r="SM916" s="11"/>
      <c r="SN916" s="11"/>
      <c r="SO916" s="11"/>
      <c r="SP916" s="11"/>
      <c r="SQ916" s="11"/>
      <c r="SR916" s="11"/>
      <c r="SS916" s="11"/>
      <c r="ST916" s="11"/>
      <c r="SU916" s="11"/>
      <c r="SV916" s="11"/>
      <c r="SW916" s="11"/>
      <c r="SX916" s="11"/>
      <c r="SY916" s="11"/>
      <c r="SZ916" s="11"/>
      <c r="TA916" s="11"/>
      <c r="TB916" s="11"/>
      <c r="TC916" s="11"/>
      <c r="TD916" s="11"/>
      <c r="TE916" s="11"/>
      <c r="TF916" s="11"/>
      <c r="TG916" s="11"/>
      <c r="TH916" s="11"/>
      <c r="TI916" s="11"/>
      <c r="TJ916" s="11"/>
      <c r="TK916" s="11"/>
      <c r="TL916" s="11"/>
      <c r="TM916" s="11"/>
      <c r="TN916" s="11"/>
      <c r="TO916" s="11"/>
      <c r="TP916" s="11"/>
      <c r="TQ916" s="11"/>
      <c r="TR916" s="11"/>
      <c r="TS916" s="11"/>
      <c r="TT916" s="11"/>
      <c r="TU916" s="11"/>
      <c r="TV916" s="11"/>
      <c r="TW916" s="11"/>
      <c r="TX916" s="11"/>
      <c r="TY916" s="11"/>
      <c r="TZ916" s="11"/>
      <c r="UA916" s="11"/>
      <c r="UB916" s="11"/>
      <c r="UC916" s="11"/>
      <c r="UD916" s="11"/>
      <c r="UE916" s="11"/>
      <c r="UF916" s="11"/>
      <c r="UG916" s="11"/>
      <c r="UH916" s="11"/>
      <c r="UI916" s="11"/>
      <c r="UJ916" s="11"/>
      <c r="UK916" s="11"/>
      <c r="UL916" s="11"/>
      <c r="UM916" s="11"/>
      <c r="UN916" s="11"/>
      <c r="UO916" s="11"/>
      <c r="UP916" s="11"/>
      <c r="UQ916" s="11"/>
      <c r="UR916" s="11"/>
      <c r="US916" s="11"/>
      <c r="UT916" s="11"/>
      <c r="UU916" s="11"/>
      <c r="UV916" s="11"/>
      <c r="UW916" s="11"/>
      <c r="UX916" s="11"/>
      <c r="UY916" s="11"/>
      <c r="UZ916" s="11"/>
      <c r="VA916" s="11"/>
      <c r="VB916" s="11"/>
      <c r="VC916" s="11"/>
      <c r="VD916" s="11"/>
      <c r="VE916" s="11"/>
      <c r="VF916" s="11"/>
      <c r="VG916" s="11"/>
      <c r="VH916" s="11"/>
      <c r="VI916" s="11"/>
      <c r="VJ916" s="11"/>
      <c r="VK916" s="11"/>
      <c r="VL916" s="11"/>
      <c r="VM916" s="11"/>
      <c r="VN916" s="11"/>
      <c r="VO916" s="11"/>
      <c r="VP916" s="11"/>
      <c r="VQ916" s="11"/>
      <c r="VR916" s="11"/>
      <c r="VS916" s="11"/>
      <c r="VT916" s="11"/>
      <c r="VU916" s="11"/>
      <c r="VV916" s="11"/>
      <c r="VW916" s="11"/>
      <c r="VX916" s="11"/>
      <c r="VY916" s="11"/>
      <c r="VZ916" s="11"/>
      <c r="WA916" s="11"/>
      <c r="WB916" s="11"/>
      <c r="WC916" s="11"/>
      <c r="WD916" s="11"/>
      <c r="WE916" s="11"/>
      <c r="WF916" s="11"/>
      <c r="WG916" s="11"/>
      <c r="WH916" s="11"/>
      <c r="WI916" s="11"/>
      <c r="WJ916" s="11"/>
      <c r="WK916" s="11"/>
      <c r="WL916" s="11"/>
      <c r="WM916" s="11"/>
      <c r="WN916" s="11"/>
      <c r="WO916" s="11"/>
      <c r="WP916" s="11"/>
      <c r="WQ916" s="11"/>
      <c r="WR916" s="11"/>
      <c r="WS916" s="11"/>
      <c r="WT916" s="11"/>
      <c r="WU916" s="11"/>
      <c r="WV916" s="11"/>
      <c r="WW916" s="11"/>
      <c r="WX916" s="11"/>
      <c r="WY916" s="11"/>
      <c r="WZ916" s="11"/>
      <c r="XA916" s="11"/>
      <c r="XB916" s="11"/>
      <c r="XC916" s="11"/>
      <c r="XD916" s="11"/>
      <c r="XE916" s="11"/>
      <c r="XF916" s="11"/>
      <c r="XG916" s="11"/>
      <c r="XH916" s="11"/>
      <c r="XI916" s="11"/>
      <c r="XJ916" s="11"/>
      <c r="XK916" s="11"/>
      <c r="XL916" s="11"/>
      <c r="XM916" s="11"/>
      <c r="XN916" s="11"/>
      <c r="XO916" s="11"/>
      <c r="XP916" s="11"/>
      <c r="XQ916" s="11"/>
      <c r="XR916" s="11"/>
      <c r="XS916" s="11"/>
      <c r="XT916" s="11"/>
      <c r="XU916" s="11"/>
      <c r="XV916" s="11"/>
      <c r="XW916" s="11"/>
      <c r="XX916" s="11"/>
      <c r="XY916" s="11"/>
      <c r="XZ916" s="11"/>
      <c r="YA916" s="11"/>
      <c r="YB916" s="11"/>
      <c r="YC916" s="11"/>
      <c r="YD916" s="11"/>
      <c r="YE916" s="11"/>
      <c r="YF916" s="11"/>
      <c r="YG916" s="11"/>
      <c r="YH916" s="11"/>
      <c r="YI916" s="11"/>
      <c r="YJ916" s="11"/>
      <c r="YK916" s="11"/>
      <c r="YL916" s="11"/>
      <c r="YM916" s="11"/>
      <c r="YN916" s="11"/>
      <c r="YO916" s="11"/>
      <c r="YP916" s="11"/>
      <c r="YQ916" s="11"/>
      <c r="YR916" s="11"/>
      <c r="YS916" s="11"/>
      <c r="YT916" s="11"/>
      <c r="YU916" s="11"/>
      <c r="YV916" s="11"/>
      <c r="YW916" s="11"/>
      <c r="YX916" s="11"/>
      <c r="YY916" s="11"/>
      <c r="YZ916" s="11"/>
      <c r="ZA916" s="11"/>
      <c r="ZB916" s="11"/>
      <c r="ZC916" s="11"/>
      <c r="ZD916" s="11"/>
      <c r="ZE916" s="11"/>
      <c r="ZF916" s="11"/>
      <c r="ZG916" s="11"/>
      <c r="ZH916" s="11"/>
      <c r="ZI916" s="11"/>
      <c r="ZJ916" s="11"/>
      <c r="ZK916" s="11"/>
      <c r="ZL916" s="11"/>
      <c r="ZM916" s="11"/>
      <c r="ZN916" s="11"/>
      <c r="ZO916" s="11"/>
      <c r="ZP916" s="11"/>
      <c r="ZQ916" s="11"/>
      <c r="ZR916" s="11"/>
      <c r="ZS916" s="11"/>
      <c r="ZT916" s="11"/>
      <c r="ZU916" s="11"/>
      <c r="ZV916" s="11"/>
      <c r="ZW916" s="11"/>
      <c r="ZX916" s="11"/>
      <c r="ZY916" s="11"/>
      <c r="ZZ916" s="11"/>
      <c r="AAA916" s="11"/>
      <c r="AAB916" s="11"/>
      <c r="AAC916" s="11"/>
      <c r="AAD916" s="11"/>
      <c r="AAE916" s="11"/>
      <c r="AAF916" s="11"/>
      <c r="AAG916" s="11"/>
      <c r="AAH916" s="11"/>
      <c r="AAI916" s="11"/>
      <c r="AAJ916" s="11"/>
      <c r="AAK916" s="11"/>
      <c r="AAL916" s="11"/>
      <c r="AAM916" s="11"/>
      <c r="AAN916" s="11"/>
      <c r="AAO916" s="11"/>
      <c r="AAP916" s="11"/>
      <c r="AAQ916" s="11"/>
      <c r="AAR916" s="11"/>
      <c r="AAS916" s="11"/>
      <c r="AAT916" s="11"/>
      <c r="AAU916" s="11"/>
      <c r="AAV916" s="11"/>
      <c r="AAW916" s="11"/>
      <c r="AAX916" s="11"/>
      <c r="AAY916" s="11"/>
      <c r="AAZ916" s="11"/>
      <c r="ABA916" s="11"/>
      <c r="ABB916" s="11"/>
      <c r="ABC916" s="11"/>
      <c r="ABD916" s="11"/>
      <c r="ABE916" s="11"/>
      <c r="ABF916" s="11"/>
      <c r="ABG916" s="11"/>
      <c r="ABH916" s="11"/>
      <c r="ABI916" s="11"/>
      <c r="ABJ916" s="11"/>
      <c r="ABK916" s="11"/>
      <c r="ABL916" s="11"/>
      <c r="ABM916" s="11"/>
      <c r="ABN916" s="11"/>
      <c r="ABO916" s="11"/>
      <c r="ABP916" s="11"/>
      <c r="ABQ916" s="11"/>
      <c r="ABR916" s="11"/>
      <c r="ABS916" s="11"/>
      <c r="ABT916" s="11"/>
      <c r="ABU916" s="11"/>
      <c r="ABV916" s="11"/>
      <c r="ABW916" s="11"/>
      <c r="ABX916" s="11"/>
      <c r="ABY916" s="11"/>
      <c r="ABZ916" s="11"/>
      <c r="ACA916" s="11"/>
      <c r="ACB916" s="11"/>
      <c r="ACC916" s="11"/>
      <c r="ACD916" s="11"/>
      <c r="ACE916" s="11"/>
      <c r="ACF916" s="11"/>
      <c r="ACG916" s="11"/>
      <c r="ACH916" s="11"/>
      <c r="ACI916" s="11"/>
      <c r="ACJ916" s="11"/>
      <c r="ACK916" s="11"/>
      <c r="ACL916" s="11"/>
      <c r="ACM916" s="11"/>
      <c r="ACN916" s="11"/>
      <c r="ACO916" s="11"/>
      <c r="ACP916" s="11"/>
      <c r="ACQ916" s="11"/>
      <c r="ACR916" s="11"/>
      <c r="ACS916" s="11"/>
      <c r="ACT916" s="11"/>
      <c r="ACU916" s="11"/>
      <c r="ACV916" s="11"/>
      <c r="ACW916" s="11"/>
      <c r="ACX916" s="11"/>
      <c r="ACY916" s="11"/>
      <c r="ACZ916" s="11"/>
      <c r="ADA916" s="11"/>
      <c r="ADB916" s="11"/>
      <c r="ADC916" s="11"/>
      <c r="ADD916" s="11"/>
      <c r="ADE916" s="11"/>
      <c r="ADF916" s="11"/>
      <c r="ADG916" s="11"/>
      <c r="ADH916" s="11"/>
      <c r="ADI916" s="11"/>
      <c r="ADJ916" s="11"/>
      <c r="ADK916" s="11"/>
      <c r="ADL916" s="11"/>
      <c r="ADM916" s="11"/>
      <c r="ADN916" s="11"/>
      <c r="ADO916" s="11"/>
      <c r="ADP916" s="11"/>
      <c r="ADQ916" s="11"/>
      <c r="ADR916" s="11"/>
      <c r="ADS916" s="11"/>
      <c r="ADT916" s="11"/>
      <c r="ADU916" s="11"/>
      <c r="ADV916" s="11"/>
      <c r="ADW916" s="11"/>
      <c r="ADX916" s="11"/>
      <c r="ADY916" s="11"/>
      <c r="ADZ916" s="11"/>
      <c r="AEA916" s="11"/>
      <c r="AEB916" s="11"/>
      <c r="AEC916" s="11"/>
      <c r="AED916" s="11"/>
      <c r="AEE916" s="11"/>
      <c r="AEF916" s="11"/>
      <c r="AEG916" s="11"/>
      <c r="AEH916" s="11"/>
      <c r="AEI916" s="11"/>
      <c r="AEJ916" s="11"/>
      <c r="AEK916" s="11"/>
      <c r="AEL916" s="11"/>
      <c r="AEM916" s="11"/>
      <c r="AEN916" s="11"/>
      <c r="AEO916" s="11"/>
      <c r="AEP916" s="11"/>
      <c r="AEQ916" s="11"/>
      <c r="AER916" s="11"/>
      <c r="AES916" s="11"/>
      <c r="AET916" s="11"/>
      <c r="AEU916" s="11"/>
      <c r="AEV916" s="11"/>
      <c r="AEW916" s="11"/>
      <c r="AEX916" s="11"/>
      <c r="AEY916" s="11"/>
      <c r="AEZ916" s="11"/>
      <c r="AFA916" s="11"/>
      <c r="AFB916" s="11"/>
      <c r="AFC916" s="11"/>
      <c r="AFD916" s="11"/>
      <c r="AFE916" s="11"/>
      <c r="AFF916" s="11"/>
      <c r="AFG916" s="11"/>
      <c r="AFH916" s="11"/>
      <c r="AFI916" s="11"/>
      <c r="AFJ916" s="11"/>
      <c r="AFK916" s="11"/>
      <c r="AFL916" s="11"/>
      <c r="AFM916" s="11"/>
      <c r="AFN916" s="11"/>
      <c r="AFO916" s="11"/>
      <c r="AFP916" s="11"/>
      <c r="AFQ916" s="11"/>
      <c r="AFR916" s="11"/>
      <c r="AFS916" s="11"/>
      <c r="AFT916" s="11"/>
      <c r="AFU916" s="11"/>
      <c r="AFV916" s="11"/>
      <c r="AFW916" s="11"/>
      <c r="AFX916" s="11"/>
      <c r="AFY916" s="11"/>
      <c r="AFZ916" s="11"/>
      <c r="AGA916" s="11"/>
      <c r="AGB916" s="11"/>
      <c r="AGC916" s="11"/>
      <c r="AGD916" s="11"/>
      <c r="AGE916" s="11"/>
      <c r="AGF916" s="11"/>
      <c r="AGG916" s="11"/>
      <c r="AGH916" s="11"/>
      <c r="AGI916" s="11"/>
      <c r="AGJ916" s="11"/>
      <c r="AGK916" s="11"/>
      <c r="AGL916" s="11"/>
      <c r="AGM916" s="11"/>
      <c r="AGN916" s="11"/>
      <c r="AGO916" s="11"/>
      <c r="AGP916" s="11"/>
      <c r="AGQ916" s="11"/>
      <c r="AGR916" s="11"/>
      <c r="AGS916" s="11"/>
      <c r="AGT916" s="11"/>
      <c r="AGU916" s="11"/>
      <c r="AGV916" s="11"/>
      <c r="AGW916" s="11"/>
      <c r="AGX916" s="11"/>
      <c r="AGY916" s="11"/>
      <c r="AGZ916" s="11"/>
      <c r="AHA916" s="11"/>
      <c r="AHB916" s="11"/>
      <c r="AHC916" s="11"/>
      <c r="AHD916" s="11"/>
      <c r="AHE916" s="11"/>
      <c r="AHF916" s="11"/>
      <c r="AHG916" s="11"/>
      <c r="AHH916" s="11"/>
      <c r="AHI916" s="11"/>
      <c r="AHJ916" s="11"/>
      <c r="AHK916" s="11"/>
      <c r="AHL916" s="11"/>
      <c r="AHM916" s="11"/>
      <c r="AHN916" s="11"/>
      <c r="AHO916" s="11"/>
      <c r="AHP916" s="11"/>
      <c r="AHQ916" s="11"/>
      <c r="AHR916" s="11"/>
      <c r="AHS916" s="11"/>
      <c r="AHT916" s="11"/>
      <c r="AHU916" s="11"/>
      <c r="AHV916" s="11"/>
      <c r="AHW916" s="11"/>
      <c r="AHX916" s="11"/>
      <c r="AHY916" s="11"/>
      <c r="AHZ916" s="11"/>
      <c r="AIA916" s="11"/>
      <c r="AIB916" s="11"/>
      <c r="AIC916" s="11"/>
      <c r="AID916" s="11"/>
      <c r="AIE916" s="11"/>
      <c r="AIF916" s="11"/>
      <c r="AIG916" s="11"/>
      <c r="AIH916" s="11"/>
      <c r="AII916" s="11"/>
      <c r="AIJ916" s="11"/>
      <c r="AIK916" s="11"/>
      <c r="AIL916" s="11"/>
      <c r="AIM916" s="11"/>
      <c r="AIN916" s="11"/>
      <c r="AIO916" s="11"/>
      <c r="AIP916" s="11"/>
      <c r="AIQ916" s="11"/>
      <c r="AIR916" s="11"/>
      <c r="AIS916" s="11"/>
      <c r="AIT916" s="11"/>
      <c r="AIU916" s="11"/>
      <c r="AIV916" s="11"/>
      <c r="AIW916" s="11"/>
      <c r="AIX916" s="11"/>
      <c r="AIY916" s="11"/>
      <c r="AIZ916" s="11"/>
      <c r="AJA916" s="11"/>
      <c r="AJB916" s="11"/>
      <c r="AJC916" s="11"/>
      <c r="AJD916" s="11"/>
      <c r="AJE916" s="11"/>
      <c r="AJF916" s="11"/>
      <c r="AJG916" s="11"/>
      <c r="AJH916" s="11"/>
      <c r="AJI916" s="11"/>
      <c r="AJJ916" s="11"/>
      <c r="AJK916" s="11"/>
      <c r="AJL916" s="11"/>
      <c r="AJM916" s="11"/>
      <c r="AJN916" s="11"/>
      <c r="AJO916" s="11"/>
      <c r="AJP916" s="11"/>
      <c r="AJQ916" s="11"/>
      <c r="AJR916" s="11"/>
      <c r="AJS916" s="11"/>
      <c r="AJT916" s="11"/>
      <c r="AJU916" s="11"/>
      <c r="AJV916" s="11"/>
      <c r="AJW916" s="11"/>
      <c r="AJX916" s="11"/>
      <c r="AJY916" s="11"/>
      <c r="AJZ916" s="11"/>
      <c r="AKA916" s="11"/>
      <c r="AKB916" s="11"/>
      <c r="AKC916" s="11"/>
      <c r="AKD916" s="11"/>
      <c r="AKE916" s="11"/>
      <c r="AKF916" s="11"/>
      <c r="AKG916" s="11"/>
      <c r="AKH916" s="11"/>
      <c r="AKI916" s="11"/>
      <c r="AKJ916" s="11"/>
      <c r="AKK916" s="11"/>
      <c r="AKL916" s="11"/>
      <c r="AKM916" s="37"/>
    </row>
    <row r="917" spans="1:975" ht="11.3" customHeight="1">
      <c r="A917" s="23">
        <v>44080</v>
      </c>
      <c r="B917" s="71"/>
      <c r="C917" s="15"/>
      <c r="D917" s="16"/>
      <c r="E917" s="17">
        <f t="shared" si="28"/>
        <v>0</v>
      </c>
      <c r="F917" s="18"/>
      <c r="G917" s="18"/>
      <c r="H917" s="19"/>
      <c r="I917" s="19"/>
      <c r="L917" s="18"/>
      <c r="M917" s="18"/>
      <c r="S917" s="18">
        <f t="shared" si="29"/>
        <v>0</v>
      </c>
      <c r="T917" s="20"/>
      <c r="U917" s="20"/>
      <c r="W917" s="21"/>
      <c r="X917"/>
      <c r="Y917"/>
    </row>
    <row r="918" spans="1:975" ht="14.75">
      <c r="A918" s="23">
        <v>44080</v>
      </c>
      <c r="B918" s="71"/>
      <c r="C918" s="15"/>
      <c r="D918" s="16"/>
      <c r="E918" s="17">
        <f t="shared" si="28"/>
        <v>0</v>
      </c>
      <c r="F918" s="18"/>
      <c r="G918" s="18"/>
      <c r="H918" s="19"/>
      <c r="I918" s="19"/>
      <c r="L918" s="18"/>
      <c r="M918" s="18"/>
      <c r="S918" s="18">
        <f t="shared" si="29"/>
        <v>0</v>
      </c>
      <c r="T918" s="20"/>
      <c r="U918" s="20"/>
      <c r="W918" s="21"/>
      <c r="X918"/>
      <c r="Y918"/>
    </row>
    <row r="919" spans="1:975" ht="11.3" customHeight="1">
      <c r="A919" s="23">
        <v>44084</v>
      </c>
      <c r="B919" s="71"/>
      <c r="C919" s="15" t="s">
        <v>23</v>
      </c>
      <c r="D919" s="14"/>
      <c r="E919" s="17">
        <f t="shared" si="28"/>
        <v>0</v>
      </c>
      <c r="F919" s="18"/>
      <c r="G919" s="18"/>
      <c r="H919" s="19"/>
      <c r="I919" s="19"/>
      <c r="L919" s="18"/>
      <c r="M919" s="18"/>
      <c r="S919" s="18">
        <f t="shared" si="29"/>
        <v>0</v>
      </c>
      <c r="T919" s="20"/>
      <c r="U919" s="20"/>
      <c r="W919" s="21"/>
      <c r="X919"/>
      <c r="Y919"/>
    </row>
    <row r="920" spans="1:975" ht="14.75">
      <c r="A920" s="23">
        <v>44087</v>
      </c>
      <c r="B920" s="71"/>
      <c r="C920" s="15" t="s">
        <v>23</v>
      </c>
      <c r="D920" s="14"/>
      <c r="E920" s="17">
        <f t="shared" si="28"/>
        <v>0</v>
      </c>
      <c r="F920" s="18"/>
      <c r="G920" s="18"/>
      <c r="H920" s="19"/>
      <c r="I920" s="19"/>
      <c r="L920" s="18"/>
      <c r="M920" s="18"/>
      <c r="S920" s="18">
        <f t="shared" si="29"/>
        <v>0</v>
      </c>
      <c r="T920" s="20"/>
      <c r="U920" s="20"/>
      <c r="W920" s="21"/>
      <c r="X920"/>
      <c r="Y920"/>
    </row>
    <row r="921" spans="1:975" ht="11.3" customHeight="1">
      <c r="A921" s="23">
        <v>44088</v>
      </c>
      <c r="B921" s="85"/>
      <c r="C921" s="15"/>
      <c r="D921" s="16"/>
      <c r="E921" s="17">
        <f t="shared" si="28"/>
        <v>0</v>
      </c>
      <c r="F921" s="18"/>
      <c r="G921" s="18"/>
      <c r="H921" s="19"/>
      <c r="I921" s="19"/>
      <c r="L921" s="18"/>
      <c r="M921" s="18"/>
      <c r="S921" s="18">
        <f t="shared" si="29"/>
        <v>0</v>
      </c>
      <c r="T921" s="20"/>
      <c r="U921" s="20"/>
      <c r="W921" s="21"/>
      <c r="X921"/>
      <c r="Y921"/>
    </row>
    <row r="922" spans="1:975" ht="14.75">
      <c r="A922" s="23">
        <v>44096</v>
      </c>
      <c r="B922" s="71"/>
      <c r="C922" s="15"/>
      <c r="D922" s="16"/>
      <c r="E922" s="17">
        <f t="shared" si="28"/>
        <v>0</v>
      </c>
      <c r="F922" s="18"/>
      <c r="G922" s="18"/>
      <c r="H922" s="19"/>
      <c r="I922" s="19"/>
      <c r="L922" s="18"/>
      <c r="M922" s="18"/>
      <c r="S922" s="18">
        <f t="shared" si="29"/>
        <v>0</v>
      </c>
      <c r="T922" s="20"/>
      <c r="U922" s="20"/>
      <c r="W922" s="21"/>
      <c r="X922"/>
      <c r="Y922"/>
    </row>
    <row r="923" spans="1:975" ht="14.75">
      <c r="A923" s="13">
        <v>44101</v>
      </c>
      <c r="B923" s="71"/>
      <c r="C923" s="15"/>
      <c r="D923" s="16"/>
      <c r="E923" s="17">
        <f t="shared" si="28"/>
        <v>0</v>
      </c>
      <c r="F923" s="18"/>
      <c r="G923" s="18"/>
      <c r="H923" s="19"/>
      <c r="I923" s="19"/>
      <c r="L923" s="18"/>
      <c r="M923" s="18"/>
      <c r="S923" s="18">
        <f t="shared" si="29"/>
        <v>0</v>
      </c>
      <c r="T923" s="20"/>
      <c r="U923" s="20"/>
      <c r="W923" s="21"/>
      <c r="X923"/>
      <c r="Y923"/>
    </row>
    <row r="924" spans="1:975" ht="14.75">
      <c r="A924" s="23">
        <v>44102</v>
      </c>
      <c r="B924" s="71"/>
      <c r="C924" s="15"/>
      <c r="D924" s="16"/>
      <c r="E924" s="17">
        <f t="shared" si="28"/>
        <v>0</v>
      </c>
      <c r="F924" s="18"/>
      <c r="G924" s="18"/>
      <c r="H924" s="19"/>
      <c r="I924" s="19"/>
      <c r="L924" s="18"/>
      <c r="M924" s="18"/>
      <c r="S924" s="18">
        <f t="shared" si="29"/>
        <v>0</v>
      </c>
      <c r="T924" s="20"/>
      <c r="U924" s="20"/>
      <c r="W924" s="21"/>
      <c r="X924"/>
      <c r="Y924"/>
    </row>
    <row r="925" spans="1:975" ht="11.3" customHeight="1">
      <c r="A925" s="23">
        <v>44105</v>
      </c>
      <c r="B925" s="71"/>
      <c r="C925" s="57"/>
      <c r="D925" s="16"/>
      <c r="E925" s="17">
        <f t="shared" si="28"/>
        <v>0</v>
      </c>
      <c r="F925" s="18"/>
      <c r="G925" s="18"/>
      <c r="H925" s="19"/>
      <c r="I925" s="19"/>
      <c r="L925" s="18"/>
      <c r="M925" s="18"/>
      <c r="S925" s="18">
        <f t="shared" si="29"/>
        <v>0</v>
      </c>
      <c r="T925" s="20"/>
      <c r="U925" s="20"/>
      <c r="W925" s="21"/>
      <c r="X925"/>
      <c r="Y925"/>
    </row>
    <row r="926" spans="1:975" ht="14.75">
      <c r="A926" s="13">
        <v>44115</v>
      </c>
      <c r="B926" s="71"/>
      <c r="C926" s="15"/>
      <c r="D926" s="16"/>
      <c r="E926" s="17">
        <f t="shared" si="28"/>
        <v>0</v>
      </c>
      <c r="F926" s="18"/>
      <c r="G926" s="18"/>
      <c r="H926" s="19"/>
      <c r="I926" s="19"/>
      <c r="L926" s="18"/>
      <c r="M926" s="18"/>
      <c r="S926" s="18">
        <f t="shared" si="29"/>
        <v>0</v>
      </c>
      <c r="T926" s="20"/>
      <c r="U926" s="20"/>
      <c r="W926" s="21"/>
      <c r="X926"/>
      <c r="Y926"/>
    </row>
    <row r="927" spans="1:975" ht="11.3" customHeight="1">
      <c r="A927" s="23">
        <v>44117</v>
      </c>
      <c r="B927" s="71"/>
      <c r="C927" s="15"/>
      <c r="D927" s="16"/>
      <c r="E927" s="17">
        <f t="shared" si="28"/>
        <v>0</v>
      </c>
      <c r="F927" s="18"/>
      <c r="G927" s="18"/>
      <c r="H927" s="19"/>
      <c r="I927" s="19"/>
      <c r="L927" s="18"/>
      <c r="M927" s="18"/>
      <c r="S927" s="18">
        <f t="shared" si="29"/>
        <v>0</v>
      </c>
      <c r="T927" s="20"/>
      <c r="U927" s="20"/>
      <c r="W927" s="21"/>
      <c r="X927"/>
      <c r="Y927"/>
    </row>
    <row r="928" spans="1:975" ht="14.75">
      <c r="A928" s="23">
        <v>44125</v>
      </c>
      <c r="B928" s="71"/>
      <c r="C928" s="15"/>
      <c r="D928" s="16"/>
      <c r="E928" s="17">
        <f t="shared" si="28"/>
        <v>0</v>
      </c>
      <c r="F928" s="18"/>
      <c r="G928" s="18"/>
      <c r="H928" s="19"/>
      <c r="I928" s="19"/>
      <c r="L928" s="18"/>
      <c r="M928" s="18"/>
      <c r="S928" s="18">
        <f t="shared" si="29"/>
        <v>0</v>
      </c>
      <c r="T928" s="20"/>
      <c r="U928" s="20"/>
      <c r="W928" s="21"/>
      <c r="X928"/>
      <c r="Y928"/>
    </row>
    <row r="929" spans="1:25" ht="14.75">
      <c r="A929" s="23">
        <v>44133</v>
      </c>
      <c r="B929" s="85"/>
      <c r="C929" s="15"/>
      <c r="D929" s="16"/>
      <c r="E929" s="17">
        <f t="shared" si="28"/>
        <v>0</v>
      </c>
      <c r="F929" s="18"/>
      <c r="G929" s="18"/>
      <c r="H929" s="19"/>
      <c r="I929" s="19"/>
      <c r="L929" s="18"/>
      <c r="M929" s="18"/>
      <c r="S929" s="18">
        <f t="shared" si="29"/>
        <v>0</v>
      </c>
      <c r="T929" s="20"/>
      <c r="U929" s="20"/>
      <c r="W929" s="21"/>
      <c r="X929"/>
      <c r="Y929"/>
    </row>
    <row r="930" spans="1:25" ht="14.75">
      <c r="A930" s="23">
        <v>44147</v>
      </c>
      <c r="B930" s="71"/>
      <c r="C930" s="15" t="s">
        <v>23</v>
      </c>
      <c r="D930" s="14"/>
      <c r="E930" s="17">
        <f t="shared" si="28"/>
        <v>0</v>
      </c>
      <c r="F930" s="18"/>
      <c r="G930" s="18"/>
      <c r="H930" s="19"/>
      <c r="I930" s="19"/>
      <c r="L930" s="18"/>
      <c r="M930" s="18"/>
      <c r="S930" s="18">
        <f t="shared" si="29"/>
        <v>0</v>
      </c>
      <c r="T930" s="20"/>
      <c r="U930" s="20"/>
      <c r="W930" s="21"/>
      <c r="X930"/>
      <c r="Y930"/>
    </row>
    <row r="931" spans="1:25" ht="14.75">
      <c r="A931" s="23">
        <v>44153</v>
      </c>
      <c r="B931" s="71"/>
      <c r="C931" s="15" t="s">
        <v>23</v>
      </c>
      <c r="D931" s="16"/>
      <c r="E931" s="17">
        <f t="shared" si="28"/>
        <v>0</v>
      </c>
      <c r="F931" s="18"/>
      <c r="G931" s="18"/>
      <c r="H931" s="19"/>
      <c r="I931" s="19"/>
      <c r="L931" s="18"/>
      <c r="M931" s="18"/>
      <c r="S931" s="18">
        <f t="shared" si="29"/>
        <v>0</v>
      </c>
      <c r="T931" s="20"/>
      <c r="U931" s="20"/>
      <c r="W931" s="21"/>
      <c r="X931"/>
      <c r="Y931"/>
    </row>
    <row r="932" spans="1:25" ht="14.75">
      <c r="A932" s="23">
        <v>44154</v>
      </c>
      <c r="B932" s="71"/>
      <c r="C932" s="15"/>
      <c r="D932" s="16"/>
      <c r="E932" s="17">
        <f t="shared" si="28"/>
        <v>0</v>
      </c>
      <c r="F932" s="18"/>
      <c r="G932" s="18"/>
      <c r="H932" s="19"/>
      <c r="I932" s="19"/>
      <c r="L932" s="18"/>
      <c r="M932" s="18"/>
      <c r="S932" s="18">
        <f t="shared" si="29"/>
        <v>0</v>
      </c>
      <c r="T932" s="20"/>
      <c r="U932" s="20"/>
      <c r="W932" s="21"/>
      <c r="X932"/>
      <c r="Y932"/>
    </row>
    <row r="933" spans="1:25" ht="14.75">
      <c r="A933" s="13">
        <v>44168</v>
      </c>
      <c r="B933" s="71"/>
      <c r="C933" s="15"/>
      <c r="D933" s="16"/>
      <c r="E933" s="17">
        <f t="shared" si="28"/>
        <v>0</v>
      </c>
      <c r="F933" s="18"/>
      <c r="G933" s="18"/>
      <c r="H933" s="19"/>
      <c r="I933" s="19"/>
      <c r="L933" s="18"/>
      <c r="M933" s="18"/>
      <c r="S933" s="18">
        <f t="shared" si="29"/>
        <v>0</v>
      </c>
      <c r="T933" s="20"/>
      <c r="U933" s="20"/>
      <c r="W933" s="21"/>
      <c r="X933"/>
      <c r="Y933"/>
    </row>
    <row r="934" spans="1:25" ht="14.75">
      <c r="A934" s="23">
        <v>44170</v>
      </c>
      <c r="B934" s="71"/>
      <c r="C934" s="15"/>
      <c r="D934" s="16"/>
      <c r="E934" s="17">
        <f t="shared" si="28"/>
        <v>0</v>
      </c>
      <c r="F934" s="18"/>
      <c r="G934" s="18"/>
      <c r="H934" s="19"/>
      <c r="I934" s="19"/>
      <c r="L934" s="18"/>
      <c r="M934" s="18"/>
      <c r="S934" s="18">
        <f t="shared" si="29"/>
        <v>0</v>
      </c>
      <c r="T934" s="20"/>
      <c r="U934" s="20"/>
      <c r="W934" s="21"/>
      <c r="X934"/>
      <c r="Y934"/>
    </row>
    <row r="935" spans="1:25" ht="14.75">
      <c r="A935" s="23">
        <v>44174</v>
      </c>
      <c r="B935" s="71"/>
      <c r="C935" s="15" t="s">
        <v>23</v>
      </c>
      <c r="D935" s="14"/>
      <c r="E935" s="17">
        <f t="shared" si="28"/>
        <v>0</v>
      </c>
      <c r="F935" s="18"/>
      <c r="G935" s="18"/>
      <c r="H935" s="19"/>
      <c r="I935" s="19"/>
      <c r="L935" s="18"/>
      <c r="M935" s="18"/>
      <c r="S935" s="18">
        <f t="shared" si="29"/>
        <v>0</v>
      </c>
      <c r="T935" s="20"/>
      <c r="U935" s="20"/>
      <c r="W935" s="21"/>
      <c r="X935"/>
      <c r="Y935"/>
    </row>
    <row r="936" spans="1:25" ht="11.3" customHeight="1">
      <c r="A936" s="13">
        <v>44119</v>
      </c>
      <c r="B936" s="68">
        <v>110.42</v>
      </c>
      <c r="C936" s="15" t="s">
        <v>47</v>
      </c>
      <c r="D936" s="16"/>
      <c r="E936" s="17">
        <f t="shared" si="28"/>
        <v>110.42</v>
      </c>
      <c r="F936" s="18"/>
      <c r="G936" s="18"/>
      <c r="H936" s="19"/>
      <c r="I936" s="19"/>
      <c r="L936" s="18"/>
      <c r="M936" s="18"/>
      <c r="S936" s="18">
        <f t="shared" si="29"/>
        <v>0</v>
      </c>
      <c r="T936" s="20"/>
      <c r="U936" s="20"/>
      <c r="W936" s="21"/>
      <c r="X936"/>
      <c r="Y936"/>
    </row>
    <row r="937" spans="1:25" ht="14.75">
      <c r="A937" s="23">
        <v>44104</v>
      </c>
      <c r="B937" s="16">
        <v>600</v>
      </c>
      <c r="C937" s="15"/>
      <c r="D937" s="16"/>
      <c r="E937" s="17">
        <f t="shared" si="28"/>
        <v>600</v>
      </c>
      <c r="F937" s="18"/>
      <c r="G937" s="18"/>
      <c r="H937" s="19"/>
      <c r="I937" s="19"/>
      <c r="L937" s="18"/>
      <c r="M937" s="18"/>
      <c r="S937" s="18">
        <f t="shared" si="29"/>
        <v>0</v>
      </c>
      <c r="T937" s="20"/>
      <c r="U937" s="20"/>
      <c r="W937" s="21"/>
      <c r="X937"/>
      <c r="Y937"/>
    </row>
    <row r="938" spans="1:25" ht="14.75">
      <c r="A938" s="23">
        <v>44101</v>
      </c>
      <c r="B938" s="16">
        <v>635.75</v>
      </c>
      <c r="C938" s="15"/>
      <c r="D938" s="16"/>
      <c r="E938" s="17">
        <f t="shared" si="28"/>
        <v>635.75</v>
      </c>
      <c r="F938" s="18"/>
      <c r="G938" s="18"/>
      <c r="H938" s="19"/>
      <c r="I938" s="19"/>
      <c r="L938" s="18"/>
      <c r="M938" s="18"/>
      <c r="S938" s="18">
        <f t="shared" si="29"/>
        <v>0</v>
      </c>
      <c r="T938" s="20"/>
      <c r="U938" s="20"/>
      <c r="W938" s="21"/>
      <c r="X938"/>
      <c r="Y938"/>
    </row>
    <row r="939" spans="1:25" ht="11.3" customHeight="1">
      <c r="A939" s="13">
        <v>44104</v>
      </c>
      <c r="B939" s="68">
        <v>651.05999999999995</v>
      </c>
      <c r="C939" s="15"/>
      <c r="D939" s="16"/>
      <c r="E939" s="17">
        <f t="shared" si="28"/>
        <v>651.05999999999995</v>
      </c>
      <c r="F939" s="18"/>
      <c r="G939" s="18"/>
      <c r="H939" s="19"/>
      <c r="I939" s="19"/>
      <c r="L939" s="18"/>
      <c r="M939" s="18"/>
      <c r="S939" s="18">
        <f t="shared" si="29"/>
        <v>0</v>
      </c>
      <c r="T939" s="20"/>
      <c r="U939" s="20"/>
      <c r="W939" s="21"/>
      <c r="X939"/>
      <c r="Y939"/>
    </row>
    <row r="940" spans="1:25" ht="11.3" customHeight="1">
      <c r="A940" s="23">
        <v>44177</v>
      </c>
      <c r="B940" s="71">
        <v>693.86</v>
      </c>
      <c r="C940" s="15"/>
      <c r="D940" s="16"/>
      <c r="E940" s="17">
        <f t="shared" si="28"/>
        <v>693.86</v>
      </c>
      <c r="F940" s="18"/>
      <c r="G940" s="18"/>
      <c r="H940" s="19"/>
      <c r="I940" s="19"/>
      <c r="L940" s="18"/>
      <c r="M940" s="18"/>
      <c r="S940" s="18">
        <f t="shared" si="29"/>
        <v>0</v>
      </c>
      <c r="T940" s="20"/>
      <c r="U940" s="20"/>
      <c r="W940" s="21"/>
      <c r="X940"/>
      <c r="Y940"/>
    </row>
    <row r="941" spans="1:25" ht="14.75">
      <c r="A941" s="23">
        <v>44051</v>
      </c>
      <c r="B941" s="16">
        <v>737</v>
      </c>
      <c r="C941" s="15"/>
      <c r="D941" s="16"/>
      <c r="E941" s="17">
        <f t="shared" si="28"/>
        <v>737</v>
      </c>
      <c r="F941" s="18"/>
      <c r="G941" s="18"/>
      <c r="H941" s="19"/>
      <c r="I941" s="19"/>
      <c r="L941" s="18"/>
      <c r="M941" s="18"/>
      <c r="S941" s="18">
        <f t="shared" si="29"/>
        <v>0</v>
      </c>
      <c r="T941" s="20"/>
      <c r="U941" s="20"/>
      <c r="W941" s="21"/>
      <c r="X941"/>
      <c r="Y941"/>
    </row>
    <row r="942" spans="1:25" ht="11.3" customHeight="1">
      <c r="A942" s="23">
        <v>44148</v>
      </c>
      <c r="B942" s="71">
        <v>810.12</v>
      </c>
      <c r="C942" s="15"/>
      <c r="D942" s="16"/>
      <c r="E942" s="17">
        <f t="shared" si="28"/>
        <v>810.12</v>
      </c>
      <c r="F942" s="18"/>
      <c r="G942" s="18"/>
      <c r="H942" s="19"/>
      <c r="I942" s="19"/>
      <c r="L942" s="18"/>
      <c r="M942" s="18"/>
      <c r="S942" s="18">
        <f t="shared" si="29"/>
        <v>0</v>
      </c>
      <c r="T942" s="20"/>
      <c r="U942" s="20"/>
      <c r="W942" s="21"/>
      <c r="X942"/>
      <c r="Y942"/>
    </row>
    <row r="943" spans="1:25" ht="14.75">
      <c r="A943" s="23">
        <v>44156</v>
      </c>
      <c r="B943" s="14">
        <v>846.89</v>
      </c>
      <c r="C943" s="15"/>
      <c r="D943" s="16"/>
      <c r="E943" s="17">
        <f t="shared" si="28"/>
        <v>846.89</v>
      </c>
      <c r="F943" s="18"/>
      <c r="G943" s="18"/>
      <c r="H943" s="19"/>
      <c r="I943" s="19"/>
      <c r="L943" s="18"/>
      <c r="M943" s="18"/>
      <c r="S943" s="18">
        <f t="shared" si="29"/>
        <v>0</v>
      </c>
      <c r="T943" s="20"/>
      <c r="U943" s="20"/>
      <c r="W943" s="21"/>
      <c r="X943"/>
      <c r="Y943"/>
    </row>
    <row r="944" spans="1:25" ht="11.3" customHeight="1">
      <c r="A944" s="23">
        <v>44045</v>
      </c>
      <c r="B944" s="16">
        <v>855</v>
      </c>
      <c r="C944" s="15"/>
      <c r="D944" s="16"/>
      <c r="E944" s="17">
        <f t="shared" si="28"/>
        <v>855</v>
      </c>
      <c r="F944" s="18"/>
      <c r="G944" s="18"/>
      <c r="H944" s="19"/>
      <c r="I944" s="19"/>
      <c r="L944" s="18"/>
      <c r="M944" s="18"/>
      <c r="S944" s="18">
        <f t="shared" si="29"/>
        <v>0</v>
      </c>
      <c r="T944" s="20"/>
      <c r="U944" s="20"/>
      <c r="W944" s="21"/>
      <c r="X944"/>
      <c r="Y944"/>
    </row>
    <row r="945" spans="1:975" ht="11.3" customHeight="1">
      <c r="A945" s="23">
        <v>44161</v>
      </c>
      <c r="B945" s="71">
        <v>864.33</v>
      </c>
      <c r="C945" s="15"/>
      <c r="D945" s="16"/>
      <c r="E945" s="17">
        <f t="shared" si="28"/>
        <v>864.33</v>
      </c>
      <c r="F945" s="18"/>
      <c r="G945" s="18"/>
      <c r="H945" s="19"/>
      <c r="I945" s="19"/>
      <c r="L945" s="18"/>
      <c r="M945" s="18"/>
      <c r="S945" s="18">
        <f t="shared" si="29"/>
        <v>0</v>
      </c>
      <c r="T945" s="20"/>
      <c r="U945" s="20"/>
      <c r="W945" s="21"/>
      <c r="X945"/>
      <c r="Y945"/>
    </row>
    <row r="946" spans="1:975" ht="14.75">
      <c r="A946" s="23">
        <v>44120</v>
      </c>
      <c r="B946" s="14">
        <v>914.78</v>
      </c>
      <c r="C946" s="15"/>
      <c r="D946" s="16"/>
      <c r="E946" s="17">
        <f t="shared" si="28"/>
        <v>914.78</v>
      </c>
      <c r="F946" s="18"/>
      <c r="G946" s="18"/>
      <c r="H946" s="19"/>
      <c r="I946" s="19"/>
      <c r="L946" s="18"/>
      <c r="M946" s="18"/>
      <c r="S946" s="18">
        <f t="shared" si="29"/>
        <v>0</v>
      </c>
      <c r="T946" s="20"/>
      <c r="U946" s="20"/>
      <c r="W946" s="21"/>
      <c r="X946"/>
      <c r="Y946"/>
    </row>
    <row r="947" spans="1:975" ht="14.75">
      <c r="A947" s="23">
        <v>44195</v>
      </c>
      <c r="B947" s="71">
        <v>922.22</v>
      </c>
      <c r="C947" s="15"/>
      <c r="D947" s="16"/>
      <c r="E947" s="17">
        <f t="shared" si="28"/>
        <v>922.22</v>
      </c>
      <c r="F947" s="18"/>
      <c r="G947" s="18"/>
      <c r="H947" s="19"/>
      <c r="I947" s="19"/>
      <c r="L947" s="18"/>
      <c r="M947" s="18"/>
      <c r="S947" s="18">
        <f t="shared" si="29"/>
        <v>0</v>
      </c>
      <c r="T947" s="20"/>
      <c r="U947" s="20"/>
      <c r="W947" s="86"/>
      <c r="X947"/>
      <c r="Y947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  <c r="DA947" s="21"/>
      <c r="DB947" s="21"/>
      <c r="DC947" s="21"/>
      <c r="DD947" s="21"/>
      <c r="DE947" s="21"/>
      <c r="DF947" s="21"/>
      <c r="DG947" s="21"/>
      <c r="DH947" s="21"/>
      <c r="DI947" s="21"/>
      <c r="DJ947" s="21"/>
      <c r="DK947" s="21"/>
      <c r="DL947" s="21"/>
      <c r="DM947" s="21"/>
      <c r="DN947" s="21"/>
      <c r="DO947" s="21"/>
      <c r="DP947" s="21"/>
      <c r="DQ947" s="21"/>
      <c r="DR947" s="21"/>
      <c r="DS947" s="21"/>
      <c r="DT947" s="21"/>
      <c r="DU947" s="21"/>
      <c r="DV947" s="21"/>
      <c r="DW947" s="21"/>
      <c r="DX947" s="21"/>
      <c r="DY947" s="21"/>
      <c r="DZ947" s="21"/>
      <c r="EA947" s="21"/>
      <c r="EB947" s="21"/>
      <c r="EC947" s="21"/>
      <c r="ED947" s="21"/>
      <c r="EE947" s="21"/>
      <c r="EF947" s="21"/>
      <c r="EG947" s="21"/>
      <c r="EH947" s="21"/>
      <c r="EI947" s="21"/>
      <c r="EJ947" s="21"/>
      <c r="EK947" s="21"/>
      <c r="EL947" s="21"/>
      <c r="EM947" s="21"/>
      <c r="EN947" s="21"/>
      <c r="EO947" s="21"/>
      <c r="EP947" s="21"/>
      <c r="EQ947" s="21"/>
      <c r="ER947" s="21"/>
      <c r="ES947" s="21"/>
      <c r="ET947" s="21"/>
      <c r="EU947" s="21"/>
      <c r="EV947" s="21"/>
      <c r="EW947" s="21"/>
      <c r="EX947" s="21"/>
      <c r="EY947" s="21"/>
      <c r="EZ947" s="21"/>
      <c r="FA947" s="21"/>
      <c r="FB947" s="21"/>
      <c r="FC947" s="21"/>
      <c r="FD947" s="21"/>
      <c r="FE947" s="21"/>
      <c r="FF947" s="21"/>
      <c r="FG947" s="21"/>
      <c r="FH947" s="21"/>
      <c r="FI947" s="21"/>
      <c r="FJ947" s="21"/>
      <c r="FK947" s="21"/>
      <c r="FL947" s="21"/>
      <c r="FM947" s="21"/>
      <c r="FN947" s="21"/>
      <c r="FO947" s="21"/>
      <c r="FP947" s="21"/>
      <c r="FQ947" s="21"/>
      <c r="FR947" s="21"/>
      <c r="FS947" s="21"/>
      <c r="FT947" s="21"/>
      <c r="FU947" s="21"/>
      <c r="FV947" s="21"/>
      <c r="FW947" s="21"/>
      <c r="FX947" s="21"/>
      <c r="FY947" s="21"/>
      <c r="FZ947" s="21"/>
      <c r="GA947" s="21"/>
      <c r="GB947" s="21"/>
      <c r="GC947" s="21"/>
      <c r="GD947" s="21"/>
      <c r="GE947" s="21"/>
      <c r="GF947" s="21"/>
      <c r="GG947" s="21"/>
      <c r="GH947" s="21"/>
      <c r="GI947" s="21"/>
      <c r="GJ947" s="21"/>
      <c r="GK947" s="21"/>
      <c r="GL947" s="21"/>
      <c r="GM947" s="21"/>
      <c r="GN947" s="21"/>
      <c r="GO947" s="21"/>
      <c r="GP947" s="21"/>
      <c r="GQ947" s="21"/>
      <c r="GR947" s="21"/>
      <c r="GS947" s="21"/>
      <c r="GT947" s="21"/>
      <c r="GU947" s="21"/>
      <c r="GV947" s="21"/>
      <c r="GW947" s="21"/>
      <c r="GX947" s="21"/>
      <c r="GY947" s="21"/>
      <c r="GZ947" s="21"/>
      <c r="HA947" s="21"/>
      <c r="HB947" s="21"/>
      <c r="HC947" s="21"/>
      <c r="HD947" s="21"/>
      <c r="HE947" s="21"/>
      <c r="HF947" s="21"/>
      <c r="HG947" s="21"/>
      <c r="HH947" s="21"/>
      <c r="HI947" s="21"/>
      <c r="HJ947" s="21"/>
      <c r="HK947" s="21"/>
      <c r="HL947" s="21"/>
      <c r="HM947" s="21"/>
      <c r="HN947" s="21"/>
      <c r="HO947" s="21"/>
      <c r="HP947" s="21"/>
      <c r="HQ947" s="21"/>
      <c r="HR947" s="21"/>
      <c r="HS947" s="21"/>
      <c r="HT947" s="21"/>
      <c r="HU947" s="21"/>
      <c r="HV947" s="21"/>
      <c r="HW947" s="21"/>
      <c r="HX947" s="21"/>
      <c r="HY947" s="21"/>
      <c r="HZ947" s="21"/>
      <c r="IA947" s="21"/>
      <c r="IB947" s="21"/>
      <c r="IC947" s="21"/>
      <c r="ID947" s="21"/>
      <c r="IE947" s="21"/>
      <c r="IF947" s="21"/>
      <c r="IG947" s="21"/>
      <c r="IH947" s="21"/>
      <c r="II947" s="21"/>
      <c r="IJ947" s="21"/>
      <c r="IK947" s="21"/>
      <c r="IL947" s="21"/>
      <c r="IM947" s="21"/>
      <c r="IN947" s="21"/>
      <c r="IO947" s="21"/>
      <c r="IP947" s="21"/>
      <c r="IQ947" s="21"/>
      <c r="IR947" s="21"/>
      <c r="IS947" s="21"/>
      <c r="IT947" s="21"/>
      <c r="IU947" s="21"/>
      <c r="IV947" s="21"/>
      <c r="IW947" s="21"/>
      <c r="IX947" s="21"/>
      <c r="IY947" s="21"/>
      <c r="IZ947" s="21"/>
      <c r="JA947" s="21"/>
      <c r="JB947" s="21"/>
      <c r="JC947" s="21"/>
      <c r="JD947" s="21"/>
      <c r="JE947" s="21"/>
      <c r="JF947" s="21"/>
      <c r="JG947" s="21"/>
      <c r="JH947" s="21"/>
      <c r="JI947" s="21"/>
      <c r="JJ947" s="21"/>
      <c r="JK947" s="21"/>
      <c r="JL947" s="21"/>
      <c r="JM947" s="21"/>
      <c r="JN947" s="21"/>
      <c r="JO947" s="21"/>
      <c r="JP947" s="21"/>
      <c r="JQ947" s="21"/>
      <c r="JR947" s="21"/>
      <c r="JS947" s="21"/>
      <c r="JT947" s="21"/>
      <c r="JU947" s="21"/>
      <c r="JV947" s="21"/>
      <c r="JW947" s="21"/>
      <c r="JX947" s="21"/>
      <c r="JY947" s="21"/>
      <c r="JZ947" s="21"/>
      <c r="KA947" s="21"/>
      <c r="KB947" s="21"/>
      <c r="KC947" s="21"/>
      <c r="KD947" s="21"/>
      <c r="KE947" s="21"/>
      <c r="KF947" s="21"/>
      <c r="KG947" s="21"/>
      <c r="KH947" s="21"/>
      <c r="KI947" s="21"/>
      <c r="KJ947" s="21"/>
      <c r="KK947" s="21"/>
      <c r="KL947" s="21"/>
      <c r="KM947" s="21"/>
      <c r="KN947" s="21"/>
      <c r="KO947" s="21"/>
      <c r="KP947" s="21"/>
      <c r="KQ947" s="21"/>
      <c r="KR947" s="21"/>
      <c r="KS947" s="21"/>
      <c r="KT947" s="21"/>
      <c r="KU947" s="21"/>
      <c r="KV947" s="21"/>
      <c r="KW947" s="21"/>
      <c r="KX947" s="21"/>
      <c r="KY947" s="21"/>
      <c r="KZ947" s="21"/>
      <c r="LA947" s="21"/>
      <c r="LB947" s="21"/>
      <c r="LC947" s="21"/>
      <c r="LD947" s="21"/>
      <c r="LE947" s="21"/>
      <c r="LF947" s="21"/>
      <c r="LG947" s="21"/>
      <c r="LH947" s="21"/>
      <c r="LI947" s="21"/>
      <c r="LJ947" s="21"/>
      <c r="LK947" s="21"/>
      <c r="LL947" s="21"/>
      <c r="LM947" s="21"/>
      <c r="LN947" s="21"/>
      <c r="LO947" s="21"/>
      <c r="LP947" s="21"/>
      <c r="LQ947" s="21"/>
      <c r="LR947" s="21"/>
      <c r="LS947" s="21"/>
      <c r="LT947" s="21"/>
      <c r="LU947" s="21"/>
      <c r="LV947" s="21"/>
      <c r="LW947" s="21"/>
      <c r="LX947" s="21"/>
      <c r="LY947" s="21"/>
      <c r="LZ947" s="21"/>
      <c r="MA947" s="21"/>
      <c r="MB947" s="21"/>
      <c r="MC947" s="21"/>
      <c r="MD947" s="21"/>
      <c r="ME947" s="21"/>
      <c r="MF947" s="21"/>
      <c r="MG947" s="21"/>
      <c r="MH947" s="21"/>
      <c r="MI947" s="21"/>
      <c r="MJ947" s="21"/>
      <c r="MK947" s="21"/>
      <c r="ML947" s="21"/>
      <c r="MM947" s="21"/>
      <c r="MN947" s="21"/>
      <c r="MO947" s="21"/>
      <c r="MP947" s="21"/>
      <c r="MQ947" s="21"/>
      <c r="MR947" s="21"/>
      <c r="MS947" s="21"/>
      <c r="MT947" s="21"/>
      <c r="MU947" s="21"/>
      <c r="MV947" s="21"/>
      <c r="MW947" s="21"/>
      <c r="MX947" s="21"/>
      <c r="MY947" s="21"/>
      <c r="MZ947" s="21"/>
      <c r="NA947" s="21"/>
      <c r="NB947" s="21"/>
      <c r="NC947" s="21"/>
      <c r="ND947" s="21"/>
      <c r="NE947" s="21"/>
      <c r="NF947" s="21"/>
      <c r="NG947" s="21"/>
      <c r="NH947" s="21"/>
      <c r="NI947" s="21"/>
      <c r="NJ947" s="21"/>
      <c r="NK947" s="21"/>
      <c r="NL947" s="21"/>
      <c r="NM947" s="21"/>
      <c r="NN947" s="21"/>
      <c r="NO947" s="21"/>
      <c r="NP947" s="21"/>
      <c r="NQ947" s="21"/>
      <c r="NR947" s="21"/>
      <c r="NS947" s="21"/>
      <c r="NT947" s="21"/>
      <c r="NU947" s="21"/>
      <c r="NV947" s="21"/>
      <c r="NW947" s="21"/>
      <c r="NX947" s="21"/>
      <c r="NY947" s="21"/>
      <c r="NZ947" s="21"/>
      <c r="OA947" s="21"/>
      <c r="OB947" s="21"/>
      <c r="OC947" s="21"/>
      <c r="OD947" s="21"/>
      <c r="OE947" s="21"/>
      <c r="OF947" s="21"/>
      <c r="OG947" s="21"/>
      <c r="OH947" s="21"/>
      <c r="OI947" s="21"/>
      <c r="OJ947" s="21"/>
      <c r="OK947" s="21"/>
      <c r="OL947" s="21"/>
      <c r="OM947" s="21"/>
      <c r="ON947" s="21"/>
      <c r="OO947" s="21"/>
      <c r="OP947" s="21"/>
      <c r="OQ947" s="21"/>
      <c r="OR947" s="21"/>
      <c r="OS947" s="21"/>
      <c r="OT947" s="21"/>
      <c r="OU947" s="21"/>
      <c r="OV947" s="21"/>
      <c r="OW947" s="21"/>
      <c r="OX947" s="21"/>
      <c r="OY947" s="21"/>
      <c r="OZ947" s="21"/>
      <c r="PA947" s="21"/>
      <c r="PB947" s="21"/>
      <c r="PC947" s="21"/>
      <c r="PD947" s="21"/>
      <c r="PE947" s="21"/>
      <c r="PF947" s="21"/>
      <c r="PG947" s="21"/>
      <c r="PH947" s="21"/>
      <c r="PI947" s="21"/>
      <c r="PJ947" s="21"/>
      <c r="PK947" s="21"/>
      <c r="PL947" s="21"/>
      <c r="PM947" s="21"/>
      <c r="PN947" s="21"/>
      <c r="PO947" s="21"/>
      <c r="PP947" s="21"/>
      <c r="PQ947" s="21"/>
      <c r="PR947" s="21"/>
      <c r="PS947" s="21"/>
      <c r="PT947" s="21"/>
      <c r="PU947" s="21"/>
      <c r="PV947" s="21"/>
      <c r="PW947" s="21"/>
      <c r="PX947" s="21"/>
      <c r="PY947" s="21"/>
      <c r="PZ947" s="21"/>
      <c r="QA947" s="21"/>
      <c r="QB947" s="21"/>
      <c r="QC947" s="21"/>
      <c r="QD947" s="21"/>
      <c r="QE947" s="21"/>
      <c r="QF947" s="21"/>
      <c r="QG947" s="21"/>
      <c r="QH947" s="21"/>
      <c r="QI947" s="21"/>
      <c r="QJ947" s="21"/>
      <c r="QK947" s="21"/>
      <c r="QL947" s="21"/>
      <c r="QM947" s="21"/>
      <c r="QN947" s="21"/>
      <c r="QO947" s="21"/>
      <c r="QP947" s="21"/>
      <c r="QQ947" s="21"/>
      <c r="QR947" s="21"/>
      <c r="QS947" s="21"/>
      <c r="QT947" s="21"/>
      <c r="QU947" s="21"/>
      <c r="QV947" s="21"/>
      <c r="QW947" s="21"/>
      <c r="QX947" s="21"/>
      <c r="QY947" s="21"/>
      <c r="QZ947" s="21"/>
      <c r="RA947" s="21"/>
      <c r="RB947" s="21"/>
      <c r="RC947" s="21"/>
      <c r="RD947" s="21"/>
      <c r="RE947" s="21"/>
      <c r="RF947" s="21"/>
      <c r="RG947" s="21"/>
      <c r="RH947" s="21"/>
      <c r="RI947" s="21"/>
      <c r="RJ947" s="21"/>
      <c r="RK947" s="21"/>
      <c r="RL947" s="21"/>
      <c r="RM947" s="21"/>
      <c r="RN947" s="21"/>
      <c r="RO947" s="21"/>
      <c r="RP947" s="21"/>
      <c r="RQ947" s="21"/>
      <c r="RR947" s="21"/>
      <c r="RS947" s="21"/>
      <c r="RT947" s="21"/>
      <c r="RU947" s="21"/>
      <c r="RV947" s="21"/>
      <c r="RW947" s="21"/>
      <c r="RX947" s="21"/>
      <c r="RY947" s="21"/>
      <c r="RZ947" s="21"/>
      <c r="SA947" s="21"/>
      <c r="SB947" s="21"/>
      <c r="SC947" s="21"/>
      <c r="SD947" s="21"/>
      <c r="SE947" s="21"/>
      <c r="SF947" s="21"/>
      <c r="SG947" s="21"/>
      <c r="SH947" s="21"/>
      <c r="SI947" s="21"/>
      <c r="SJ947" s="21"/>
      <c r="SK947" s="21"/>
      <c r="SL947" s="21"/>
      <c r="SM947" s="21"/>
      <c r="SN947" s="21"/>
      <c r="SO947" s="21"/>
      <c r="SP947" s="21"/>
      <c r="SQ947" s="21"/>
      <c r="SR947" s="21"/>
      <c r="SS947" s="21"/>
      <c r="ST947" s="21"/>
      <c r="SU947" s="21"/>
      <c r="SV947" s="21"/>
      <c r="SW947" s="21"/>
      <c r="SX947" s="21"/>
      <c r="SY947" s="21"/>
      <c r="SZ947" s="21"/>
      <c r="TA947" s="21"/>
      <c r="TB947" s="21"/>
      <c r="TC947" s="21"/>
      <c r="TD947" s="21"/>
      <c r="TE947" s="21"/>
      <c r="TF947" s="21"/>
      <c r="TG947" s="21"/>
      <c r="TH947" s="21"/>
      <c r="TI947" s="21"/>
      <c r="TJ947" s="21"/>
      <c r="TK947" s="21"/>
      <c r="TL947" s="21"/>
      <c r="TM947" s="21"/>
      <c r="TN947" s="21"/>
      <c r="TO947" s="21"/>
      <c r="TP947" s="21"/>
      <c r="TQ947" s="21"/>
      <c r="TR947" s="21"/>
      <c r="TS947" s="21"/>
      <c r="TT947" s="21"/>
      <c r="TU947" s="21"/>
      <c r="TV947" s="21"/>
      <c r="TW947" s="21"/>
      <c r="TX947" s="21"/>
      <c r="TY947" s="21"/>
      <c r="TZ947" s="21"/>
      <c r="UA947" s="21"/>
      <c r="UB947" s="21"/>
      <c r="UC947" s="21"/>
      <c r="UD947" s="21"/>
      <c r="UE947" s="21"/>
      <c r="UF947" s="21"/>
      <c r="UG947" s="21"/>
      <c r="UH947" s="21"/>
      <c r="UI947" s="21"/>
      <c r="UJ947" s="21"/>
      <c r="UK947" s="21"/>
      <c r="UL947" s="21"/>
      <c r="UM947" s="21"/>
      <c r="UN947" s="21"/>
      <c r="UO947" s="21"/>
      <c r="UP947" s="21"/>
      <c r="UQ947" s="21"/>
      <c r="UR947" s="21"/>
      <c r="US947" s="21"/>
      <c r="UT947" s="21"/>
      <c r="UU947" s="21"/>
      <c r="UV947" s="21"/>
      <c r="UW947" s="21"/>
      <c r="UX947" s="21"/>
      <c r="UY947" s="21"/>
      <c r="UZ947" s="21"/>
      <c r="VA947" s="21"/>
      <c r="VB947" s="21"/>
      <c r="VC947" s="21"/>
      <c r="VD947" s="21"/>
      <c r="VE947" s="21"/>
      <c r="VF947" s="21"/>
      <c r="VG947" s="21"/>
      <c r="VH947" s="21"/>
      <c r="VI947" s="21"/>
      <c r="VJ947" s="21"/>
      <c r="VK947" s="21"/>
      <c r="VL947" s="21"/>
      <c r="VM947" s="21"/>
      <c r="VN947" s="21"/>
      <c r="VO947" s="21"/>
      <c r="VP947" s="21"/>
      <c r="VQ947" s="21"/>
      <c r="VR947" s="21"/>
      <c r="VS947" s="21"/>
      <c r="VT947" s="21"/>
      <c r="VU947" s="21"/>
      <c r="VV947" s="21"/>
      <c r="VW947" s="21"/>
      <c r="VX947" s="21"/>
      <c r="VY947" s="21"/>
      <c r="VZ947" s="21"/>
      <c r="WA947" s="21"/>
      <c r="WB947" s="21"/>
      <c r="WC947" s="21"/>
      <c r="WD947" s="21"/>
      <c r="WE947" s="21"/>
      <c r="WF947" s="21"/>
      <c r="WG947" s="21"/>
      <c r="WH947" s="21"/>
      <c r="WI947" s="21"/>
      <c r="WJ947" s="21"/>
      <c r="WK947" s="21"/>
      <c r="WL947" s="21"/>
      <c r="WM947" s="21"/>
      <c r="WN947" s="21"/>
      <c r="WO947" s="21"/>
      <c r="WP947" s="21"/>
      <c r="WQ947" s="21"/>
      <c r="WR947" s="21"/>
      <c r="WS947" s="21"/>
      <c r="WT947" s="21"/>
      <c r="WU947" s="21"/>
      <c r="WV947" s="21"/>
      <c r="WW947" s="21"/>
      <c r="WX947" s="21"/>
      <c r="WY947" s="21"/>
      <c r="WZ947" s="21"/>
      <c r="XA947" s="21"/>
      <c r="XB947" s="21"/>
      <c r="XC947" s="21"/>
      <c r="XD947" s="21"/>
      <c r="XE947" s="21"/>
      <c r="XF947" s="21"/>
      <c r="XG947" s="21"/>
      <c r="XH947" s="21"/>
      <c r="XI947" s="21"/>
      <c r="XJ947" s="21"/>
      <c r="XK947" s="21"/>
      <c r="XL947" s="21"/>
      <c r="XM947" s="21"/>
      <c r="XN947" s="21"/>
      <c r="XO947" s="21"/>
      <c r="XP947" s="21"/>
      <c r="XQ947" s="21"/>
      <c r="XR947" s="21"/>
      <c r="XS947" s="21"/>
      <c r="XT947" s="21"/>
      <c r="XU947" s="21"/>
      <c r="XV947" s="21"/>
      <c r="XW947" s="21"/>
      <c r="XX947" s="21"/>
      <c r="XY947" s="21"/>
      <c r="XZ947" s="21"/>
      <c r="YA947" s="21"/>
      <c r="YB947" s="21"/>
      <c r="YC947" s="21"/>
      <c r="YD947" s="21"/>
      <c r="YE947" s="21"/>
      <c r="YF947" s="21"/>
      <c r="YG947" s="21"/>
      <c r="YH947" s="21"/>
      <c r="YI947" s="21"/>
      <c r="YJ947" s="21"/>
      <c r="YK947" s="21"/>
      <c r="YL947" s="21"/>
      <c r="YM947" s="21"/>
      <c r="YN947" s="21"/>
      <c r="YO947" s="21"/>
      <c r="YP947" s="21"/>
      <c r="YQ947" s="21"/>
      <c r="YR947" s="21"/>
      <c r="YS947" s="21"/>
      <c r="YT947" s="21"/>
      <c r="YU947" s="21"/>
      <c r="YV947" s="21"/>
      <c r="YW947" s="21"/>
      <c r="YX947" s="21"/>
      <c r="YY947" s="21"/>
      <c r="YZ947" s="21"/>
      <c r="ZA947" s="21"/>
      <c r="ZB947" s="21"/>
      <c r="ZC947" s="21"/>
      <c r="ZD947" s="21"/>
      <c r="ZE947" s="21"/>
      <c r="ZF947" s="21"/>
      <c r="ZG947" s="21"/>
      <c r="ZH947" s="21"/>
      <c r="ZI947" s="21"/>
      <c r="ZJ947" s="21"/>
      <c r="ZK947" s="21"/>
      <c r="ZL947" s="21"/>
      <c r="ZM947" s="21"/>
      <c r="ZN947" s="21"/>
      <c r="ZO947" s="21"/>
      <c r="ZP947" s="21"/>
      <c r="ZQ947" s="21"/>
      <c r="ZR947" s="21"/>
      <c r="ZS947" s="21"/>
      <c r="ZT947" s="21"/>
      <c r="ZU947" s="21"/>
      <c r="ZV947" s="21"/>
      <c r="ZW947" s="21"/>
      <c r="ZX947" s="21"/>
      <c r="ZY947" s="21"/>
      <c r="ZZ947" s="21"/>
      <c r="AAA947" s="21"/>
      <c r="AAB947" s="21"/>
      <c r="AAC947" s="21"/>
      <c r="AAD947" s="21"/>
      <c r="AAE947" s="21"/>
      <c r="AAF947" s="21"/>
      <c r="AAG947" s="21"/>
      <c r="AAH947" s="21"/>
      <c r="AAI947" s="21"/>
      <c r="AAJ947" s="21"/>
      <c r="AAK947" s="21"/>
      <c r="AAL947" s="21"/>
      <c r="AAM947" s="21"/>
      <c r="AAN947" s="21"/>
      <c r="AAO947" s="21"/>
      <c r="AAP947" s="21"/>
      <c r="AAQ947" s="21"/>
      <c r="AAR947" s="21"/>
      <c r="AAS947" s="21"/>
      <c r="AAT947" s="21"/>
      <c r="AAU947" s="21"/>
      <c r="AAV947" s="21"/>
      <c r="AAW947" s="21"/>
      <c r="AAX947" s="21"/>
      <c r="AAY947" s="21"/>
      <c r="AAZ947" s="21"/>
      <c r="ABA947" s="21"/>
      <c r="ABB947" s="21"/>
      <c r="ABC947" s="21"/>
      <c r="ABD947" s="21"/>
      <c r="ABE947" s="21"/>
      <c r="ABF947" s="21"/>
      <c r="ABG947" s="21"/>
      <c r="ABH947" s="21"/>
      <c r="ABI947" s="21"/>
      <c r="ABJ947" s="21"/>
      <c r="ABK947" s="21"/>
      <c r="ABL947" s="21"/>
      <c r="ABM947" s="21"/>
      <c r="ABN947" s="21"/>
      <c r="ABO947" s="21"/>
      <c r="ABP947" s="21"/>
      <c r="ABQ947" s="21"/>
      <c r="ABR947" s="21"/>
      <c r="ABS947" s="21"/>
      <c r="ABT947" s="21"/>
      <c r="ABU947" s="21"/>
      <c r="ABV947" s="21"/>
      <c r="ABW947" s="21"/>
      <c r="ABX947" s="21"/>
      <c r="ABY947" s="21"/>
      <c r="ABZ947" s="21"/>
      <c r="ACA947" s="21"/>
      <c r="ACB947" s="21"/>
      <c r="ACC947" s="21"/>
      <c r="ACD947" s="21"/>
      <c r="ACE947" s="21"/>
      <c r="ACF947" s="21"/>
      <c r="ACG947" s="21"/>
      <c r="ACH947" s="21"/>
      <c r="ACI947" s="21"/>
      <c r="ACJ947" s="21"/>
      <c r="ACK947" s="21"/>
      <c r="ACL947" s="21"/>
      <c r="ACM947" s="21"/>
      <c r="ACN947" s="21"/>
      <c r="ACO947" s="21"/>
      <c r="ACP947" s="21"/>
      <c r="ACQ947" s="21"/>
      <c r="ACR947" s="21"/>
      <c r="ACS947" s="21"/>
      <c r="ACT947" s="21"/>
      <c r="ACU947" s="21"/>
      <c r="ACV947" s="21"/>
      <c r="ACW947" s="21"/>
      <c r="ACX947" s="21"/>
      <c r="ACY947" s="21"/>
      <c r="ACZ947" s="21"/>
      <c r="ADA947" s="21"/>
      <c r="ADB947" s="21"/>
      <c r="ADC947" s="21"/>
      <c r="ADD947" s="21"/>
      <c r="ADE947" s="21"/>
      <c r="ADF947" s="21"/>
      <c r="ADG947" s="21"/>
      <c r="ADH947" s="21"/>
      <c r="ADI947" s="21"/>
      <c r="ADJ947" s="21"/>
      <c r="ADK947" s="21"/>
      <c r="ADL947" s="21"/>
      <c r="ADM947" s="21"/>
      <c r="ADN947" s="21"/>
      <c r="ADO947" s="21"/>
      <c r="ADP947" s="21"/>
      <c r="ADQ947" s="21"/>
      <c r="ADR947" s="21"/>
      <c r="ADS947" s="21"/>
      <c r="ADT947" s="21"/>
      <c r="ADU947" s="21"/>
      <c r="ADV947" s="21"/>
      <c r="ADW947" s="21"/>
      <c r="ADX947" s="21"/>
      <c r="ADY947" s="21"/>
      <c r="ADZ947" s="21"/>
      <c r="AEA947" s="21"/>
      <c r="AEB947" s="21"/>
      <c r="AEC947" s="21"/>
      <c r="AED947" s="21"/>
      <c r="AEE947" s="21"/>
      <c r="AEF947" s="21"/>
      <c r="AEG947" s="21"/>
      <c r="AEH947" s="21"/>
      <c r="AEI947" s="21"/>
      <c r="AEJ947" s="21"/>
      <c r="AEK947" s="21"/>
      <c r="AEL947" s="21"/>
      <c r="AEM947" s="21"/>
      <c r="AEN947" s="21"/>
      <c r="AEO947" s="21"/>
      <c r="AEP947" s="21"/>
      <c r="AEQ947" s="21"/>
      <c r="AER947" s="21"/>
      <c r="AES947" s="21"/>
      <c r="AET947" s="21"/>
      <c r="AEU947" s="21"/>
      <c r="AEV947" s="21"/>
      <c r="AEW947" s="21"/>
      <c r="AEX947" s="21"/>
      <c r="AEY947" s="21"/>
      <c r="AEZ947" s="21"/>
      <c r="AFA947" s="21"/>
      <c r="AFB947" s="21"/>
      <c r="AFC947" s="21"/>
      <c r="AFD947" s="21"/>
      <c r="AFE947" s="21"/>
      <c r="AFF947" s="21"/>
      <c r="AFG947" s="21"/>
      <c r="AFH947" s="21"/>
      <c r="AFI947" s="21"/>
      <c r="AFJ947" s="21"/>
      <c r="AFK947" s="21"/>
      <c r="AFL947" s="21"/>
      <c r="AFM947" s="21"/>
      <c r="AFN947" s="21"/>
      <c r="AFO947" s="21"/>
      <c r="AFP947" s="21"/>
      <c r="AFQ947" s="21"/>
      <c r="AFR947" s="21"/>
      <c r="AFS947" s="21"/>
      <c r="AFT947" s="21"/>
      <c r="AFU947" s="21"/>
      <c r="AFV947" s="21"/>
      <c r="AFW947" s="21"/>
      <c r="AFX947" s="21"/>
      <c r="AFY947" s="21"/>
      <c r="AFZ947" s="21"/>
      <c r="AGA947" s="21"/>
      <c r="AGB947" s="21"/>
      <c r="AGC947" s="21"/>
      <c r="AGD947" s="21"/>
      <c r="AGE947" s="21"/>
      <c r="AGF947" s="21"/>
      <c r="AGG947" s="21"/>
      <c r="AGH947" s="21"/>
      <c r="AGI947" s="21"/>
      <c r="AGJ947" s="21"/>
      <c r="AGK947" s="21"/>
      <c r="AGL947" s="21"/>
      <c r="AGM947" s="21"/>
      <c r="AGN947" s="21"/>
      <c r="AGO947" s="21"/>
      <c r="AGP947" s="21"/>
      <c r="AGQ947" s="21"/>
      <c r="AGR947" s="21"/>
      <c r="AGS947" s="21"/>
      <c r="AGT947" s="21"/>
      <c r="AGU947" s="21"/>
      <c r="AGV947" s="21"/>
      <c r="AGW947" s="21"/>
      <c r="AGX947" s="21"/>
      <c r="AGY947" s="21"/>
      <c r="AGZ947" s="21"/>
      <c r="AHA947" s="21"/>
      <c r="AHB947" s="21"/>
      <c r="AHC947" s="21"/>
      <c r="AHD947" s="21"/>
      <c r="AHE947" s="21"/>
      <c r="AHF947" s="21"/>
      <c r="AHG947" s="21"/>
      <c r="AHH947" s="21"/>
      <c r="AHI947" s="21"/>
      <c r="AHJ947" s="21"/>
      <c r="AHK947" s="21"/>
      <c r="AHL947" s="21"/>
      <c r="AHM947" s="21"/>
      <c r="AHN947" s="21"/>
      <c r="AHO947" s="21"/>
      <c r="AHP947" s="21"/>
      <c r="AHQ947" s="21"/>
      <c r="AHR947" s="21"/>
      <c r="AHS947" s="21"/>
      <c r="AHT947" s="21"/>
      <c r="AHU947" s="21"/>
      <c r="AHV947" s="21"/>
      <c r="AHW947" s="21"/>
      <c r="AHX947" s="21"/>
      <c r="AHY947" s="21"/>
      <c r="AHZ947" s="21"/>
      <c r="AIA947" s="21"/>
      <c r="AIB947" s="21"/>
      <c r="AIC947" s="21"/>
      <c r="AID947" s="21"/>
      <c r="AIE947" s="21"/>
      <c r="AIF947" s="21"/>
      <c r="AIG947" s="21"/>
      <c r="AIH947" s="21"/>
      <c r="AII947" s="21"/>
      <c r="AIJ947" s="21"/>
      <c r="AIK947" s="21"/>
      <c r="AIL947" s="21"/>
      <c r="AIM947" s="21"/>
      <c r="AIN947" s="21"/>
      <c r="AIO947" s="21"/>
      <c r="AIP947" s="21"/>
      <c r="AIQ947" s="21"/>
      <c r="AIR947" s="21"/>
      <c r="AIS947" s="21"/>
      <c r="AIT947" s="21"/>
      <c r="AIU947" s="21"/>
      <c r="AIV947" s="21"/>
      <c r="AIW947" s="21"/>
      <c r="AIX947" s="21"/>
      <c r="AIY947" s="21"/>
      <c r="AIZ947" s="21"/>
      <c r="AJA947" s="21"/>
      <c r="AJB947" s="21"/>
      <c r="AJC947" s="21"/>
      <c r="AJD947" s="21"/>
      <c r="AJE947" s="21"/>
      <c r="AJF947" s="21"/>
      <c r="AJG947" s="21"/>
      <c r="AJH947" s="21"/>
      <c r="AJI947" s="21"/>
      <c r="AJJ947" s="21"/>
      <c r="AJK947" s="21"/>
      <c r="AJL947" s="21"/>
      <c r="AJM947" s="21"/>
      <c r="AJN947" s="21"/>
      <c r="AJO947" s="21"/>
      <c r="AJP947" s="21"/>
      <c r="AJQ947" s="21"/>
      <c r="AJR947" s="21"/>
      <c r="AJS947" s="21"/>
      <c r="AJT947" s="21"/>
      <c r="AJU947" s="21"/>
      <c r="AJV947" s="21"/>
      <c r="AJW947" s="21"/>
      <c r="AJX947" s="21"/>
      <c r="AJY947" s="21"/>
      <c r="AJZ947" s="21"/>
      <c r="AKA947" s="21"/>
      <c r="AKB947" s="21"/>
      <c r="AKC947" s="21"/>
      <c r="AKD947" s="21"/>
      <c r="AKE947" s="21"/>
      <c r="AKF947" s="21"/>
      <c r="AKG947" s="21"/>
      <c r="AKH947" s="21"/>
      <c r="AKI947" s="21"/>
      <c r="AKJ947" s="21"/>
      <c r="AKK947" s="21"/>
      <c r="AKL947" s="21"/>
      <c r="AKM947" s="40"/>
    </row>
    <row r="948" spans="1:975" ht="14.75">
      <c r="A948" s="23">
        <v>43996</v>
      </c>
      <c r="B948" s="68">
        <v>1031.8800000000001</v>
      </c>
      <c r="C948" s="15"/>
      <c r="D948" s="16"/>
      <c r="E948" s="17">
        <f t="shared" si="28"/>
        <v>1031.8800000000001</v>
      </c>
      <c r="F948" s="18"/>
      <c r="G948" s="18"/>
      <c r="H948" s="19"/>
      <c r="I948" s="19"/>
      <c r="L948" s="18"/>
      <c r="M948" s="18"/>
      <c r="S948" s="18">
        <f t="shared" si="29"/>
        <v>0</v>
      </c>
      <c r="T948" s="20"/>
      <c r="U948" s="20"/>
      <c r="W948" s="21"/>
      <c r="X948"/>
      <c r="Y948"/>
    </row>
    <row r="949" spans="1:975" ht="16.399999999999999" customHeight="1">
      <c r="A949" s="23">
        <v>44118</v>
      </c>
      <c r="B949" s="16">
        <v>1094.6600000000001</v>
      </c>
      <c r="C949" s="15"/>
      <c r="D949" s="16"/>
      <c r="E949" s="17">
        <f t="shared" si="28"/>
        <v>1094.6600000000001</v>
      </c>
      <c r="F949" s="18"/>
      <c r="G949" s="18"/>
      <c r="H949" s="19"/>
      <c r="I949" s="19"/>
      <c r="L949" s="18"/>
      <c r="M949" s="18"/>
      <c r="S949" s="18">
        <f t="shared" si="29"/>
        <v>0</v>
      </c>
      <c r="T949" s="20"/>
      <c r="U949" s="20"/>
      <c r="W949" s="21"/>
      <c r="X949"/>
      <c r="Y949"/>
    </row>
    <row r="950" spans="1:975" ht="14.75">
      <c r="A950" s="23">
        <v>44040</v>
      </c>
      <c r="B950" s="16">
        <v>1161.83</v>
      </c>
      <c r="C950" s="15"/>
      <c r="D950" s="16"/>
      <c r="E950" s="17">
        <f t="shared" si="28"/>
        <v>1161.83</v>
      </c>
      <c r="F950" s="18"/>
      <c r="G950" s="18"/>
      <c r="H950" s="19"/>
      <c r="I950" s="19"/>
      <c r="L950" s="18"/>
      <c r="M950" s="18"/>
      <c r="S950" s="18">
        <f t="shared" si="29"/>
        <v>0</v>
      </c>
      <c r="T950" s="20"/>
      <c r="U950" s="20"/>
      <c r="W950" s="21"/>
      <c r="X950"/>
      <c r="Y950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  <c r="GX950" s="11"/>
      <c r="GY950" s="11"/>
      <c r="GZ950" s="11"/>
      <c r="HA950" s="11"/>
      <c r="HB950" s="11"/>
      <c r="HC950" s="11"/>
      <c r="HD950" s="11"/>
      <c r="HE950" s="11"/>
      <c r="HF950" s="11"/>
      <c r="HG950" s="11"/>
      <c r="HH950" s="11"/>
      <c r="HI950" s="11"/>
      <c r="HJ950" s="11"/>
      <c r="HK950" s="11"/>
      <c r="HL950" s="11"/>
      <c r="HM950" s="11"/>
      <c r="HN950" s="11"/>
      <c r="HO950" s="11"/>
      <c r="HP950" s="11"/>
      <c r="HQ950" s="11"/>
      <c r="HR950" s="11"/>
      <c r="HS950" s="11"/>
      <c r="HT950" s="11"/>
      <c r="HU950" s="11"/>
      <c r="HV950" s="11"/>
      <c r="HW950" s="11"/>
      <c r="HX950" s="11"/>
      <c r="HY950" s="11"/>
      <c r="HZ950" s="11"/>
      <c r="IA950" s="11"/>
      <c r="IB950" s="11"/>
      <c r="IC950" s="11"/>
      <c r="ID950" s="11"/>
      <c r="IE950" s="11"/>
      <c r="IF950" s="11"/>
      <c r="IG950" s="11"/>
      <c r="IH950" s="11"/>
      <c r="II950" s="11"/>
      <c r="IJ950" s="11"/>
      <c r="IK950" s="11"/>
      <c r="IL950" s="11"/>
      <c r="IM950" s="11"/>
      <c r="IN950" s="11"/>
      <c r="IO950" s="11"/>
      <c r="IP950" s="11"/>
      <c r="IQ950" s="11"/>
      <c r="IR950" s="11"/>
      <c r="IS950" s="11"/>
      <c r="IT950" s="11"/>
      <c r="IU950" s="11"/>
      <c r="IV950" s="11"/>
      <c r="IW950" s="11"/>
      <c r="IX950" s="11"/>
      <c r="IY950" s="11"/>
      <c r="IZ950" s="11"/>
      <c r="JA950" s="11"/>
      <c r="JB950" s="11"/>
      <c r="JC950" s="11"/>
      <c r="JD950" s="11"/>
      <c r="JE950" s="11"/>
      <c r="JF950" s="11"/>
      <c r="JG950" s="11"/>
      <c r="JH950" s="11"/>
      <c r="JI950" s="11"/>
      <c r="JJ950" s="11"/>
      <c r="JK950" s="11"/>
      <c r="JL950" s="11"/>
      <c r="JM950" s="11"/>
      <c r="JN950" s="11"/>
      <c r="JO950" s="11"/>
      <c r="JP950" s="11"/>
      <c r="JQ950" s="11"/>
      <c r="JR950" s="11"/>
      <c r="JS950" s="11"/>
      <c r="JT950" s="11"/>
      <c r="JU950" s="11"/>
      <c r="JV950" s="11"/>
      <c r="JW950" s="11"/>
      <c r="JX950" s="11"/>
      <c r="JY950" s="11"/>
      <c r="JZ950" s="11"/>
      <c r="KA950" s="11"/>
      <c r="KB950" s="11"/>
      <c r="KC950" s="11"/>
      <c r="KD950" s="11"/>
      <c r="KE950" s="11"/>
      <c r="KF950" s="11"/>
      <c r="KG950" s="11"/>
      <c r="KH950" s="11"/>
      <c r="KI950" s="11"/>
      <c r="KJ950" s="11"/>
      <c r="KK950" s="11"/>
      <c r="KL950" s="11"/>
      <c r="KM950" s="11"/>
      <c r="KN950" s="11"/>
      <c r="KO950" s="11"/>
      <c r="KP950" s="11"/>
      <c r="KQ950" s="11"/>
      <c r="KR950" s="11"/>
      <c r="KS950" s="11"/>
      <c r="KT950" s="11"/>
      <c r="KU950" s="11"/>
      <c r="KV950" s="11"/>
      <c r="KW950" s="11"/>
      <c r="KX950" s="11"/>
      <c r="KY950" s="11"/>
      <c r="KZ950" s="11"/>
      <c r="LA950" s="11"/>
      <c r="LB950" s="11"/>
      <c r="LC950" s="11"/>
      <c r="LD950" s="11"/>
      <c r="LE950" s="11"/>
      <c r="LF950" s="11"/>
      <c r="LG950" s="11"/>
      <c r="LH950" s="11"/>
      <c r="LI950" s="11"/>
      <c r="LJ950" s="11"/>
      <c r="LK950" s="11"/>
      <c r="LL950" s="11"/>
      <c r="LM950" s="11"/>
      <c r="LN950" s="11"/>
      <c r="LO950" s="11"/>
      <c r="LP950" s="11"/>
      <c r="LQ950" s="11"/>
      <c r="LR950" s="11"/>
      <c r="LS950" s="11"/>
      <c r="LT950" s="11"/>
      <c r="LU950" s="11"/>
      <c r="LV950" s="11"/>
      <c r="LW950" s="11"/>
      <c r="LX950" s="11"/>
      <c r="LY950" s="11"/>
      <c r="LZ950" s="11"/>
      <c r="MA950" s="11"/>
      <c r="MB950" s="11"/>
      <c r="MC950" s="11"/>
      <c r="MD950" s="11"/>
      <c r="ME950" s="11"/>
      <c r="MF950" s="11"/>
      <c r="MG950" s="11"/>
      <c r="MH950" s="11"/>
      <c r="MI950" s="11"/>
      <c r="MJ950" s="11"/>
      <c r="MK950" s="11"/>
      <c r="ML950" s="11"/>
      <c r="MM950" s="11"/>
      <c r="MN950" s="11"/>
      <c r="MO950" s="11"/>
      <c r="MP950" s="11"/>
      <c r="MQ950" s="11"/>
      <c r="MR950" s="11"/>
      <c r="MS950" s="11"/>
      <c r="MT950" s="11"/>
      <c r="MU950" s="11"/>
      <c r="MV950" s="11"/>
      <c r="MW950" s="11"/>
      <c r="MX950" s="11"/>
      <c r="MY950" s="11"/>
      <c r="MZ950" s="11"/>
      <c r="NA950" s="11"/>
      <c r="NB950" s="11"/>
      <c r="NC950" s="11"/>
      <c r="ND950" s="11"/>
      <c r="NE950" s="11"/>
      <c r="NF950" s="11"/>
      <c r="NG950" s="11"/>
      <c r="NH950" s="11"/>
      <c r="NI950" s="11"/>
      <c r="NJ950" s="11"/>
      <c r="NK950" s="11"/>
      <c r="NL950" s="11"/>
      <c r="NM950" s="11"/>
      <c r="NN950" s="11"/>
      <c r="NO950" s="11"/>
      <c r="NP950" s="11"/>
      <c r="NQ950" s="11"/>
      <c r="NR950" s="11"/>
      <c r="NS950" s="11"/>
      <c r="NT950" s="11"/>
      <c r="NU950" s="11"/>
      <c r="NV950" s="11"/>
      <c r="NW950" s="11"/>
      <c r="NX950" s="11"/>
      <c r="NY950" s="11"/>
      <c r="NZ950" s="11"/>
      <c r="OA950" s="11"/>
      <c r="OB950" s="11"/>
      <c r="OC950" s="11"/>
      <c r="OD950" s="11"/>
      <c r="OE950" s="11"/>
      <c r="OF950" s="11"/>
      <c r="OG950" s="11"/>
      <c r="OH950" s="11"/>
      <c r="OI950" s="11"/>
      <c r="OJ950" s="11"/>
      <c r="OK950" s="11"/>
      <c r="OL950" s="11"/>
      <c r="OM950" s="11"/>
      <c r="ON950" s="11"/>
      <c r="OO950" s="11"/>
      <c r="OP950" s="11"/>
      <c r="OQ950" s="11"/>
      <c r="OR950" s="11"/>
      <c r="OS950" s="11"/>
      <c r="OT950" s="11"/>
      <c r="OU950" s="11"/>
      <c r="OV950" s="11"/>
      <c r="OW950" s="11"/>
      <c r="OX950" s="11"/>
      <c r="OY950" s="11"/>
      <c r="OZ950" s="11"/>
      <c r="PA950" s="11"/>
      <c r="PB950" s="11"/>
      <c r="PC950" s="11"/>
      <c r="PD950" s="11"/>
      <c r="PE950" s="11"/>
      <c r="PF950" s="11"/>
      <c r="PG950" s="11"/>
      <c r="PH950" s="11"/>
      <c r="PI950" s="11"/>
      <c r="PJ950" s="11"/>
      <c r="PK950" s="11"/>
      <c r="PL950" s="11"/>
      <c r="PM950" s="11"/>
      <c r="PN950" s="11"/>
      <c r="PO950" s="11"/>
      <c r="PP950" s="11"/>
      <c r="PQ950" s="11"/>
      <c r="PR950" s="11"/>
      <c r="PS950" s="11"/>
      <c r="PT950" s="11"/>
      <c r="PU950" s="11"/>
      <c r="PV950" s="11"/>
      <c r="PW950" s="11"/>
      <c r="PX950" s="11"/>
      <c r="PY950" s="11"/>
      <c r="PZ950" s="11"/>
      <c r="QA950" s="11"/>
      <c r="QB950" s="11"/>
      <c r="QC950" s="11"/>
      <c r="QD950" s="11"/>
      <c r="QE950" s="11"/>
      <c r="QF950" s="11"/>
      <c r="QG950" s="11"/>
      <c r="QH950" s="11"/>
      <c r="QI950" s="11"/>
      <c r="QJ950" s="11"/>
      <c r="QK950" s="11"/>
      <c r="QL950" s="11"/>
      <c r="QM950" s="11"/>
      <c r="QN950" s="11"/>
      <c r="QO950" s="11"/>
      <c r="QP950" s="11"/>
      <c r="QQ950" s="11"/>
      <c r="QR950" s="11"/>
      <c r="QS950" s="11"/>
      <c r="QT950" s="11"/>
      <c r="QU950" s="11"/>
      <c r="QV950" s="11"/>
      <c r="QW950" s="11"/>
      <c r="QX950" s="11"/>
      <c r="QY950" s="11"/>
      <c r="QZ950" s="11"/>
      <c r="RA950" s="11"/>
      <c r="RB950" s="11"/>
      <c r="RC950" s="11"/>
      <c r="RD950" s="11"/>
      <c r="RE950" s="11"/>
      <c r="RF950" s="11"/>
      <c r="RG950" s="11"/>
      <c r="RH950" s="11"/>
      <c r="RI950" s="11"/>
      <c r="RJ950" s="11"/>
      <c r="RK950" s="11"/>
      <c r="RL950" s="11"/>
      <c r="RM950" s="11"/>
      <c r="RN950" s="11"/>
      <c r="RO950" s="11"/>
      <c r="RP950" s="11"/>
      <c r="RQ950" s="11"/>
      <c r="RR950" s="11"/>
      <c r="RS950" s="11"/>
      <c r="RT950" s="11"/>
      <c r="RU950" s="11"/>
      <c r="RV950" s="11"/>
      <c r="RW950" s="11"/>
      <c r="RX950" s="11"/>
      <c r="RY950" s="11"/>
      <c r="RZ950" s="11"/>
      <c r="SA950" s="11"/>
      <c r="SB950" s="11"/>
      <c r="SC950" s="11"/>
      <c r="SD950" s="11"/>
      <c r="SE950" s="11"/>
      <c r="SF950" s="11"/>
      <c r="SG950" s="11"/>
      <c r="SH950" s="11"/>
      <c r="SI950" s="11"/>
      <c r="SJ950" s="11"/>
      <c r="SK950" s="11"/>
      <c r="SL950" s="11"/>
      <c r="SM950" s="11"/>
      <c r="SN950" s="11"/>
      <c r="SO950" s="11"/>
      <c r="SP950" s="11"/>
      <c r="SQ950" s="11"/>
      <c r="SR950" s="11"/>
      <c r="SS950" s="11"/>
      <c r="ST950" s="11"/>
      <c r="SU950" s="11"/>
      <c r="SV950" s="11"/>
      <c r="SW950" s="11"/>
      <c r="SX950" s="11"/>
      <c r="SY950" s="11"/>
      <c r="SZ950" s="11"/>
      <c r="TA950" s="11"/>
      <c r="TB950" s="11"/>
      <c r="TC950" s="11"/>
      <c r="TD950" s="11"/>
      <c r="TE950" s="11"/>
      <c r="TF950" s="11"/>
      <c r="TG950" s="11"/>
      <c r="TH950" s="11"/>
      <c r="TI950" s="11"/>
      <c r="TJ950" s="11"/>
      <c r="TK950" s="11"/>
      <c r="TL950" s="11"/>
      <c r="TM950" s="11"/>
      <c r="TN950" s="11"/>
      <c r="TO950" s="11"/>
      <c r="TP950" s="11"/>
      <c r="TQ950" s="11"/>
      <c r="TR950" s="11"/>
      <c r="TS950" s="11"/>
      <c r="TT950" s="11"/>
      <c r="TU950" s="11"/>
      <c r="TV950" s="11"/>
      <c r="TW950" s="11"/>
      <c r="TX950" s="11"/>
      <c r="TY950" s="11"/>
      <c r="TZ950" s="11"/>
      <c r="UA950" s="11"/>
      <c r="UB950" s="11"/>
      <c r="UC950" s="11"/>
      <c r="UD950" s="11"/>
      <c r="UE950" s="11"/>
      <c r="UF950" s="11"/>
      <c r="UG950" s="11"/>
      <c r="UH950" s="11"/>
      <c r="UI950" s="11"/>
      <c r="UJ950" s="11"/>
      <c r="UK950" s="11"/>
      <c r="UL950" s="11"/>
      <c r="UM950" s="11"/>
      <c r="UN950" s="11"/>
      <c r="UO950" s="11"/>
      <c r="UP950" s="11"/>
      <c r="UQ950" s="11"/>
      <c r="UR950" s="11"/>
      <c r="US950" s="11"/>
      <c r="UT950" s="11"/>
      <c r="UU950" s="11"/>
      <c r="UV950" s="11"/>
      <c r="UW950" s="11"/>
      <c r="UX950" s="11"/>
      <c r="UY950" s="11"/>
      <c r="UZ950" s="11"/>
      <c r="VA950" s="11"/>
      <c r="VB950" s="11"/>
      <c r="VC950" s="11"/>
      <c r="VD950" s="11"/>
      <c r="VE950" s="11"/>
      <c r="VF950" s="11"/>
      <c r="VG950" s="11"/>
      <c r="VH950" s="11"/>
      <c r="VI950" s="11"/>
      <c r="VJ950" s="11"/>
      <c r="VK950" s="11"/>
      <c r="VL950" s="11"/>
      <c r="VM950" s="11"/>
      <c r="VN950" s="11"/>
      <c r="VO950" s="11"/>
      <c r="VP950" s="11"/>
      <c r="VQ950" s="11"/>
      <c r="VR950" s="11"/>
      <c r="VS950" s="11"/>
      <c r="VT950" s="11"/>
      <c r="VU950" s="11"/>
      <c r="VV950" s="11"/>
      <c r="VW950" s="11"/>
      <c r="VX950" s="11"/>
      <c r="VY950" s="11"/>
      <c r="VZ950" s="11"/>
      <c r="WA950" s="11"/>
      <c r="WB950" s="11"/>
      <c r="WC950" s="11"/>
      <c r="WD950" s="11"/>
      <c r="WE950" s="11"/>
      <c r="WF950" s="11"/>
      <c r="WG950" s="11"/>
      <c r="WH950" s="11"/>
      <c r="WI950" s="11"/>
      <c r="WJ950" s="11"/>
      <c r="WK950" s="11"/>
      <c r="WL950" s="11"/>
      <c r="WM950" s="11"/>
      <c r="WN950" s="11"/>
      <c r="WO950" s="11"/>
      <c r="WP950" s="11"/>
      <c r="WQ950" s="11"/>
      <c r="WR950" s="11"/>
      <c r="WS950" s="11"/>
      <c r="WT950" s="11"/>
      <c r="WU950" s="11"/>
      <c r="WV950" s="11"/>
      <c r="WW950" s="11"/>
      <c r="WX950" s="11"/>
      <c r="WY950" s="11"/>
      <c r="WZ950" s="11"/>
      <c r="XA950" s="11"/>
      <c r="XB950" s="11"/>
      <c r="XC950" s="11"/>
      <c r="XD950" s="11"/>
      <c r="XE950" s="11"/>
      <c r="XF950" s="11"/>
      <c r="XG950" s="11"/>
      <c r="XH950" s="11"/>
      <c r="XI950" s="11"/>
      <c r="XJ950" s="11"/>
      <c r="XK950" s="11"/>
      <c r="XL950" s="11"/>
      <c r="XM950" s="11"/>
      <c r="XN950" s="11"/>
      <c r="XO950" s="11"/>
      <c r="XP950" s="11"/>
      <c r="XQ950" s="11"/>
      <c r="XR950" s="11"/>
      <c r="XS950" s="11"/>
      <c r="XT950" s="11"/>
      <c r="XU950" s="11"/>
      <c r="XV950" s="11"/>
      <c r="XW950" s="11"/>
      <c r="XX950" s="11"/>
      <c r="XY950" s="11"/>
      <c r="XZ950" s="11"/>
      <c r="YA950" s="11"/>
      <c r="YB950" s="11"/>
      <c r="YC950" s="11"/>
      <c r="YD950" s="11"/>
      <c r="YE950" s="11"/>
      <c r="YF950" s="11"/>
      <c r="YG950" s="11"/>
      <c r="YH950" s="11"/>
      <c r="YI950" s="11"/>
      <c r="YJ950" s="11"/>
      <c r="YK950" s="11"/>
      <c r="YL950" s="11"/>
      <c r="YM950" s="11"/>
      <c r="YN950" s="11"/>
      <c r="YO950" s="11"/>
      <c r="YP950" s="11"/>
      <c r="YQ950" s="11"/>
      <c r="YR950" s="11"/>
      <c r="YS950" s="11"/>
      <c r="YT950" s="11"/>
      <c r="YU950" s="11"/>
      <c r="YV950" s="11"/>
      <c r="YW950" s="11"/>
      <c r="YX950" s="11"/>
      <c r="YY950" s="11"/>
      <c r="YZ950" s="11"/>
      <c r="ZA950" s="11"/>
      <c r="ZB950" s="11"/>
      <c r="ZC950" s="11"/>
      <c r="ZD950" s="11"/>
      <c r="ZE950" s="11"/>
      <c r="ZF950" s="11"/>
      <c r="ZG950" s="11"/>
      <c r="ZH950" s="11"/>
      <c r="ZI950" s="11"/>
      <c r="ZJ950" s="11"/>
      <c r="ZK950" s="11"/>
      <c r="ZL950" s="11"/>
      <c r="ZM950" s="11"/>
      <c r="ZN950" s="11"/>
      <c r="ZO950" s="11"/>
      <c r="ZP950" s="11"/>
      <c r="ZQ950" s="11"/>
      <c r="ZR950" s="11"/>
      <c r="ZS950" s="11"/>
      <c r="ZT950" s="11"/>
      <c r="ZU950" s="11"/>
      <c r="ZV950" s="11"/>
      <c r="ZW950" s="11"/>
      <c r="ZX950" s="11"/>
      <c r="ZY950" s="11"/>
      <c r="ZZ950" s="11"/>
      <c r="AAA950" s="11"/>
      <c r="AAB950" s="11"/>
      <c r="AAC950" s="11"/>
      <c r="AAD950" s="11"/>
      <c r="AAE950" s="11"/>
      <c r="AAF950" s="11"/>
      <c r="AAG950" s="11"/>
      <c r="AAH950" s="11"/>
      <c r="AAI950" s="11"/>
      <c r="AAJ950" s="11"/>
      <c r="AAK950" s="11"/>
      <c r="AAL950" s="11"/>
      <c r="AAM950" s="11"/>
      <c r="AAN950" s="11"/>
      <c r="AAO950" s="11"/>
      <c r="AAP950" s="11"/>
      <c r="AAQ950" s="11"/>
      <c r="AAR950" s="11"/>
      <c r="AAS950" s="11"/>
      <c r="AAT950" s="11"/>
      <c r="AAU950" s="11"/>
      <c r="AAV950" s="11"/>
      <c r="AAW950" s="11"/>
      <c r="AAX950" s="11"/>
      <c r="AAY950" s="11"/>
      <c r="AAZ950" s="11"/>
      <c r="ABA950" s="11"/>
      <c r="ABB950" s="11"/>
      <c r="ABC950" s="11"/>
      <c r="ABD950" s="11"/>
      <c r="ABE950" s="11"/>
      <c r="ABF950" s="11"/>
      <c r="ABG950" s="11"/>
      <c r="ABH950" s="11"/>
      <c r="ABI950" s="11"/>
      <c r="ABJ950" s="11"/>
      <c r="ABK950" s="11"/>
      <c r="ABL950" s="11"/>
      <c r="ABM950" s="11"/>
      <c r="ABN950" s="11"/>
      <c r="ABO950" s="11"/>
      <c r="ABP950" s="11"/>
      <c r="ABQ950" s="11"/>
      <c r="ABR950" s="11"/>
      <c r="ABS950" s="11"/>
      <c r="ABT950" s="11"/>
      <c r="ABU950" s="11"/>
      <c r="ABV950" s="11"/>
      <c r="ABW950" s="11"/>
      <c r="ABX950" s="11"/>
      <c r="ABY950" s="11"/>
      <c r="ABZ950" s="11"/>
      <c r="ACA950" s="11"/>
      <c r="ACB950" s="11"/>
      <c r="ACC950" s="11"/>
      <c r="ACD950" s="11"/>
      <c r="ACE950" s="11"/>
      <c r="ACF950" s="11"/>
      <c r="ACG950" s="11"/>
      <c r="ACH950" s="11"/>
      <c r="ACI950" s="11"/>
      <c r="ACJ950" s="11"/>
      <c r="ACK950" s="11"/>
      <c r="ACL950" s="11"/>
      <c r="ACM950" s="11"/>
      <c r="ACN950" s="11"/>
      <c r="ACO950" s="11"/>
      <c r="ACP950" s="11"/>
      <c r="ACQ950" s="11"/>
      <c r="ACR950" s="11"/>
      <c r="ACS950" s="11"/>
      <c r="ACT950" s="11"/>
      <c r="ACU950" s="11"/>
      <c r="ACV950" s="11"/>
      <c r="ACW950" s="11"/>
      <c r="ACX950" s="11"/>
      <c r="ACY950" s="11"/>
      <c r="ACZ950" s="11"/>
      <c r="ADA950" s="11"/>
      <c r="ADB950" s="11"/>
      <c r="ADC950" s="11"/>
      <c r="ADD950" s="11"/>
      <c r="ADE950" s="11"/>
      <c r="ADF950" s="11"/>
      <c r="ADG950" s="11"/>
      <c r="ADH950" s="11"/>
      <c r="ADI950" s="11"/>
      <c r="ADJ950" s="11"/>
      <c r="ADK950" s="11"/>
      <c r="ADL950" s="11"/>
      <c r="ADM950" s="11"/>
      <c r="ADN950" s="11"/>
      <c r="ADO950" s="11"/>
      <c r="ADP950" s="11"/>
      <c r="ADQ950" s="11"/>
      <c r="ADR950" s="11"/>
      <c r="ADS950" s="11"/>
      <c r="ADT950" s="11"/>
      <c r="ADU950" s="11"/>
      <c r="ADV950" s="11"/>
      <c r="ADW950" s="11"/>
      <c r="ADX950" s="11"/>
      <c r="ADY950" s="11"/>
      <c r="ADZ950" s="11"/>
      <c r="AEA950" s="11"/>
      <c r="AEB950" s="11"/>
      <c r="AEC950" s="11"/>
      <c r="AED950" s="11"/>
      <c r="AEE950" s="11"/>
      <c r="AEF950" s="11"/>
      <c r="AEG950" s="11"/>
      <c r="AEH950" s="11"/>
      <c r="AEI950" s="11"/>
      <c r="AEJ950" s="11"/>
      <c r="AEK950" s="11"/>
      <c r="AEL950" s="11"/>
      <c r="AEM950" s="11"/>
      <c r="AEN950" s="11"/>
      <c r="AEO950" s="11"/>
      <c r="AEP950" s="11"/>
      <c r="AEQ950" s="11"/>
      <c r="AER950" s="11"/>
      <c r="AES950" s="11"/>
      <c r="AET950" s="11"/>
      <c r="AEU950" s="11"/>
      <c r="AEV950" s="11"/>
      <c r="AEW950" s="11"/>
      <c r="AEX950" s="11"/>
      <c r="AEY950" s="11"/>
      <c r="AEZ950" s="11"/>
      <c r="AFA950" s="11"/>
      <c r="AFB950" s="11"/>
      <c r="AFC950" s="11"/>
      <c r="AFD950" s="11"/>
      <c r="AFE950" s="11"/>
      <c r="AFF950" s="11"/>
      <c r="AFG950" s="11"/>
      <c r="AFH950" s="11"/>
      <c r="AFI950" s="11"/>
      <c r="AFJ950" s="11"/>
      <c r="AFK950" s="11"/>
      <c r="AFL950" s="11"/>
      <c r="AFM950" s="11"/>
      <c r="AFN950" s="11"/>
      <c r="AFO950" s="11"/>
      <c r="AFP950" s="11"/>
      <c r="AFQ950" s="11"/>
      <c r="AFR950" s="11"/>
      <c r="AFS950" s="11"/>
      <c r="AFT950" s="11"/>
      <c r="AFU950" s="11"/>
      <c r="AFV950" s="11"/>
      <c r="AFW950" s="11"/>
      <c r="AFX950" s="11"/>
      <c r="AFY950" s="11"/>
      <c r="AFZ950" s="11"/>
      <c r="AGA950" s="11"/>
      <c r="AGB950" s="11"/>
      <c r="AGC950" s="11"/>
      <c r="AGD950" s="11"/>
      <c r="AGE950" s="11"/>
      <c r="AGF950" s="11"/>
      <c r="AGG950" s="11"/>
      <c r="AGH950" s="11"/>
      <c r="AGI950" s="11"/>
      <c r="AGJ950" s="11"/>
      <c r="AGK950" s="11"/>
      <c r="AGL950" s="11"/>
      <c r="AGM950" s="11"/>
      <c r="AGN950" s="11"/>
      <c r="AGO950" s="11"/>
      <c r="AGP950" s="11"/>
      <c r="AGQ950" s="11"/>
      <c r="AGR950" s="11"/>
      <c r="AGS950" s="11"/>
      <c r="AGT950" s="11"/>
      <c r="AGU950" s="11"/>
      <c r="AGV950" s="11"/>
      <c r="AGW950" s="11"/>
      <c r="AGX950" s="11"/>
      <c r="AGY950" s="11"/>
      <c r="AGZ950" s="11"/>
      <c r="AHA950" s="11"/>
      <c r="AHB950" s="11"/>
      <c r="AHC950" s="11"/>
      <c r="AHD950" s="11"/>
      <c r="AHE950" s="11"/>
      <c r="AHF950" s="11"/>
      <c r="AHG950" s="11"/>
      <c r="AHH950" s="11"/>
      <c r="AHI950" s="11"/>
      <c r="AHJ950" s="11"/>
      <c r="AHK950" s="11"/>
      <c r="AHL950" s="11"/>
      <c r="AHM950" s="11"/>
      <c r="AHN950" s="11"/>
      <c r="AHO950" s="11"/>
      <c r="AHP950" s="11"/>
      <c r="AHQ950" s="11"/>
      <c r="AHR950" s="11"/>
      <c r="AHS950" s="11"/>
      <c r="AHT950" s="11"/>
      <c r="AHU950" s="11"/>
      <c r="AHV950" s="11"/>
      <c r="AHW950" s="11"/>
      <c r="AHX950" s="11"/>
      <c r="AHY950" s="11"/>
      <c r="AHZ950" s="11"/>
      <c r="AIA950" s="11"/>
      <c r="AIB950" s="11"/>
      <c r="AIC950" s="11"/>
      <c r="AID950" s="11"/>
      <c r="AIE950" s="11"/>
      <c r="AIF950" s="11"/>
      <c r="AIG950" s="11"/>
      <c r="AIH950" s="11"/>
      <c r="AII950" s="11"/>
      <c r="AIJ950" s="11"/>
      <c r="AIK950" s="11"/>
      <c r="AIL950" s="11"/>
      <c r="AIM950" s="11"/>
      <c r="AIN950" s="11"/>
      <c r="AIO950" s="11"/>
      <c r="AIP950" s="11"/>
      <c r="AIQ950" s="11"/>
      <c r="AIR950" s="11"/>
      <c r="AIS950" s="11"/>
      <c r="AIT950" s="11"/>
      <c r="AIU950" s="11"/>
      <c r="AIV950" s="11"/>
      <c r="AIW950" s="11"/>
      <c r="AIX950" s="11"/>
      <c r="AIY950" s="11"/>
      <c r="AIZ950" s="11"/>
      <c r="AJA950" s="11"/>
      <c r="AJB950" s="11"/>
      <c r="AJC950" s="11"/>
      <c r="AJD950" s="11"/>
      <c r="AJE950" s="11"/>
      <c r="AJF950" s="11"/>
      <c r="AJG950" s="11"/>
      <c r="AJH950" s="11"/>
      <c r="AJI950" s="11"/>
      <c r="AJJ950" s="11"/>
      <c r="AJK950" s="11"/>
      <c r="AJL950" s="11"/>
      <c r="AJM950" s="11"/>
      <c r="AJN950" s="11"/>
      <c r="AJO950" s="11"/>
      <c r="AJP950" s="11"/>
      <c r="AJQ950" s="11"/>
      <c r="AJR950" s="11"/>
      <c r="AJS950" s="11"/>
      <c r="AJT950" s="11"/>
      <c r="AJU950" s="11"/>
      <c r="AJV950" s="11"/>
      <c r="AJW950" s="11"/>
      <c r="AJX950" s="11"/>
      <c r="AJY950" s="11"/>
      <c r="AJZ950" s="11"/>
      <c r="AKA950" s="11"/>
      <c r="AKB950" s="11"/>
      <c r="AKC950" s="11"/>
      <c r="AKD950" s="11"/>
      <c r="AKE950" s="11"/>
      <c r="AKF950" s="11"/>
      <c r="AKG950" s="11"/>
      <c r="AKH950" s="11"/>
      <c r="AKI950" s="11"/>
      <c r="AKJ950" s="11"/>
      <c r="AKK950" s="11"/>
      <c r="AKL950" s="11"/>
      <c r="AKM950" s="37"/>
    </row>
    <row r="951" spans="1:975" ht="11.3" customHeight="1">
      <c r="A951" s="23">
        <v>43858</v>
      </c>
      <c r="B951" s="16">
        <v>1208.96</v>
      </c>
      <c r="C951" s="15"/>
      <c r="D951" s="16"/>
      <c r="E951" s="17">
        <f t="shared" si="28"/>
        <v>1208.96</v>
      </c>
      <c r="F951" s="18"/>
      <c r="G951" s="18"/>
      <c r="H951" s="19"/>
      <c r="I951" s="19"/>
      <c r="L951" s="18"/>
      <c r="M951" s="18"/>
      <c r="S951" s="18">
        <f t="shared" si="29"/>
        <v>0</v>
      </c>
      <c r="T951" s="20"/>
      <c r="U951" s="20"/>
      <c r="W951" s="21"/>
      <c r="X951"/>
      <c r="Y951"/>
    </row>
    <row r="952" spans="1:975" ht="14.75">
      <c r="A952" s="13">
        <v>44110</v>
      </c>
      <c r="B952" s="68">
        <v>1250</v>
      </c>
      <c r="C952" s="15"/>
      <c r="D952" s="16"/>
      <c r="E952" s="17">
        <f t="shared" si="28"/>
        <v>1250</v>
      </c>
      <c r="F952" s="18"/>
      <c r="G952" s="18"/>
      <c r="H952" s="19"/>
      <c r="I952" s="19"/>
      <c r="L952" s="18"/>
      <c r="M952" s="18"/>
      <c r="S952" s="18">
        <f t="shared" si="29"/>
        <v>0</v>
      </c>
      <c r="T952" s="20"/>
      <c r="U952" s="20"/>
      <c r="W952" s="21"/>
      <c r="X952"/>
      <c r="Y952"/>
    </row>
    <row r="953" spans="1:975" ht="14.75">
      <c r="A953" s="23">
        <v>44106</v>
      </c>
      <c r="B953" s="71">
        <v>1306.8</v>
      </c>
      <c r="C953" s="15"/>
      <c r="D953" s="16"/>
      <c r="E953" s="17">
        <f t="shared" si="28"/>
        <v>1306.8</v>
      </c>
      <c r="F953" s="18"/>
      <c r="G953" s="18"/>
      <c r="H953" s="19"/>
      <c r="I953" s="19"/>
      <c r="L953" s="18"/>
      <c r="M953" s="18"/>
      <c r="S953" s="18">
        <f t="shared" si="29"/>
        <v>0</v>
      </c>
      <c r="T953" s="20"/>
      <c r="U953" s="20"/>
      <c r="W953" s="21"/>
      <c r="X953"/>
      <c r="Y953"/>
    </row>
    <row r="954" spans="1:975" ht="14.75">
      <c r="A954" s="23">
        <v>44121</v>
      </c>
      <c r="B954" s="71">
        <v>1312.26</v>
      </c>
      <c r="C954" s="15"/>
      <c r="D954" s="16"/>
      <c r="E954" s="17">
        <f t="shared" si="28"/>
        <v>1312.26</v>
      </c>
      <c r="F954" s="18"/>
      <c r="G954" s="18"/>
      <c r="H954" s="19"/>
      <c r="I954" s="19"/>
      <c r="L954" s="18"/>
      <c r="M954" s="18"/>
      <c r="S954" s="18">
        <f t="shared" si="29"/>
        <v>0</v>
      </c>
      <c r="T954" s="20"/>
      <c r="U954" s="20"/>
      <c r="W954" s="21"/>
      <c r="X954"/>
      <c r="Y954"/>
    </row>
    <row r="955" spans="1:975" ht="16.399999999999999" customHeight="1">
      <c r="A955" s="23">
        <v>44095</v>
      </c>
      <c r="B955" s="16">
        <v>1350</v>
      </c>
      <c r="C955" s="15"/>
      <c r="D955" s="16"/>
      <c r="E955" s="17">
        <f t="shared" si="28"/>
        <v>1350</v>
      </c>
      <c r="F955" s="18"/>
      <c r="G955" s="18"/>
      <c r="H955" s="19"/>
      <c r="I955" s="19"/>
      <c r="L955" s="18"/>
      <c r="M955" s="18"/>
      <c r="S955" s="18">
        <f t="shared" si="29"/>
        <v>0</v>
      </c>
      <c r="T955" s="20"/>
      <c r="U955" s="20"/>
      <c r="W955" s="21"/>
      <c r="X955"/>
      <c r="Y955"/>
    </row>
    <row r="956" spans="1:975" ht="14.75">
      <c r="A956" s="23">
        <v>43890</v>
      </c>
      <c r="B956" s="16">
        <v>1352.7</v>
      </c>
      <c r="C956" s="15"/>
      <c r="D956" s="16"/>
      <c r="E956" s="17">
        <f t="shared" si="28"/>
        <v>1352.7</v>
      </c>
      <c r="F956" s="18"/>
      <c r="G956" s="18"/>
      <c r="H956" s="19"/>
      <c r="I956" s="19"/>
      <c r="L956" s="18"/>
      <c r="M956" s="18"/>
      <c r="S956" s="18">
        <f t="shared" si="29"/>
        <v>0</v>
      </c>
      <c r="T956" s="20"/>
      <c r="U956" s="20"/>
      <c r="W956" s="21"/>
      <c r="X956"/>
      <c r="Y956"/>
    </row>
    <row r="957" spans="1:975" ht="14.75">
      <c r="A957" s="23">
        <v>44129</v>
      </c>
      <c r="B957" s="16">
        <v>1359.58</v>
      </c>
      <c r="C957" s="15"/>
      <c r="D957" s="16"/>
      <c r="E957" s="17">
        <f t="shared" si="28"/>
        <v>1359.58</v>
      </c>
      <c r="F957" s="18"/>
      <c r="G957" s="18"/>
      <c r="H957" s="19"/>
      <c r="I957" s="19"/>
      <c r="L957" s="18"/>
      <c r="M957" s="18"/>
      <c r="S957" s="18">
        <f t="shared" si="29"/>
        <v>0</v>
      </c>
      <c r="T957" s="20"/>
      <c r="U957" s="20"/>
      <c r="W957" s="21"/>
      <c r="X957"/>
      <c r="Y957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  <c r="EF957" s="11"/>
      <c r="EG957" s="11"/>
      <c r="EH957" s="11"/>
      <c r="EI957" s="11"/>
      <c r="EJ957" s="11"/>
      <c r="EK957" s="11"/>
      <c r="EL957" s="11"/>
      <c r="EM957" s="11"/>
      <c r="EN957" s="11"/>
      <c r="EO957" s="11"/>
      <c r="EP957" s="11"/>
      <c r="EQ957" s="11"/>
      <c r="ER957" s="11"/>
      <c r="ES957" s="11"/>
      <c r="ET957" s="11"/>
      <c r="EU957" s="11"/>
      <c r="EV957" s="11"/>
      <c r="EW957" s="11"/>
      <c r="EX957" s="11"/>
      <c r="EY957" s="11"/>
      <c r="EZ957" s="11"/>
      <c r="FA957" s="11"/>
      <c r="FB957" s="11"/>
      <c r="FC957" s="11"/>
      <c r="FD957" s="11"/>
      <c r="FE957" s="11"/>
      <c r="FF957" s="11"/>
      <c r="FG957" s="11"/>
      <c r="FH957" s="11"/>
      <c r="FI957" s="11"/>
      <c r="FJ957" s="11"/>
      <c r="FK957" s="11"/>
      <c r="FL957" s="11"/>
      <c r="FM957" s="11"/>
      <c r="FN957" s="11"/>
      <c r="FO957" s="11"/>
      <c r="FP957" s="11"/>
      <c r="FQ957" s="11"/>
      <c r="FR957" s="11"/>
      <c r="FS957" s="11"/>
      <c r="FT957" s="11"/>
      <c r="FU957" s="11"/>
      <c r="FV957" s="11"/>
      <c r="FW957" s="11"/>
      <c r="FX957" s="11"/>
      <c r="FY957" s="11"/>
      <c r="FZ957" s="11"/>
      <c r="GA957" s="11"/>
      <c r="GB957" s="11"/>
      <c r="GC957" s="11"/>
      <c r="GD957" s="11"/>
      <c r="GE957" s="11"/>
      <c r="GF957" s="11"/>
      <c r="GG957" s="11"/>
      <c r="GH957" s="11"/>
      <c r="GI957" s="11"/>
      <c r="GJ957" s="11"/>
      <c r="GK957" s="11"/>
      <c r="GL957" s="11"/>
      <c r="GM957" s="11"/>
      <c r="GN957" s="11"/>
      <c r="GO957" s="11"/>
      <c r="GP957" s="11"/>
      <c r="GQ957" s="11"/>
      <c r="GR957" s="11"/>
      <c r="GS957" s="11"/>
      <c r="GT957" s="11"/>
      <c r="GU957" s="11"/>
      <c r="GV957" s="11"/>
      <c r="GW957" s="11"/>
      <c r="GX957" s="11"/>
      <c r="GY957" s="11"/>
      <c r="GZ957" s="11"/>
      <c r="HA957" s="11"/>
      <c r="HB957" s="11"/>
      <c r="HC957" s="11"/>
      <c r="HD957" s="11"/>
      <c r="HE957" s="11"/>
      <c r="HF957" s="11"/>
      <c r="HG957" s="11"/>
      <c r="HH957" s="11"/>
      <c r="HI957" s="11"/>
      <c r="HJ957" s="11"/>
      <c r="HK957" s="11"/>
      <c r="HL957" s="11"/>
      <c r="HM957" s="11"/>
      <c r="HN957" s="11"/>
      <c r="HO957" s="11"/>
      <c r="HP957" s="11"/>
      <c r="HQ957" s="11"/>
      <c r="HR957" s="11"/>
      <c r="HS957" s="11"/>
      <c r="HT957" s="11"/>
      <c r="HU957" s="11"/>
      <c r="HV957" s="11"/>
      <c r="HW957" s="11"/>
      <c r="HX957" s="11"/>
      <c r="HY957" s="11"/>
      <c r="HZ957" s="11"/>
      <c r="IA957" s="11"/>
      <c r="IB957" s="11"/>
      <c r="IC957" s="11"/>
      <c r="ID957" s="11"/>
      <c r="IE957" s="11"/>
      <c r="IF957" s="11"/>
      <c r="IG957" s="11"/>
      <c r="IH957" s="11"/>
      <c r="II957" s="11"/>
      <c r="IJ957" s="11"/>
      <c r="IK957" s="11"/>
      <c r="IL957" s="11"/>
      <c r="IM957" s="11"/>
      <c r="IN957" s="11"/>
      <c r="IO957" s="11"/>
      <c r="IP957" s="11"/>
      <c r="IQ957" s="11"/>
      <c r="IR957" s="11"/>
      <c r="IS957" s="11"/>
      <c r="IT957" s="11"/>
      <c r="IU957" s="11"/>
      <c r="IV957" s="11"/>
      <c r="IW957" s="11"/>
      <c r="IX957" s="11"/>
      <c r="IY957" s="11"/>
      <c r="IZ957" s="11"/>
      <c r="JA957" s="11"/>
      <c r="JB957" s="11"/>
      <c r="JC957" s="11"/>
      <c r="JD957" s="11"/>
      <c r="JE957" s="11"/>
      <c r="JF957" s="11"/>
      <c r="JG957" s="11"/>
      <c r="JH957" s="11"/>
      <c r="JI957" s="11"/>
      <c r="JJ957" s="11"/>
      <c r="JK957" s="11"/>
      <c r="JL957" s="11"/>
      <c r="JM957" s="11"/>
      <c r="JN957" s="11"/>
      <c r="JO957" s="11"/>
      <c r="JP957" s="11"/>
      <c r="JQ957" s="11"/>
      <c r="JR957" s="11"/>
      <c r="JS957" s="11"/>
      <c r="JT957" s="11"/>
      <c r="JU957" s="11"/>
      <c r="JV957" s="11"/>
      <c r="JW957" s="11"/>
      <c r="JX957" s="11"/>
      <c r="JY957" s="11"/>
      <c r="JZ957" s="11"/>
      <c r="KA957" s="11"/>
      <c r="KB957" s="11"/>
      <c r="KC957" s="11"/>
      <c r="KD957" s="11"/>
      <c r="KE957" s="11"/>
      <c r="KF957" s="11"/>
      <c r="KG957" s="11"/>
      <c r="KH957" s="11"/>
      <c r="KI957" s="11"/>
      <c r="KJ957" s="11"/>
      <c r="KK957" s="11"/>
      <c r="KL957" s="11"/>
      <c r="KM957" s="11"/>
      <c r="KN957" s="11"/>
      <c r="KO957" s="11"/>
      <c r="KP957" s="11"/>
      <c r="KQ957" s="11"/>
      <c r="KR957" s="11"/>
      <c r="KS957" s="11"/>
      <c r="KT957" s="11"/>
      <c r="KU957" s="11"/>
      <c r="KV957" s="11"/>
      <c r="KW957" s="11"/>
      <c r="KX957" s="11"/>
      <c r="KY957" s="11"/>
      <c r="KZ957" s="11"/>
      <c r="LA957" s="11"/>
      <c r="LB957" s="11"/>
      <c r="LC957" s="11"/>
      <c r="LD957" s="11"/>
      <c r="LE957" s="11"/>
      <c r="LF957" s="11"/>
      <c r="LG957" s="11"/>
      <c r="LH957" s="11"/>
      <c r="LI957" s="11"/>
      <c r="LJ957" s="11"/>
      <c r="LK957" s="11"/>
      <c r="LL957" s="11"/>
      <c r="LM957" s="11"/>
      <c r="LN957" s="11"/>
      <c r="LO957" s="11"/>
      <c r="LP957" s="11"/>
      <c r="LQ957" s="11"/>
      <c r="LR957" s="11"/>
      <c r="LS957" s="11"/>
      <c r="LT957" s="11"/>
      <c r="LU957" s="11"/>
      <c r="LV957" s="11"/>
      <c r="LW957" s="11"/>
      <c r="LX957" s="11"/>
      <c r="LY957" s="11"/>
      <c r="LZ957" s="11"/>
      <c r="MA957" s="11"/>
      <c r="MB957" s="11"/>
      <c r="MC957" s="11"/>
      <c r="MD957" s="11"/>
      <c r="ME957" s="11"/>
      <c r="MF957" s="11"/>
      <c r="MG957" s="11"/>
      <c r="MH957" s="11"/>
      <c r="MI957" s="11"/>
      <c r="MJ957" s="11"/>
      <c r="MK957" s="11"/>
      <c r="ML957" s="11"/>
      <c r="MM957" s="11"/>
      <c r="MN957" s="11"/>
      <c r="MO957" s="11"/>
      <c r="MP957" s="11"/>
      <c r="MQ957" s="11"/>
      <c r="MR957" s="11"/>
      <c r="MS957" s="11"/>
      <c r="MT957" s="11"/>
      <c r="MU957" s="11"/>
      <c r="MV957" s="11"/>
      <c r="MW957" s="11"/>
      <c r="MX957" s="11"/>
      <c r="MY957" s="11"/>
      <c r="MZ957" s="11"/>
      <c r="NA957" s="11"/>
      <c r="NB957" s="11"/>
      <c r="NC957" s="11"/>
      <c r="ND957" s="11"/>
      <c r="NE957" s="11"/>
      <c r="NF957" s="11"/>
      <c r="NG957" s="11"/>
      <c r="NH957" s="11"/>
      <c r="NI957" s="11"/>
      <c r="NJ957" s="11"/>
      <c r="NK957" s="11"/>
      <c r="NL957" s="11"/>
      <c r="NM957" s="11"/>
      <c r="NN957" s="11"/>
      <c r="NO957" s="11"/>
      <c r="NP957" s="11"/>
      <c r="NQ957" s="11"/>
      <c r="NR957" s="11"/>
      <c r="NS957" s="11"/>
      <c r="NT957" s="11"/>
      <c r="NU957" s="11"/>
      <c r="NV957" s="11"/>
      <c r="NW957" s="11"/>
      <c r="NX957" s="11"/>
      <c r="NY957" s="11"/>
      <c r="NZ957" s="11"/>
      <c r="OA957" s="11"/>
      <c r="OB957" s="11"/>
      <c r="OC957" s="11"/>
      <c r="OD957" s="11"/>
      <c r="OE957" s="11"/>
      <c r="OF957" s="11"/>
      <c r="OG957" s="11"/>
      <c r="OH957" s="11"/>
      <c r="OI957" s="11"/>
      <c r="OJ957" s="11"/>
      <c r="OK957" s="11"/>
      <c r="OL957" s="11"/>
      <c r="OM957" s="11"/>
      <c r="ON957" s="11"/>
      <c r="OO957" s="11"/>
      <c r="OP957" s="11"/>
      <c r="OQ957" s="11"/>
      <c r="OR957" s="11"/>
      <c r="OS957" s="11"/>
      <c r="OT957" s="11"/>
      <c r="OU957" s="11"/>
      <c r="OV957" s="11"/>
      <c r="OW957" s="11"/>
      <c r="OX957" s="11"/>
      <c r="OY957" s="11"/>
      <c r="OZ957" s="11"/>
      <c r="PA957" s="11"/>
      <c r="PB957" s="11"/>
      <c r="PC957" s="11"/>
      <c r="PD957" s="11"/>
      <c r="PE957" s="11"/>
      <c r="PF957" s="11"/>
      <c r="PG957" s="11"/>
      <c r="PH957" s="11"/>
      <c r="PI957" s="11"/>
      <c r="PJ957" s="11"/>
      <c r="PK957" s="11"/>
      <c r="PL957" s="11"/>
      <c r="PM957" s="11"/>
      <c r="PN957" s="11"/>
      <c r="PO957" s="11"/>
      <c r="PP957" s="11"/>
      <c r="PQ957" s="11"/>
      <c r="PR957" s="11"/>
      <c r="PS957" s="11"/>
      <c r="PT957" s="11"/>
      <c r="PU957" s="11"/>
      <c r="PV957" s="11"/>
      <c r="PW957" s="11"/>
      <c r="PX957" s="11"/>
      <c r="PY957" s="11"/>
      <c r="PZ957" s="11"/>
      <c r="QA957" s="11"/>
      <c r="QB957" s="11"/>
      <c r="QC957" s="11"/>
      <c r="QD957" s="11"/>
      <c r="QE957" s="11"/>
      <c r="QF957" s="11"/>
      <c r="QG957" s="11"/>
      <c r="QH957" s="11"/>
      <c r="QI957" s="11"/>
      <c r="QJ957" s="11"/>
      <c r="QK957" s="11"/>
      <c r="QL957" s="11"/>
      <c r="QM957" s="11"/>
      <c r="QN957" s="11"/>
      <c r="QO957" s="11"/>
      <c r="QP957" s="11"/>
      <c r="QQ957" s="11"/>
      <c r="QR957" s="11"/>
      <c r="QS957" s="11"/>
      <c r="QT957" s="11"/>
      <c r="QU957" s="11"/>
      <c r="QV957" s="11"/>
      <c r="QW957" s="11"/>
      <c r="QX957" s="11"/>
      <c r="QY957" s="11"/>
      <c r="QZ957" s="11"/>
      <c r="RA957" s="11"/>
      <c r="RB957" s="11"/>
      <c r="RC957" s="11"/>
      <c r="RD957" s="11"/>
      <c r="RE957" s="11"/>
      <c r="RF957" s="11"/>
      <c r="RG957" s="11"/>
      <c r="RH957" s="11"/>
      <c r="RI957" s="11"/>
      <c r="RJ957" s="11"/>
      <c r="RK957" s="11"/>
      <c r="RL957" s="11"/>
      <c r="RM957" s="11"/>
      <c r="RN957" s="11"/>
      <c r="RO957" s="11"/>
      <c r="RP957" s="11"/>
      <c r="RQ957" s="11"/>
      <c r="RR957" s="11"/>
      <c r="RS957" s="11"/>
      <c r="RT957" s="11"/>
      <c r="RU957" s="11"/>
      <c r="RV957" s="11"/>
      <c r="RW957" s="11"/>
      <c r="RX957" s="11"/>
      <c r="RY957" s="11"/>
      <c r="RZ957" s="11"/>
      <c r="SA957" s="11"/>
      <c r="SB957" s="11"/>
      <c r="SC957" s="11"/>
      <c r="SD957" s="11"/>
      <c r="SE957" s="11"/>
      <c r="SF957" s="11"/>
      <c r="SG957" s="11"/>
      <c r="SH957" s="11"/>
      <c r="SI957" s="11"/>
      <c r="SJ957" s="11"/>
      <c r="SK957" s="11"/>
      <c r="SL957" s="11"/>
      <c r="SM957" s="11"/>
      <c r="SN957" s="11"/>
      <c r="SO957" s="11"/>
      <c r="SP957" s="11"/>
      <c r="SQ957" s="11"/>
      <c r="SR957" s="11"/>
      <c r="SS957" s="11"/>
      <c r="ST957" s="11"/>
      <c r="SU957" s="11"/>
      <c r="SV957" s="11"/>
      <c r="SW957" s="11"/>
      <c r="SX957" s="11"/>
      <c r="SY957" s="11"/>
      <c r="SZ957" s="11"/>
      <c r="TA957" s="11"/>
      <c r="TB957" s="11"/>
      <c r="TC957" s="11"/>
      <c r="TD957" s="11"/>
      <c r="TE957" s="11"/>
      <c r="TF957" s="11"/>
      <c r="TG957" s="11"/>
      <c r="TH957" s="11"/>
      <c r="TI957" s="11"/>
      <c r="TJ957" s="11"/>
      <c r="TK957" s="11"/>
      <c r="TL957" s="11"/>
      <c r="TM957" s="11"/>
      <c r="TN957" s="11"/>
      <c r="TO957" s="11"/>
      <c r="TP957" s="11"/>
      <c r="TQ957" s="11"/>
      <c r="TR957" s="11"/>
      <c r="TS957" s="11"/>
      <c r="TT957" s="11"/>
      <c r="TU957" s="11"/>
      <c r="TV957" s="11"/>
      <c r="TW957" s="11"/>
      <c r="TX957" s="11"/>
      <c r="TY957" s="11"/>
      <c r="TZ957" s="11"/>
      <c r="UA957" s="11"/>
      <c r="UB957" s="11"/>
      <c r="UC957" s="11"/>
      <c r="UD957" s="11"/>
      <c r="UE957" s="11"/>
      <c r="UF957" s="11"/>
      <c r="UG957" s="11"/>
      <c r="UH957" s="11"/>
      <c r="UI957" s="11"/>
      <c r="UJ957" s="11"/>
      <c r="UK957" s="11"/>
      <c r="UL957" s="11"/>
      <c r="UM957" s="11"/>
      <c r="UN957" s="11"/>
      <c r="UO957" s="11"/>
      <c r="UP957" s="11"/>
      <c r="UQ957" s="11"/>
      <c r="UR957" s="11"/>
      <c r="US957" s="11"/>
      <c r="UT957" s="11"/>
      <c r="UU957" s="11"/>
      <c r="UV957" s="11"/>
      <c r="UW957" s="11"/>
      <c r="UX957" s="11"/>
      <c r="UY957" s="11"/>
      <c r="UZ957" s="11"/>
      <c r="VA957" s="11"/>
      <c r="VB957" s="11"/>
      <c r="VC957" s="11"/>
      <c r="VD957" s="11"/>
      <c r="VE957" s="11"/>
      <c r="VF957" s="11"/>
      <c r="VG957" s="11"/>
      <c r="VH957" s="11"/>
      <c r="VI957" s="11"/>
      <c r="VJ957" s="11"/>
      <c r="VK957" s="11"/>
      <c r="VL957" s="11"/>
      <c r="VM957" s="11"/>
      <c r="VN957" s="11"/>
      <c r="VO957" s="11"/>
      <c r="VP957" s="11"/>
      <c r="VQ957" s="11"/>
      <c r="VR957" s="11"/>
      <c r="VS957" s="11"/>
      <c r="VT957" s="11"/>
      <c r="VU957" s="11"/>
      <c r="VV957" s="11"/>
      <c r="VW957" s="11"/>
      <c r="VX957" s="11"/>
      <c r="VY957" s="11"/>
      <c r="VZ957" s="11"/>
      <c r="WA957" s="11"/>
      <c r="WB957" s="11"/>
      <c r="WC957" s="11"/>
      <c r="WD957" s="11"/>
      <c r="WE957" s="11"/>
      <c r="WF957" s="11"/>
      <c r="WG957" s="11"/>
      <c r="WH957" s="11"/>
      <c r="WI957" s="11"/>
      <c r="WJ957" s="11"/>
      <c r="WK957" s="11"/>
      <c r="WL957" s="11"/>
      <c r="WM957" s="11"/>
      <c r="WN957" s="11"/>
      <c r="WO957" s="11"/>
      <c r="WP957" s="11"/>
      <c r="WQ957" s="11"/>
      <c r="WR957" s="11"/>
      <c r="WS957" s="11"/>
      <c r="WT957" s="11"/>
      <c r="WU957" s="11"/>
      <c r="WV957" s="11"/>
      <c r="WW957" s="11"/>
      <c r="WX957" s="11"/>
      <c r="WY957" s="11"/>
      <c r="WZ957" s="11"/>
      <c r="XA957" s="11"/>
      <c r="XB957" s="11"/>
      <c r="XC957" s="11"/>
      <c r="XD957" s="11"/>
      <c r="XE957" s="11"/>
      <c r="XF957" s="11"/>
      <c r="XG957" s="11"/>
      <c r="XH957" s="11"/>
      <c r="XI957" s="11"/>
      <c r="XJ957" s="11"/>
      <c r="XK957" s="11"/>
      <c r="XL957" s="11"/>
      <c r="XM957" s="11"/>
      <c r="XN957" s="11"/>
      <c r="XO957" s="11"/>
      <c r="XP957" s="11"/>
      <c r="XQ957" s="11"/>
      <c r="XR957" s="11"/>
      <c r="XS957" s="11"/>
      <c r="XT957" s="11"/>
      <c r="XU957" s="11"/>
      <c r="XV957" s="11"/>
      <c r="XW957" s="11"/>
      <c r="XX957" s="11"/>
      <c r="XY957" s="11"/>
      <c r="XZ957" s="11"/>
      <c r="YA957" s="11"/>
      <c r="YB957" s="11"/>
      <c r="YC957" s="11"/>
      <c r="YD957" s="11"/>
      <c r="YE957" s="11"/>
      <c r="YF957" s="11"/>
      <c r="YG957" s="11"/>
      <c r="YH957" s="11"/>
      <c r="YI957" s="11"/>
      <c r="YJ957" s="11"/>
      <c r="YK957" s="11"/>
      <c r="YL957" s="11"/>
      <c r="YM957" s="11"/>
      <c r="YN957" s="11"/>
      <c r="YO957" s="11"/>
      <c r="YP957" s="11"/>
      <c r="YQ957" s="11"/>
      <c r="YR957" s="11"/>
      <c r="YS957" s="11"/>
      <c r="YT957" s="11"/>
      <c r="YU957" s="11"/>
      <c r="YV957" s="11"/>
      <c r="YW957" s="11"/>
      <c r="YX957" s="11"/>
      <c r="YY957" s="11"/>
      <c r="YZ957" s="11"/>
      <c r="ZA957" s="11"/>
      <c r="ZB957" s="11"/>
      <c r="ZC957" s="11"/>
      <c r="ZD957" s="11"/>
      <c r="ZE957" s="11"/>
      <c r="ZF957" s="11"/>
      <c r="ZG957" s="11"/>
      <c r="ZH957" s="11"/>
      <c r="ZI957" s="11"/>
      <c r="ZJ957" s="11"/>
      <c r="ZK957" s="11"/>
      <c r="ZL957" s="11"/>
      <c r="ZM957" s="11"/>
      <c r="ZN957" s="11"/>
      <c r="ZO957" s="11"/>
      <c r="ZP957" s="11"/>
      <c r="ZQ957" s="11"/>
      <c r="ZR957" s="11"/>
      <c r="ZS957" s="11"/>
      <c r="ZT957" s="11"/>
      <c r="ZU957" s="11"/>
      <c r="ZV957" s="11"/>
      <c r="ZW957" s="11"/>
      <c r="ZX957" s="11"/>
      <c r="ZY957" s="11"/>
      <c r="ZZ957" s="11"/>
      <c r="AAA957" s="11"/>
      <c r="AAB957" s="11"/>
      <c r="AAC957" s="11"/>
      <c r="AAD957" s="11"/>
      <c r="AAE957" s="11"/>
      <c r="AAF957" s="11"/>
      <c r="AAG957" s="11"/>
      <c r="AAH957" s="11"/>
      <c r="AAI957" s="11"/>
      <c r="AAJ957" s="11"/>
      <c r="AAK957" s="11"/>
      <c r="AAL957" s="11"/>
      <c r="AAM957" s="11"/>
      <c r="AAN957" s="11"/>
      <c r="AAO957" s="11"/>
      <c r="AAP957" s="11"/>
      <c r="AAQ957" s="11"/>
      <c r="AAR957" s="11"/>
      <c r="AAS957" s="11"/>
      <c r="AAT957" s="11"/>
      <c r="AAU957" s="11"/>
      <c r="AAV957" s="11"/>
      <c r="AAW957" s="11"/>
      <c r="AAX957" s="11"/>
      <c r="AAY957" s="11"/>
      <c r="AAZ957" s="11"/>
      <c r="ABA957" s="11"/>
      <c r="ABB957" s="11"/>
      <c r="ABC957" s="11"/>
      <c r="ABD957" s="11"/>
      <c r="ABE957" s="11"/>
      <c r="ABF957" s="11"/>
      <c r="ABG957" s="11"/>
      <c r="ABH957" s="11"/>
      <c r="ABI957" s="11"/>
      <c r="ABJ957" s="11"/>
      <c r="ABK957" s="11"/>
      <c r="ABL957" s="11"/>
      <c r="ABM957" s="11"/>
      <c r="ABN957" s="11"/>
      <c r="ABO957" s="11"/>
      <c r="ABP957" s="11"/>
      <c r="ABQ957" s="11"/>
      <c r="ABR957" s="11"/>
      <c r="ABS957" s="11"/>
      <c r="ABT957" s="11"/>
      <c r="ABU957" s="11"/>
      <c r="ABV957" s="11"/>
      <c r="ABW957" s="11"/>
      <c r="ABX957" s="11"/>
      <c r="ABY957" s="11"/>
      <c r="ABZ957" s="11"/>
      <c r="ACA957" s="11"/>
      <c r="ACB957" s="11"/>
      <c r="ACC957" s="11"/>
      <c r="ACD957" s="11"/>
      <c r="ACE957" s="11"/>
      <c r="ACF957" s="11"/>
      <c r="ACG957" s="11"/>
      <c r="ACH957" s="11"/>
      <c r="ACI957" s="11"/>
      <c r="ACJ957" s="11"/>
      <c r="ACK957" s="11"/>
      <c r="ACL957" s="11"/>
      <c r="ACM957" s="11"/>
      <c r="ACN957" s="11"/>
      <c r="ACO957" s="11"/>
      <c r="ACP957" s="11"/>
      <c r="ACQ957" s="11"/>
      <c r="ACR957" s="11"/>
      <c r="ACS957" s="11"/>
      <c r="ACT957" s="11"/>
      <c r="ACU957" s="11"/>
      <c r="ACV957" s="11"/>
      <c r="ACW957" s="11"/>
      <c r="ACX957" s="11"/>
      <c r="ACY957" s="11"/>
      <c r="ACZ957" s="11"/>
      <c r="ADA957" s="11"/>
      <c r="ADB957" s="11"/>
      <c r="ADC957" s="11"/>
      <c r="ADD957" s="11"/>
      <c r="ADE957" s="11"/>
      <c r="ADF957" s="11"/>
      <c r="ADG957" s="11"/>
      <c r="ADH957" s="11"/>
      <c r="ADI957" s="11"/>
      <c r="ADJ957" s="11"/>
      <c r="ADK957" s="11"/>
      <c r="ADL957" s="11"/>
      <c r="ADM957" s="11"/>
      <c r="ADN957" s="11"/>
      <c r="ADO957" s="11"/>
      <c r="ADP957" s="11"/>
      <c r="ADQ957" s="11"/>
      <c r="ADR957" s="11"/>
      <c r="ADS957" s="11"/>
      <c r="ADT957" s="11"/>
      <c r="ADU957" s="11"/>
      <c r="ADV957" s="11"/>
      <c r="ADW957" s="11"/>
      <c r="ADX957" s="11"/>
      <c r="ADY957" s="11"/>
      <c r="ADZ957" s="11"/>
      <c r="AEA957" s="11"/>
      <c r="AEB957" s="11"/>
      <c r="AEC957" s="11"/>
      <c r="AED957" s="11"/>
      <c r="AEE957" s="11"/>
      <c r="AEF957" s="11"/>
      <c r="AEG957" s="11"/>
      <c r="AEH957" s="11"/>
      <c r="AEI957" s="11"/>
      <c r="AEJ957" s="11"/>
      <c r="AEK957" s="11"/>
      <c r="AEL957" s="11"/>
      <c r="AEM957" s="11"/>
      <c r="AEN957" s="11"/>
      <c r="AEO957" s="11"/>
      <c r="AEP957" s="11"/>
      <c r="AEQ957" s="11"/>
      <c r="AER957" s="11"/>
      <c r="AES957" s="11"/>
      <c r="AET957" s="11"/>
      <c r="AEU957" s="11"/>
      <c r="AEV957" s="11"/>
      <c r="AEW957" s="11"/>
      <c r="AEX957" s="11"/>
      <c r="AEY957" s="11"/>
      <c r="AEZ957" s="11"/>
      <c r="AFA957" s="11"/>
      <c r="AFB957" s="11"/>
      <c r="AFC957" s="11"/>
      <c r="AFD957" s="11"/>
      <c r="AFE957" s="11"/>
      <c r="AFF957" s="11"/>
      <c r="AFG957" s="11"/>
      <c r="AFH957" s="11"/>
      <c r="AFI957" s="11"/>
      <c r="AFJ957" s="11"/>
      <c r="AFK957" s="11"/>
      <c r="AFL957" s="11"/>
      <c r="AFM957" s="11"/>
      <c r="AFN957" s="11"/>
      <c r="AFO957" s="11"/>
      <c r="AFP957" s="11"/>
      <c r="AFQ957" s="11"/>
      <c r="AFR957" s="11"/>
      <c r="AFS957" s="11"/>
      <c r="AFT957" s="11"/>
      <c r="AFU957" s="11"/>
      <c r="AFV957" s="11"/>
      <c r="AFW957" s="11"/>
      <c r="AFX957" s="11"/>
      <c r="AFY957" s="11"/>
      <c r="AFZ957" s="11"/>
      <c r="AGA957" s="11"/>
      <c r="AGB957" s="11"/>
      <c r="AGC957" s="11"/>
      <c r="AGD957" s="11"/>
      <c r="AGE957" s="11"/>
      <c r="AGF957" s="11"/>
      <c r="AGG957" s="11"/>
      <c r="AGH957" s="11"/>
      <c r="AGI957" s="11"/>
      <c r="AGJ957" s="11"/>
      <c r="AGK957" s="11"/>
      <c r="AGL957" s="11"/>
      <c r="AGM957" s="11"/>
      <c r="AGN957" s="11"/>
      <c r="AGO957" s="11"/>
      <c r="AGP957" s="11"/>
      <c r="AGQ957" s="11"/>
      <c r="AGR957" s="11"/>
      <c r="AGS957" s="11"/>
      <c r="AGT957" s="11"/>
      <c r="AGU957" s="11"/>
      <c r="AGV957" s="11"/>
      <c r="AGW957" s="11"/>
      <c r="AGX957" s="11"/>
      <c r="AGY957" s="11"/>
      <c r="AGZ957" s="11"/>
      <c r="AHA957" s="11"/>
      <c r="AHB957" s="11"/>
      <c r="AHC957" s="11"/>
      <c r="AHD957" s="11"/>
      <c r="AHE957" s="11"/>
      <c r="AHF957" s="11"/>
      <c r="AHG957" s="11"/>
      <c r="AHH957" s="11"/>
      <c r="AHI957" s="11"/>
      <c r="AHJ957" s="11"/>
      <c r="AHK957" s="11"/>
      <c r="AHL957" s="11"/>
      <c r="AHM957" s="11"/>
      <c r="AHN957" s="11"/>
      <c r="AHO957" s="11"/>
      <c r="AHP957" s="11"/>
      <c r="AHQ957" s="11"/>
      <c r="AHR957" s="11"/>
      <c r="AHS957" s="11"/>
      <c r="AHT957" s="11"/>
      <c r="AHU957" s="11"/>
      <c r="AHV957" s="11"/>
      <c r="AHW957" s="11"/>
      <c r="AHX957" s="11"/>
      <c r="AHY957" s="11"/>
      <c r="AHZ957" s="11"/>
      <c r="AIA957" s="11"/>
      <c r="AIB957" s="11"/>
      <c r="AIC957" s="11"/>
      <c r="AID957" s="11"/>
      <c r="AIE957" s="11"/>
      <c r="AIF957" s="11"/>
      <c r="AIG957" s="11"/>
      <c r="AIH957" s="11"/>
      <c r="AII957" s="11"/>
      <c r="AIJ957" s="11"/>
      <c r="AIK957" s="11"/>
      <c r="AIL957" s="11"/>
      <c r="AIM957" s="11"/>
      <c r="AIN957" s="11"/>
      <c r="AIO957" s="11"/>
      <c r="AIP957" s="11"/>
      <c r="AIQ957" s="11"/>
      <c r="AIR957" s="11"/>
      <c r="AIS957" s="11"/>
      <c r="AIT957" s="11"/>
      <c r="AIU957" s="11"/>
      <c r="AIV957" s="11"/>
      <c r="AIW957" s="11"/>
      <c r="AIX957" s="11"/>
      <c r="AIY957" s="11"/>
      <c r="AIZ957" s="11"/>
      <c r="AJA957" s="11"/>
      <c r="AJB957" s="11"/>
      <c r="AJC957" s="11"/>
      <c r="AJD957" s="11"/>
      <c r="AJE957" s="11"/>
      <c r="AJF957" s="11"/>
      <c r="AJG957" s="11"/>
      <c r="AJH957" s="11"/>
      <c r="AJI957" s="11"/>
      <c r="AJJ957" s="11"/>
      <c r="AJK957" s="11"/>
      <c r="AJL957" s="11"/>
      <c r="AJM957" s="11"/>
      <c r="AJN957" s="11"/>
      <c r="AJO957" s="11"/>
      <c r="AJP957" s="11"/>
      <c r="AJQ957" s="11"/>
      <c r="AJR957" s="11"/>
      <c r="AJS957" s="11"/>
      <c r="AJT957" s="11"/>
      <c r="AJU957" s="11"/>
      <c r="AJV957" s="11"/>
      <c r="AJW957" s="11"/>
      <c r="AJX957" s="11"/>
      <c r="AJY957" s="11"/>
      <c r="AJZ957" s="11"/>
      <c r="AKA957" s="11"/>
      <c r="AKB957" s="11"/>
      <c r="AKC957" s="11"/>
      <c r="AKD957" s="11"/>
      <c r="AKE957" s="11"/>
      <c r="AKF957" s="11"/>
      <c r="AKG957" s="11"/>
      <c r="AKH957" s="11"/>
      <c r="AKI957" s="11"/>
      <c r="AKJ957" s="11"/>
      <c r="AKK957" s="11"/>
      <c r="AKL957" s="11"/>
      <c r="AKM957" s="37"/>
    </row>
    <row r="958" spans="1:975" ht="11.3" customHeight="1">
      <c r="A958" s="23">
        <v>44016</v>
      </c>
      <c r="B958" s="16">
        <v>1396.22</v>
      </c>
      <c r="C958" s="15"/>
      <c r="D958" s="16"/>
      <c r="E958" s="17">
        <f t="shared" si="28"/>
        <v>1396.22</v>
      </c>
      <c r="F958" s="18"/>
      <c r="G958" s="18"/>
      <c r="H958" s="19"/>
      <c r="I958" s="19"/>
      <c r="L958" s="18"/>
      <c r="M958" s="18"/>
      <c r="S958" s="18">
        <f t="shared" si="29"/>
        <v>0</v>
      </c>
      <c r="T958" s="20"/>
      <c r="U958" s="20"/>
      <c r="W958" s="21"/>
      <c r="X958"/>
      <c r="Y958"/>
    </row>
    <row r="959" spans="1:975" ht="14.75">
      <c r="A959" s="51">
        <v>43973</v>
      </c>
      <c r="B959" s="53">
        <v>1547.06</v>
      </c>
      <c r="C959" s="52"/>
      <c r="D959" s="53"/>
      <c r="E959" s="30">
        <f t="shared" si="28"/>
        <v>1547.06</v>
      </c>
      <c r="F959" s="91">
        <v>1547.06</v>
      </c>
      <c r="G959" s="91">
        <v>1547.06</v>
      </c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18">
        <f t="shared" si="29"/>
        <v>0</v>
      </c>
      <c r="T959" s="24" t="s">
        <v>28</v>
      </c>
      <c r="U959" s="24" t="s">
        <v>70</v>
      </c>
      <c r="V959" s="24"/>
      <c r="W959" s="21"/>
      <c r="X959"/>
      <c r="Y959"/>
    </row>
    <row r="960" spans="1:975" ht="14.75">
      <c r="A960" s="13">
        <v>44110</v>
      </c>
      <c r="B960" s="68">
        <v>1590</v>
      </c>
      <c r="C960" s="15"/>
      <c r="D960" s="16"/>
      <c r="E960" s="17">
        <f t="shared" si="28"/>
        <v>1590</v>
      </c>
      <c r="F960" s="18"/>
      <c r="G960" s="18"/>
      <c r="H960" s="19"/>
      <c r="I960" s="19"/>
      <c r="L960" s="18"/>
      <c r="M960" s="18"/>
      <c r="S960" s="18">
        <f t="shared" si="29"/>
        <v>0</v>
      </c>
      <c r="T960" s="20"/>
      <c r="U960" s="20"/>
      <c r="W960" s="21"/>
      <c r="X960"/>
      <c r="Y960"/>
    </row>
    <row r="961" spans="1:25" ht="14.75">
      <c r="A961" s="23">
        <v>43976</v>
      </c>
      <c r="B961" s="16">
        <v>1690.29</v>
      </c>
      <c r="C961" s="15"/>
      <c r="D961" s="16"/>
      <c r="E961" s="17">
        <f t="shared" si="28"/>
        <v>1690.29</v>
      </c>
      <c r="F961" s="18"/>
      <c r="G961" s="18"/>
      <c r="H961" s="19"/>
      <c r="I961" s="19"/>
      <c r="L961" s="18"/>
      <c r="M961" s="18"/>
      <c r="S961" s="18">
        <f t="shared" si="29"/>
        <v>0</v>
      </c>
      <c r="T961" s="20"/>
      <c r="U961" s="20"/>
      <c r="W961" s="21"/>
      <c r="X961"/>
      <c r="Y961"/>
    </row>
    <row r="962" spans="1:25" ht="14.75">
      <c r="A962" s="23">
        <v>44104</v>
      </c>
      <c r="B962" s="16">
        <v>1728</v>
      </c>
      <c r="C962" s="15"/>
      <c r="D962" s="16"/>
      <c r="E962" s="17">
        <f t="shared" ref="E962:E1025" si="30">B962+D962</f>
        <v>1728</v>
      </c>
      <c r="F962" s="18"/>
      <c r="G962" s="18"/>
      <c r="H962" s="19"/>
      <c r="I962" s="19"/>
      <c r="L962" s="18"/>
      <c r="M962" s="18"/>
      <c r="S962" s="18">
        <f t="shared" ref="S962:S1025" si="31">SUM(H962,I962,O962,Q962)</f>
        <v>0</v>
      </c>
      <c r="T962" s="20"/>
      <c r="U962" s="20"/>
      <c r="W962" s="21"/>
      <c r="X962"/>
      <c r="Y962"/>
    </row>
    <row r="963" spans="1:25" ht="14.75">
      <c r="A963" s="23">
        <v>44074</v>
      </c>
      <c r="B963" s="16">
        <v>1804.09</v>
      </c>
      <c r="C963" s="15"/>
      <c r="D963" s="16"/>
      <c r="E963" s="17">
        <f t="shared" si="30"/>
        <v>1804.09</v>
      </c>
      <c r="F963" s="18"/>
      <c r="G963" s="18"/>
      <c r="H963" s="19"/>
      <c r="I963" s="19"/>
      <c r="L963" s="18"/>
      <c r="M963" s="18"/>
      <c r="S963" s="18">
        <f t="shared" si="31"/>
        <v>0</v>
      </c>
      <c r="T963" s="20"/>
      <c r="U963" s="20"/>
      <c r="W963" s="21"/>
      <c r="X963"/>
      <c r="Y963"/>
    </row>
    <row r="964" spans="1:25" ht="14.75">
      <c r="A964" s="23">
        <v>43978</v>
      </c>
      <c r="B964" s="16">
        <v>1807.95</v>
      </c>
      <c r="C964" s="15"/>
      <c r="D964" s="16"/>
      <c r="E964" s="17">
        <f t="shared" si="30"/>
        <v>1807.95</v>
      </c>
      <c r="F964" s="18"/>
      <c r="G964" s="18"/>
      <c r="H964" s="19"/>
      <c r="I964" s="19"/>
      <c r="L964" s="18"/>
      <c r="M964" s="18"/>
      <c r="S964" s="18">
        <f t="shared" si="31"/>
        <v>0</v>
      </c>
      <c r="T964" s="20"/>
      <c r="U964" s="20"/>
      <c r="W964" s="21"/>
      <c r="X964"/>
      <c r="Y964"/>
    </row>
    <row r="965" spans="1:25" ht="14.75">
      <c r="A965" s="13">
        <v>44102</v>
      </c>
      <c r="B965" s="71">
        <v>1808</v>
      </c>
      <c r="C965" s="15"/>
      <c r="D965" s="16"/>
      <c r="E965" s="17">
        <f t="shared" si="30"/>
        <v>1808</v>
      </c>
      <c r="F965" s="18"/>
      <c r="G965" s="18"/>
      <c r="H965" s="19"/>
      <c r="I965" s="19"/>
      <c r="L965" s="18"/>
      <c r="M965" s="18"/>
      <c r="S965" s="18">
        <f t="shared" si="31"/>
        <v>0</v>
      </c>
      <c r="T965" s="20"/>
      <c r="U965" s="20"/>
      <c r="W965" s="21"/>
      <c r="X965"/>
      <c r="Y965"/>
    </row>
    <row r="966" spans="1:25" ht="14.75">
      <c r="A966" s="23">
        <v>44089</v>
      </c>
      <c r="B966" s="16">
        <v>1889.04</v>
      </c>
      <c r="C966" s="15"/>
      <c r="D966" s="16"/>
      <c r="E966" s="17">
        <f t="shared" si="30"/>
        <v>1889.04</v>
      </c>
      <c r="F966" s="18"/>
      <c r="G966" s="18"/>
      <c r="H966" s="19"/>
      <c r="I966" s="19"/>
      <c r="L966" s="18"/>
      <c r="M966" s="18"/>
      <c r="S966" s="18">
        <f t="shared" si="31"/>
        <v>0</v>
      </c>
      <c r="T966" s="20"/>
      <c r="U966" s="20"/>
      <c r="W966" s="21"/>
      <c r="X966"/>
      <c r="Y966"/>
    </row>
    <row r="967" spans="1:25" ht="14.75">
      <c r="A967" s="23">
        <v>43993</v>
      </c>
      <c r="B967" s="14">
        <v>1892.92</v>
      </c>
      <c r="C967" s="15"/>
      <c r="D967" s="16"/>
      <c r="E967" s="17">
        <f t="shared" si="30"/>
        <v>1892.92</v>
      </c>
      <c r="F967" s="18"/>
      <c r="G967" s="18"/>
      <c r="H967" s="19"/>
      <c r="I967" s="19"/>
      <c r="L967" s="18"/>
      <c r="M967" s="18"/>
      <c r="S967" s="18">
        <f t="shared" si="31"/>
        <v>0</v>
      </c>
      <c r="T967" s="20"/>
      <c r="U967" s="20"/>
      <c r="W967" s="21"/>
      <c r="X967"/>
      <c r="Y967"/>
    </row>
    <row r="968" spans="1:25" ht="11.3" customHeight="1">
      <c r="A968" s="13">
        <v>44194</v>
      </c>
      <c r="B968" s="68">
        <v>1900</v>
      </c>
      <c r="C968" s="15"/>
      <c r="D968" s="16"/>
      <c r="E968" s="17">
        <f t="shared" si="30"/>
        <v>1900</v>
      </c>
      <c r="F968" s="18"/>
      <c r="G968" s="18"/>
      <c r="H968" s="19"/>
      <c r="I968" s="19"/>
      <c r="L968" s="18"/>
      <c r="M968" s="18"/>
      <c r="S968" s="18">
        <f t="shared" si="31"/>
        <v>0</v>
      </c>
      <c r="T968" s="20"/>
      <c r="U968" s="20"/>
      <c r="W968" s="21"/>
      <c r="X968"/>
      <c r="Y968"/>
    </row>
    <row r="969" spans="1:25" ht="14.75">
      <c r="A969" s="23">
        <v>44177</v>
      </c>
      <c r="B969" s="14">
        <v>1927.55</v>
      </c>
      <c r="C969" s="15"/>
      <c r="D969" s="16"/>
      <c r="E969" s="17">
        <f t="shared" si="30"/>
        <v>1927.55</v>
      </c>
      <c r="F969" s="18"/>
      <c r="G969" s="18"/>
      <c r="H969" s="19"/>
      <c r="I969" s="19"/>
      <c r="L969" s="18"/>
      <c r="M969" s="18"/>
      <c r="S969" s="18">
        <f t="shared" si="31"/>
        <v>0</v>
      </c>
      <c r="T969" s="20"/>
      <c r="U969" s="20"/>
      <c r="W969" s="21"/>
      <c r="X969"/>
      <c r="Y969"/>
    </row>
    <row r="970" spans="1:25" ht="14.75">
      <c r="A970" s="23">
        <v>43834</v>
      </c>
      <c r="B970" s="16">
        <v>1950</v>
      </c>
      <c r="C970" s="15"/>
      <c r="D970" s="16"/>
      <c r="E970" s="17">
        <f t="shared" si="30"/>
        <v>1950</v>
      </c>
      <c r="F970" s="18"/>
      <c r="G970" s="18"/>
      <c r="H970" s="19"/>
      <c r="I970" s="19"/>
      <c r="L970" s="18"/>
      <c r="M970" s="18"/>
      <c r="S970" s="18">
        <f t="shared" si="31"/>
        <v>0</v>
      </c>
      <c r="T970" s="20"/>
      <c r="U970" s="20"/>
      <c r="W970" s="21"/>
      <c r="X970"/>
      <c r="Y970"/>
    </row>
    <row r="971" spans="1:25" ht="11.3" customHeight="1">
      <c r="A971" s="23">
        <v>44192</v>
      </c>
      <c r="B971" s="68">
        <v>1999.89</v>
      </c>
      <c r="C971" s="15"/>
      <c r="D971" s="16"/>
      <c r="E971" s="17">
        <f t="shared" si="30"/>
        <v>1999.89</v>
      </c>
      <c r="F971" s="18"/>
      <c r="G971" s="18"/>
      <c r="H971" s="19"/>
      <c r="I971" s="19"/>
      <c r="L971" s="18"/>
      <c r="M971" s="18"/>
      <c r="S971" s="18">
        <f t="shared" si="31"/>
        <v>0</v>
      </c>
      <c r="T971" s="20"/>
      <c r="U971" s="20"/>
      <c r="W971" s="21"/>
      <c r="X971"/>
      <c r="Y971"/>
    </row>
    <row r="972" spans="1:25" ht="14.75">
      <c r="A972" s="23">
        <v>44161</v>
      </c>
      <c r="B972" s="16">
        <v>2030.29</v>
      </c>
      <c r="C972" s="15"/>
      <c r="D972" s="16"/>
      <c r="E972" s="17">
        <f t="shared" si="30"/>
        <v>2030.29</v>
      </c>
      <c r="F972" s="18"/>
      <c r="G972" s="18"/>
      <c r="H972" s="19"/>
      <c r="I972" s="19"/>
      <c r="L972" s="18"/>
      <c r="M972" s="18"/>
      <c r="S972" s="18">
        <f t="shared" si="31"/>
        <v>0</v>
      </c>
      <c r="T972" s="20"/>
      <c r="U972" s="20"/>
      <c r="W972" s="21"/>
      <c r="X972"/>
      <c r="Y972"/>
    </row>
    <row r="973" spans="1:25" ht="14.75">
      <c r="A973" s="23">
        <v>44061</v>
      </c>
      <c r="B973" s="16">
        <v>2032.45</v>
      </c>
      <c r="C973" s="15"/>
      <c r="D973" s="16"/>
      <c r="E973" s="17">
        <f t="shared" si="30"/>
        <v>2032.45</v>
      </c>
      <c r="F973" s="18"/>
      <c r="G973" s="18"/>
      <c r="H973" s="19"/>
      <c r="I973" s="19"/>
      <c r="L973" s="18"/>
      <c r="M973" s="18"/>
      <c r="S973" s="18">
        <f t="shared" si="31"/>
        <v>0</v>
      </c>
      <c r="T973" s="20"/>
      <c r="U973" s="20"/>
      <c r="W973" s="21"/>
      <c r="X973"/>
      <c r="Y973"/>
    </row>
    <row r="974" spans="1:25" ht="11.3" customHeight="1">
      <c r="A974" s="13">
        <v>44154</v>
      </c>
      <c r="B974" s="68">
        <v>2050.65</v>
      </c>
      <c r="C974" s="15"/>
      <c r="D974" s="16"/>
      <c r="E974" s="17">
        <f t="shared" si="30"/>
        <v>2050.65</v>
      </c>
      <c r="F974" s="18"/>
      <c r="G974" s="18"/>
      <c r="H974" s="19"/>
      <c r="I974" s="19"/>
      <c r="L974" s="18"/>
      <c r="M974" s="18"/>
      <c r="S974" s="18">
        <f t="shared" si="31"/>
        <v>0</v>
      </c>
      <c r="T974" s="20"/>
      <c r="U974" s="20"/>
      <c r="W974" s="21"/>
      <c r="X974"/>
      <c r="Y974"/>
    </row>
    <row r="975" spans="1:25" ht="14.75">
      <c r="A975" s="23">
        <v>43896</v>
      </c>
      <c r="B975" s="16">
        <v>2076.58</v>
      </c>
      <c r="C975" s="15"/>
      <c r="D975" s="16"/>
      <c r="E975" s="17">
        <f t="shared" si="30"/>
        <v>2076.58</v>
      </c>
      <c r="F975" s="18"/>
      <c r="G975" s="18"/>
      <c r="H975" s="19"/>
      <c r="I975" s="19"/>
      <c r="L975" s="18"/>
      <c r="M975" s="18"/>
      <c r="S975" s="18">
        <f t="shared" si="31"/>
        <v>0</v>
      </c>
      <c r="T975" s="20"/>
      <c r="U975" s="20"/>
      <c r="W975" s="21"/>
      <c r="X975"/>
      <c r="Y975"/>
    </row>
    <row r="976" spans="1:25" ht="14.75">
      <c r="A976" s="23">
        <v>44122</v>
      </c>
      <c r="B976" s="16">
        <v>2082</v>
      </c>
      <c r="C976" s="15"/>
      <c r="D976" s="16"/>
      <c r="E976" s="17">
        <f t="shared" si="30"/>
        <v>2082</v>
      </c>
      <c r="F976" s="84"/>
      <c r="G976" s="84"/>
      <c r="H976" s="19"/>
      <c r="I976" s="19"/>
      <c r="L976" s="18"/>
      <c r="M976" s="18"/>
      <c r="S976" s="18">
        <f t="shared" si="31"/>
        <v>0</v>
      </c>
      <c r="T976" s="20"/>
      <c r="U976" s="20"/>
      <c r="W976" s="21"/>
      <c r="X976"/>
      <c r="Y976"/>
    </row>
    <row r="977" spans="1:25" ht="11.3" customHeight="1">
      <c r="A977" s="23">
        <v>44034</v>
      </c>
      <c r="B977" s="16">
        <v>2122.59</v>
      </c>
      <c r="C977" s="15"/>
      <c r="D977" s="16"/>
      <c r="E977" s="17">
        <f t="shared" si="30"/>
        <v>2122.59</v>
      </c>
      <c r="F977" s="18"/>
      <c r="G977" s="18"/>
      <c r="H977" s="19"/>
      <c r="I977" s="19"/>
      <c r="L977" s="18"/>
      <c r="M977" s="18"/>
      <c r="S977" s="18">
        <f t="shared" si="31"/>
        <v>0</v>
      </c>
      <c r="T977" s="20"/>
      <c r="U977" s="20"/>
      <c r="W977" s="21"/>
      <c r="X977"/>
      <c r="Y977"/>
    </row>
    <row r="978" spans="1:25" ht="11.3" customHeight="1">
      <c r="A978" s="23">
        <v>44040</v>
      </c>
      <c r="B978" s="16">
        <v>2125.94</v>
      </c>
      <c r="C978" s="15"/>
      <c r="D978" s="16"/>
      <c r="E978" s="17">
        <f t="shared" si="30"/>
        <v>2125.94</v>
      </c>
      <c r="F978" s="18"/>
      <c r="G978" s="18"/>
      <c r="H978" s="19"/>
      <c r="I978" s="19"/>
      <c r="L978" s="18"/>
      <c r="M978" s="18"/>
      <c r="S978" s="18">
        <f t="shared" si="31"/>
        <v>0</v>
      </c>
      <c r="T978" s="20"/>
      <c r="U978" s="20"/>
      <c r="W978" s="21"/>
      <c r="X978"/>
      <c r="Y978"/>
    </row>
    <row r="979" spans="1:25" ht="11.3" customHeight="1">
      <c r="A979" s="23">
        <v>44138</v>
      </c>
      <c r="B979" s="94">
        <v>2139.04</v>
      </c>
      <c r="C979" s="15"/>
      <c r="D979" s="16"/>
      <c r="E979" s="17">
        <f t="shared" si="30"/>
        <v>2139.04</v>
      </c>
      <c r="F979" s="19"/>
      <c r="G979" s="19"/>
      <c r="H979" s="19"/>
      <c r="I979" s="19"/>
      <c r="N979" s="19"/>
      <c r="O979" s="19"/>
      <c r="P979" s="19"/>
      <c r="Q979" s="19"/>
      <c r="R979" s="19"/>
      <c r="S979" s="18">
        <f t="shared" si="31"/>
        <v>0</v>
      </c>
      <c r="T979" s="21"/>
      <c r="U979" s="21"/>
      <c r="V979" s="21"/>
      <c r="W979" s="21"/>
      <c r="X979"/>
      <c r="Y979"/>
    </row>
    <row r="980" spans="1:25" ht="14.75">
      <c r="A980" s="23">
        <v>44188</v>
      </c>
      <c r="B980" s="14">
        <v>2144.66</v>
      </c>
      <c r="C980" s="15"/>
      <c r="D980" s="16"/>
      <c r="E980" s="17">
        <f t="shared" si="30"/>
        <v>2144.66</v>
      </c>
      <c r="F980" s="18"/>
      <c r="G980" s="18"/>
      <c r="H980" s="19"/>
      <c r="I980" s="19"/>
      <c r="L980" s="18"/>
      <c r="M980" s="18"/>
      <c r="S980" s="18">
        <f t="shared" si="31"/>
        <v>0</v>
      </c>
      <c r="T980" s="20"/>
      <c r="U980" s="20"/>
      <c r="W980" s="21"/>
      <c r="X980"/>
      <c r="Y980"/>
    </row>
    <row r="981" spans="1:25" ht="14.75">
      <c r="A981" s="13">
        <v>44144</v>
      </c>
      <c r="B981" s="68">
        <v>2185</v>
      </c>
      <c r="C981" s="15"/>
      <c r="D981" s="16"/>
      <c r="E981" s="17">
        <f t="shared" si="30"/>
        <v>2185</v>
      </c>
      <c r="F981" s="18"/>
      <c r="G981" s="18"/>
      <c r="H981" s="19"/>
      <c r="I981" s="19"/>
      <c r="L981" s="18"/>
      <c r="M981" s="18"/>
      <c r="S981" s="18">
        <f t="shared" si="31"/>
        <v>0</v>
      </c>
      <c r="T981" s="20"/>
      <c r="U981" s="20"/>
      <c r="W981" s="21"/>
      <c r="X981"/>
      <c r="Y981"/>
    </row>
    <row r="982" spans="1:25" ht="11.3" customHeight="1">
      <c r="A982" s="23">
        <v>44131</v>
      </c>
      <c r="B982" s="68">
        <v>2247.62</v>
      </c>
      <c r="C982" s="15"/>
      <c r="D982" s="16"/>
      <c r="E982" s="17">
        <f t="shared" si="30"/>
        <v>2247.62</v>
      </c>
      <c r="F982" s="18"/>
      <c r="G982" s="18"/>
      <c r="H982" s="19"/>
      <c r="I982" s="19"/>
      <c r="L982" s="18"/>
      <c r="M982" s="18"/>
      <c r="S982" s="18">
        <f t="shared" si="31"/>
        <v>0</v>
      </c>
      <c r="T982" s="20"/>
      <c r="U982" s="20"/>
      <c r="W982" s="21"/>
      <c r="X982"/>
      <c r="Y982"/>
    </row>
    <row r="983" spans="1:25" ht="11.3" customHeight="1">
      <c r="A983" s="23">
        <v>44085</v>
      </c>
      <c r="B983" s="71">
        <v>2318.0500000000002</v>
      </c>
      <c r="C983" s="15"/>
      <c r="D983" s="16"/>
      <c r="E983" s="17">
        <f t="shared" si="30"/>
        <v>2318.0500000000002</v>
      </c>
      <c r="F983" s="18"/>
      <c r="G983" s="18"/>
      <c r="H983" s="19"/>
      <c r="I983" s="19"/>
      <c r="L983" s="18"/>
      <c r="M983" s="18"/>
      <c r="S983" s="18">
        <f t="shared" si="31"/>
        <v>0</v>
      </c>
      <c r="T983" s="20"/>
      <c r="U983" s="20"/>
      <c r="W983" s="21"/>
      <c r="X983"/>
      <c r="Y983"/>
    </row>
    <row r="984" spans="1:25" ht="14.75">
      <c r="A984" s="23">
        <v>44161</v>
      </c>
      <c r="B984" s="84">
        <v>2345.7399999999998</v>
      </c>
      <c r="C984" s="15"/>
      <c r="D984" s="16"/>
      <c r="E984" s="17">
        <f t="shared" si="30"/>
        <v>2345.7399999999998</v>
      </c>
      <c r="F984" s="18"/>
      <c r="G984" s="18"/>
      <c r="H984" s="19"/>
      <c r="I984" s="19"/>
      <c r="L984" s="18"/>
      <c r="M984" s="18"/>
      <c r="S984" s="18">
        <f t="shared" si="31"/>
        <v>0</v>
      </c>
      <c r="T984" s="20"/>
      <c r="U984" s="20"/>
      <c r="W984" s="21"/>
      <c r="X984"/>
      <c r="Y984"/>
    </row>
    <row r="985" spans="1:25" ht="11.3" customHeight="1">
      <c r="A985" s="23">
        <v>43991</v>
      </c>
      <c r="B985" s="16">
        <v>2355.11</v>
      </c>
      <c r="C985" s="15"/>
      <c r="D985" s="16"/>
      <c r="E985" s="17">
        <f t="shared" si="30"/>
        <v>2355.11</v>
      </c>
      <c r="F985" s="18"/>
      <c r="G985" s="18"/>
      <c r="H985" s="19"/>
      <c r="I985" s="19"/>
      <c r="L985" s="18"/>
      <c r="M985" s="18"/>
      <c r="S985" s="18">
        <f t="shared" si="31"/>
        <v>0</v>
      </c>
      <c r="T985" s="20"/>
      <c r="U985" s="20"/>
      <c r="W985" s="21"/>
      <c r="X985"/>
      <c r="Y985"/>
    </row>
    <row r="986" spans="1:25" ht="14.75">
      <c r="A986" s="23">
        <v>44133</v>
      </c>
      <c r="B986" s="16">
        <v>2425.15</v>
      </c>
      <c r="C986" s="15"/>
      <c r="D986" s="16"/>
      <c r="E986" s="17">
        <f t="shared" si="30"/>
        <v>2425.15</v>
      </c>
      <c r="F986" s="18"/>
      <c r="G986" s="18"/>
      <c r="H986" s="19"/>
      <c r="I986" s="19"/>
      <c r="L986" s="18"/>
      <c r="M986" s="18"/>
      <c r="S986" s="18">
        <f t="shared" si="31"/>
        <v>0</v>
      </c>
      <c r="T986" s="20"/>
      <c r="U986" s="20"/>
      <c r="W986" s="21"/>
      <c r="X986"/>
      <c r="Y986"/>
    </row>
    <row r="987" spans="1:25" ht="14.75">
      <c r="A987" s="23">
        <v>44147</v>
      </c>
      <c r="B987" s="71">
        <v>2428.48</v>
      </c>
      <c r="C987" s="15"/>
      <c r="D987" s="16"/>
      <c r="E987" s="17">
        <f t="shared" si="30"/>
        <v>2428.48</v>
      </c>
      <c r="F987" s="18"/>
      <c r="G987" s="18"/>
      <c r="H987" s="19"/>
      <c r="I987" s="19"/>
      <c r="L987" s="18"/>
      <c r="M987" s="18"/>
      <c r="S987" s="18">
        <f t="shared" si="31"/>
        <v>0</v>
      </c>
      <c r="T987" s="20"/>
      <c r="U987" s="20"/>
      <c r="W987" s="21"/>
      <c r="X987"/>
      <c r="Y987"/>
    </row>
    <row r="988" spans="1:25" ht="14.75">
      <c r="A988" s="13">
        <v>44132</v>
      </c>
      <c r="B988" s="71">
        <v>2434</v>
      </c>
      <c r="C988" s="15"/>
      <c r="D988" s="16"/>
      <c r="E988" s="17">
        <f t="shared" si="30"/>
        <v>2434</v>
      </c>
      <c r="F988" s="18"/>
      <c r="G988" s="18"/>
      <c r="H988" s="19"/>
      <c r="I988" s="19"/>
      <c r="L988" s="18"/>
      <c r="M988" s="18"/>
      <c r="S988" s="18">
        <f t="shared" si="31"/>
        <v>0</v>
      </c>
      <c r="T988" s="20"/>
      <c r="U988" s="20"/>
      <c r="W988" s="21"/>
      <c r="X988"/>
      <c r="Y988"/>
    </row>
    <row r="989" spans="1:25" ht="14.75">
      <c r="A989" s="25">
        <v>44075</v>
      </c>
      <c r="B989" s="68">
        <v>2450</v>
      </c>
      <c r="C989" s="15"/>
      <c r="D989" s="16"/>
      <c r="E989" s="17">
        <f t="shared" si="30"/>
        <v>2450</v>
      </c>
      <c r="F989" s="18"/>
      <c r="G989" s="18"/>
      <c r="H989" s="19"/>
      <c r="I989" s="19"/>
      <c r="L989" s="18"/>
      <c r="M989" s="18"/>
      <c r="S989" s="18">
        <f t="shared" si="31"/>
        <v>0</v>
      </c>
      <c r="T989" s="20"/>
      <c r="U989" s="20"/>
      <c r="W989" s="21"/>
      <c r="X989"/>
      <c r="Y989"/>
    </row>
    <row r="990" spans="1:25" ht="14.75">
      <c r="A990" s="13">
        <v>44124</v>
      </c>
      <c r="B990" s="68">
        <v>2460</v>
      </c>
      <c r="C990" s="15"/>
      <c r="D990" s="16"/>
      <c r="E990" s="17">
        <f t="shared" si="30"/>
        <v>2460</v>
      </c>
      <c r="F990" s="18"/>
      <c r="G990" s="18"/>
      <c r="H990" s="19"/>
      <c r="I990" s="19"/>
      <c r="L990" s="18"/>
      <c r="M990" s="18"/>
      <c r="S990" s="18">
        <f t="shared" si="31"/>
        <v>0</v>
      </c>
      <c r="T990" s="20"/>
      <c r="U990" s="20"/>
      <c r="W990" s="21"/>
      <c r="X990"/>
      <c r="Y990"/>
    </row>
    <row r="991" spans="1:25" ht="14.75">
      <c r="A991" s="23">
        <v>44149</v>
      </c>
      <c r="B991" s="16">
        <v>2548.3200000000002</v>
      </c>
      <c r="C991" s="15"/>
      <c r="D991" s="16"/>
      <c r="E991" s="17">
        <f t="shared" si="30"/>
        <v>2548.3200000000002</v>
      </c>
      <c r="F991" s="18"/>
      <c r="G991" s="18"/>
      <c r="H991" s="19"/>
      <c r="I991" s="19"/>
      <c r="L991" s="18"/>
      <c r="M991" s="18"/>
      <c r="S991" s="18">
        <f t="shared" si="31"/>
        <v>0</v>
      </c>
      <c r="T991" s="20"/>
      <c r="U991" s="20"/>
      <c r="W991" s="21"/>
      <c r="X991"/>
      <c r="Y991"/>
    </row>
    <row r="992" spans="1:25" ht="14.75">
      <c r="A992" s="23">
        <v>44178</v>
      </c>
      <c r="B992" s="14">
        <v>2605</v>
      </c>
      <c r="C992" s="15"/>
      <c r="D992" s="16"/>
      <c r="E992" s="17">
        <f t="shared" si="30"/>
        <v>2605</v>
      </c>
      <c r="F992" s="18"/>
      <c r="G992" s="18"/>
      <c r="H992" s="19"/>
      <c r="I992" s="19"/>
      <c r="L992" s="18"/>
      <c r="M992" s="18"/>
      <c r="S992" s="18">
        <f t="shared" si="31"/>
        <v>0</v>
      </c>
      <c r="T992" s="20"/>
      <c r="U992" s="20"/>
      <c r="W992" s="21"/>
      <c r="X992"/>
      <c r="Y992"/>
    </row>
    <row r="993" spans="1:25" ht="14.75">
      <c r="A993" s="23">
        <v>44025</v>
      </c>
      <c r="B993" s="16">
        <v>2645.35</v>
      </c>
      <c r="C993" s="15"/>
      <c r="D993" s="16"/>
      <c r="E993" s="17">
        <f t="shared" si="30"/>
        <v>2645.35</v>
      </c>
      <c r="F993" s="18"/>
      <c r="G993" s="18"/>
      <c r="H993" s="19"/>
      <c r="I993" s="19"/>
      <c r="L993" s="18"/>
      <c r="M993" s="18"/>
      <c r="S993" s="18">
        <f t="shared" si="31"/>
        <v>0</v>
      </c>
      <c r="T993" s="20"/>
      <c r="U993" s="20"/>
      <c r="W993" s="21"/>
      <c r="X993"/>
      <c r="Y993"/>
    </row>
    <row r="994" spans="1:25" ht="14.75">
      <c r="A994" s="23">
        <v>44136</v>
      </c>
      <c r="B994" s="71">
        <v>2749.27</v>
      </c>
      <c r="C994" s="15"/>
      <c r="D994" s="16"/>
      <c r="E994" s="17">
        <f t="shared" si="30"/>
        <v>2749.27</v>
      </c>
      <c r="F994" s="18"/>
      <c r="G994" s="18"/>
      <c r="H994" s="19"/>
      <c r="I994" s="19"/>
      <c r="L994" s="18"/>
      <c r="M994" s="18"/>
      <c r="S994" s="18">
        <f t="shared" si="31"/>
        <v>0</v>
      </c>
      <c r="T994" s="20"/>
      <c r="U994" s="20"/>
      <c r="W994" s="21"/>
      <c r="X994"/>
      <c r="Y994"/>
    </row>
    <row r="995" spans="1:25" ht="11.3" customHeight="1">
      <c r="A995" s="23">
        <v>44094</v>
      </c>
      <c r="B995" s="16">
        <v>2750</v>
      </c>
      <c r="C995" s="15"/>
      <c r="D995" s="16"/>
      <c r="E995" s="17">
        <f t="shared" si="30"/>
        <v>2750</v>
      </c>
      <c r="F995" s="18"/>
      <c r="G995" s="18"/>
      <c r="H995" s="19"/>
      <c r="I995" s="19"/>
      <c r="L995" s="18"/>
      <c r="M995" s="18"/>
      <c r="S995" s="18">
        <f t="shared" si="31"/>
        <v>0</v>
      </c>
      <c r="T995" s="20"/>
      <c r="U995" s="20"/>
      <c r="W995" s="21"/>
      <c r="X995"/>
      <c r="Y995"/>
    </row>
    <row r="996" spans="1:25" ht="14.75">
      <c r="A996" s="23">
        <v>44148</v>
      </c>
      <c r="B996" s="16">
        <v>2750</v>
      </c>
      <c r="C996" s="15"/>
      <c r="D996" s="16"/>
      <c r="E996" s="17">
        <f t="shared" si="30"/>
        <v>2750</v>
      </c>
      <c r="F996" s="18"/>
      <c r="G996" s="18"/>
      <c r="H996" s="19"/>
      <c r="I996" s="19"/>
      <c r="L996" s="18"/>
      <c r="M996" s="18"/>
      <c r="S996" s="18">
        <f t="shared" si="31"/>
        <v>0</v>
      </c>
      <c r="T996" s="20"/>
      <c r="U996" s="20"/>
      <c r="W996" s="21"/>
      <c r="X996"/>
      <c r="Y996"/>
    </row>
    <row r="997" spans="1:25" ht="11.3" customHeight="1">
      <c r="A997" s="13">
        <v>44121</v>
      </c>
      <c r="B997" s="84">
        <v>2841.64</v>
      </c>
      <c r="C997" s="15"/>
      <c r="D997" s="16"/>
      <c r="E997" s="17">
        <f t="shared" si="30"/>
        <v>2841.64</v>
      </c>
      <c r="F997" s="18"/>
      <c r="G997" s="18"/>
      <c r="H997" s="19"/>
      <c r="I997" s="19"/>
      <c r="L997" s="18"/>
      <c r="M997" s="18"/>
      <c r="S997" s="18">
        <f t="shared" si="31"/>
        <v>0</v>
      </c>
      <c r="T997" s="20"/>
      <c r="U997" s="20"/>
      <c r="W997" s="21"/>
      <c r="X997"/>
      <c r="Y997"/>
    </row>
    <row r="998" spans="1:25" ht="14.75">
      <c r="A998" s="23">
        <v>44154</v>
      </c>
      <c r="B998" s="14">
        <v>2889.92</v>
      </c>
      <c r="C998" s="15"/>
      <c r="D998" s="16"/>
      <c r="E998" s="17">
        <f t="shared" si="30"/>
        <v>2889.92</v>
      </c>
      <c r="F998" s="18"/>
      <c r="G998" s="18"/>
      <c r="H998" s="19"/>
      <c r="I998" s="19"/>
      <c r="L998" s="18"/>
      <c r="M998" s="18"/>
      <c r="S998" s="18">
        <f t="shared" si="31"/>
        <v>0</v>
      </c>
      <c r="T998" s="20"/>
      <c r="U998" s="20"/>
      <c r="W998" s="21"/>
      <c r="X998"/>
      <c r="Y998"/>
    </row>
    <row r="999" spans="1:25" ht="11.3" customHeight="1">
      <c r="A999" s="23">
        <v>43984</v>
      </c>
      <c r="B999" s="16">
        <v>3003.92</v>
      </c>
      <c r="C999" s="15"/>
      <c r="D999" s="16"/>
      <c r="E999" s="17">
        <f t="shared" si="30"/>
        <v>3003.92</v>
      </c>
      <c r="F999" s="18"/>
      <c r="G999" s="18"/>
      <c r="H999" s="19"/>
      <c r="I999" s="19"/>
      <c r="L999" s="18"/>
      <c r="M999" s="18"/>
      <c r="S999" s="18">
        <f t="shared" si="31"/>
        <v>0</v>
      </c>
      <c r="T999" s="20"/>
      <c r="U999" s="20"/>
      <c r="W999" s="21"/>
      <c r="X999"/>
      <c r="Y999"/>
    </row>
    <row r="1000" spans="1:25" ht="14.75">
      <c r="A1000" s="23">
        <v>44141</v>
      </c>
      <c r="B1000" s="16">
        <v>3316.59</v>
      </c>
      <c r="C1000" s="15"/>
      <c r="D1000" s="16"/>
      <c r="E1000" s="17">
        <f t="shared" si="30"/>
        <v>3316.59</v>
      </c>
      <c r="F1000" s="18"/>
      <c r="G1000" s="18"/>
      <c r="H1000" s="19"/>
      <c r="I1000" s="19"/>
      <c r="L1000" s="18"/>
      <c r="M1000" s="18"/>
      <c r="S1000" s="18">
        <f t="shared" si="31"/>
        <v>0</v>
      </c>
      <c r="T1000" s="20"/>
      <c r="U1000" s="20"/>
      <c r="W1000" s="21"/>
      <c r="X1000"/>
      <c r="Y1000"/>
    </row>
    <row r="1001" spans="1:25" ht="14.75">
      <c r="A1001" s="23">
        <v>43841</v>
      </c>
      <c r="B1001" s="16">
        <v>3354</v>
      </c>
      <c r="C1001" s="15"/>
      <c r="D1001" s="16"/>
      <c r="E1001" s="17">
        <f t="shared" si="30"/>
        <v>3354</v>
      </c>
      <c r="F1001" s="18"/>
      <c r="G1001" s="18"/>
      <c r="H1001" s="19"/>
      <c r="I1001" s="19"/>
      <c r="L1001" s="18"/>
      <c r="M1001" s="18"/>
      <c r="S1001" s="18">
        <f t="shared" si="31"/>
        <v>0</v>
      </c>
      <c r="T1001" s="20"/>
      <c r="U1001" s="20"/>
      <c r="W1001" s="21"/>
      <c r="X1001"/>
      <c r="Y1001"/>
    </row>
    <row r="1002" spans="1:25" ht="14.75">
      <c r="A1002" s="23">
        <v>44079</v>
      </c>
      <c r="B1002" s="16">
        <v>3365.6</v>
      </c>
      <c r="C1002" s="15"/>
      <c r="D1002" s="16"/>
      <c r="E1002" s="17">
        <f t="shared" si="30"/>
        <v>3365.6</v>
      </c>
      <c r="F1002" s="18"/>
      <c r="G1002" s="18"/>
      <c r="H1002" s="19"/>
      <c r="I1002" s="19"/>
      <c r="L1002" s="18"/>
      <c r="M1002" s="18"/>
      <c r="S1002" s="18">
        <f t="shared" si="31"/>
        <v>0</v>
      </c>
      <c r="T1002" s="20"/>
      <c r="U1002" s="20"/>
      <c r="W1002" s="21"/>
      <c r="X1002"/>
      <c r="Y1002"/>
    </row>
    <row r="1003" spans="1:25" ht="11.3" customHeight="1">
      <c r="A1003" s="23">
        <v>44109</v>
      </c>
      <c r="B1003" s="14">
        <v>3566.88</v>
      </c>
      <c r="C1003" s="15"/>
      <c r="D1003" s="16"/>
      <c r="E1003" s="17">
        <f t="shared" si="30"/>
        <v>3566.88</v>
      </c>
      <c r="F1003" s="18"/>
      <c r="G1003" s="18"/>
      <c r="H1003" s="19"/>
      <c r="I1003" s="19"/>
      <c r="L1003" s="18"/>
      <c r="M1003" s="18"/>
      <c r="S1003" s="18">
        <f t="shared" si="31"/>
        <v>0</v>
      </c>
      <c r="T1003" s="20"/>
      <c r="U1003" s="20"/>
      <c r="W1003" s="21"/>
      <c r="X1003"/>
      <c r="Y1003"/>
    </row>
    <row r="1004" spans="1:25" ht="14.75">
      <c r="A1004" s="23">
        <v>44194</v>
      </c>
      <c r="B1004" s="14" t="s">
        <v>81</v>
      </c>
      <c r="C1004" s="15"/>
      <c r="D1004" s="16"/>
      <c r="E1004" s="17">
        <f t="shared" si="30"/>
        <v>3608</v>
      </c>
      <c r="F1004" s="18"/>
      <c r="G1004" s="18"/>
      <c r="H1004" s="19"/>
      <c r="I1004" s="19"/>
      <c r="L1004" s="18"/>
      <c r="M1004" s="18"/>
      <c r="S1004" s="18">
        <f t="shared" si="31"/>
        <v>0</v>
      </c>
      <c r="T1004" s="20"/>
      <c r="U1004" s="20"/>
      <c r="W1004" s="21"/>
      <c r="X1004"/>
      <c r="Y1004"/>
    </row>
    <row r="1005" spans="1:25" ht="11.3" customHeight="1">
      <c r="A1005" s="23">
        <v>43990</v>
      </c>
      <c r="B1005" s="16">
        <v>3627.87</v>
      </c>
      <c r="C1005" s="15"/>
      <c r="D1005" s="16"/>
      <c r="E1005" s="17">
        <f t="shared" si="30"/>
        <v>3627.87</v>
      </c>
      <c r="F1005" s="18"/>
      <c r="G1005" s="18"/>
      <c r="H1005" s="19"/>
      <c r="I1005" s="19"/>
      <c r="L1005" s="18"/>
      <c r="M1005" s="18"/>
      <c r="S1005" s="18">
        <f t="shared" si="31"/>
        <v>0</v>
      </c>
      <c r="T1005" s="20"/>
      <c r="U1005" s="20"/>
      <c r="W1005" s="21"/>
      <c r="X1005"/>
      <c r="Y1005"/>
    </row>
    <row r="1006" spans="1:25" ht="11.3" customHeight="1">
      <c r="A1006" s="32">
        <v>43845</v>
      </c>
      <c r="B1006" s="28">
        <v>3782.12</v>
      </c>
      <c r="C1006" s="29"/>
      <c r="D1006" s="28"/>
      <c r="E1006" s="30">
        <f t="shared" si="30"/>
        <v>3782.12</v>
      </c>
      <c r="F1006" s="53">
        <v>4651.78</v>
      </c>
      <c r="G1006" s="53"/>
      <c r="H1006" s="31"/>
      <c r="I1006" s="31"/>
      <c r="J1006" s="53">
        <v>4651.78</v>
      </c>
      <c r="K1006" s="31"/>
      <c r="L1006" s="31"/>
      <c r="M1006" s="31"/>
      <c r="N1006" s="31"/>
      <c r="O1006" s="31"/>
      <c r="P1006" s="31"/>
      <c r="Q1006" s="31"/>
      <c r="R1006" s="31"/>
      <c r="S1006" s="18">
        <f t="shared" si="31"/>
        <v>0</v>
      </c>
      <c r="T1006" s="11" t="s">
        <v>28</v>
      </c>
      <c r="U1006" s="11" t="s">
        <v>70</v>
      </c>
      <c r="V1006" s="11"/>
      <c r="W1006" s="21"/>
      <c r="X1006"/>
      <c r="Y1006"/>
    </row>
    <row r="1007" spans="1:25" ht="14.75">
      <c r="A1007" s="25">
        <v>44183</v>
      </c>
      <c r="B1007" s="68">
        <v>3800.84</v>
      </c>
      <c r="C1007" s="15"/>
      <c r="D1007" s="16"/>
      <c r="E1007" s="17">
        <f t="shared" si="30"/>
        <v>3800.84</v>
      </c>
      <c r="F1007" s="18"/>
      <c r="G1007" s="18"/>
      <c r="H1007" s="19"/>
      <c r="I1007" s="19"/>
      <c r="L1007" s="18"/>
      <c r="M1007" s="18"/>
      <c r="S1007" s="18">
        <f t="shared" si="31"/>
        <v>0</v>
      </c>
      <c r="T1007" s="20"/>
      <c r="U1007" s="20"/>
      <c r="W1007" s="21"/>
      <c r="X1007"/>
      <c r="Y1007"/>
    </row>
    <row r="1008" spans="1:25" ht="14.75">
      <c r="A1008" s="23">
        <v>44135</v>
      </c>
      <c r="B1008" s="16">
        <v>3931.83</v>
      </c>
      <c r="C1008" s="15"/>
      <c r="D1008" s="16"/>
      <c r="E1008" s="17">
        <f t="shared" si="30"/>
        <v>3931.83</v>
      </c>
      <c r="F1008" s="18"/>
      <c r="G1008" s="18"/>
      <c r="H1008" s="19"/>
      <c r="I1008" s="19"/>
      <c r="L1008" s="18"/>
      <c r="M1008" s="18"/>
      <c r="S1008" s="18">
        <f t="shared" si="31"/>
        <v>0</v>
      </c>
      <c r="T1008" s="20"/>
      <c r="U1008" s="20"/>
      <c r="W1008" s="21"/>
      <c r="X1008"/>
      <c r="Y1008"/>
    </row>
    <row r="1009" spans="1:25" ht="11.3" customHeight="1">
      <c r="A1009" s="23">
        <v>44131</v>
      </c>
      <c r="B1009" s="71">
        <v>4059.16</v>
      </c>
      <c r="C1009" s="15"/>
      <c r="D1009" s="16"/>
      <c r="E1009" s="17">
        <f t="shared" si="30"/>
        <v>4059.16</v>
      </c>
      <c r="F1009" s="18"/>
      <c r="G1009" s="18"/>
      <c r="H1009" s="19"/>
      <c r="I1009" s="19"/>
      <c r="L1009" s="18"/>
      <c r="M1009" s="18"/>
      <c r="S1009" s="18">
        <f t="shared" si="31"/>
        <v>0</v>
      </c>
      <c r="T1009" s="20"/>
      <c r="U1009" s="20"/>
      <c r="W1009" s="21"/>
      <c r="X1009"/>
      <c r="Y1009"/>
    </row>
    <row r="1010" spans="1:25" ht="11.3" customHeight="1">
      <c r="A1010" s="23">
        <v>44103</v>
      </c>
      <c r="B1010" s="16">
        <v>4068.85</v>
      </c>
      <c r="C1010" s="15"/>
      <c r="D1010" s="16"/>
      <c r="E1010" s="17">
        <f t="shared" si="30"/>
        <v>4068.85</v>
      </c>
      <c r="F1010" s="18"/>
      <c r="G1010" s="18"/>
      <c r="H1010" s="19"/>
      <c r="I1010" s="19"/>
      <c r="L1010" s="18"/>
      <c r="M1010" s="18"/>
      <c r="S1010" s="18">
        <f t="shared" si="31"/>
        <v>0</v>
      </c>
      <c r="T1010" s="20"/>
      <c r="U1010" s="20"/>
      <c r="W1010" s="21"/>
      <c r="X1010"/>
      <c r="Y1010"/>
    </row>
    <row r="1011" spans="1:25" ht="14.75">
      <c r="A1011" s="23">
        <v>43950</v>
      </c>
      <c r="B1011" s="16">
        <v>4100</v>
      </c>
      <c r="C1011" s="15"/>
      <c r="D1011" s="16"/>
      <c r="E1011" s="17">
        <f t="shared" si="30"/>
        <v>4100</v>
      </c>
      <c r="F1011" s="18"/>
      <c r="G1011" s="18"/>
      <c r="H1011" s="19"/>
      <c r="I1011" s="19"/>
      <c r="L1011" s="18"/>
      <c r="M1011" s="18"/>
      <c r="S1011" s="18">
        <f t="shared" si="31"/>
        <v>0</v>
      </c>
      <c r="T1011" s="20"/>
      <c r="U1011" s="20"/>
      <c r="W1011" s="21"/>
      <c r="X1011"/>
      <c r="Y1011"/>
    </row>
    <row r="1012" spans="1:25" ht="12.8" customHeight="1">
      <c r="A1012" s="51">
        <v>44026</v>
      </c>
      <c r="B1012" s="53">
        <v>4100</v>
      </c>
      <c r="C1012" s="52"/>
      <c r="D1012" s="53"/>
      <c r="E1012" s="30">
        <f t="shared" si="30"/>
        <v>4100</v>
      </c>
      <c r="F1012" s="48">
        <v>4100</v>
      </c>
      <c r="G1012" s="48">
        <v>4100</v>
      </c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18">
        <f t="shared" si="31"/>
        <v>0</v>
      </c>
      <c r="T1012" s="11" t="s">
        <v>28</v>
      </c>
      <c r="U1012" s="24"/>
      <c r="V1012" s="24"/>
      <c r="W1012" s="21"/>
      <c r="X1012"/>
      <c r="Y1012"/>
    </row>
    <row r="1013" spans="1:25" ht="14.75">
      <c r="A1013" s="25">
        <v>43888</v>
      </c>
      <c r="B1013" s="68">
        <v>4200</v>
      </c>
      <c r="C1013" s="15"/>
      <c r="D1013" s="16"/>
      <c r="E1013" s="17">
        <f t="shared" si="30"/>
        <v>4200</v>
      </c>
      <c r="F1013" s="18"/>
      <c r="G1013" s="18"/>
      <c r="H1013" s="19"/>
      <c r="I1013" s="19"/>
      <c r="L1013" s="18"/>
      <c r="M1013" s="18"/>
      <c r="S1013" s="18">
        <f t="shared" si="31"/>
        <v>0</v>
      </c>
      <c r="T1013" s="20"/>
      <c r="U1013" s="20"/>
      <c r="W1013" s="21"/>
      <c r="X1013"/>
      <c r="Y1013"/>
    </row>
    <row r="1014" spans="1:25" ht="14.75">
      <c r="A1014" s="23">
        <v>44128</v>
      </c>
      <c r="B1014" s="16">
        <v>4224.32</v>
      </c>
      <c r="C1014" s="15"/>
      <c r="D1014" s="16"/>
      <c r="E1014" s="17">
        <f t="shared" si="30"/>
        <v>4224.32</v>
      </c>
      <c r="F1014" s="18"/>
      <c r="G1014" s="18"/>
      <c r="H1014" s="19"/>
      <c r="I1014" s="19"/>
      <c r="L1014" s="18"/>
      <c r="M1014" s="18"/>
      <c r="S1014" s="18">
        <f t="shared" si="31"/>
        <v>0</v>
      </c>
      <c r="T1014" s="20"/>
      <c r="U1014" s="20"/>
      <c r="W1014" s="21"/>
      <c r="X1014"/>
      <c r="Y1014"/>
    </row>
    <row r="1015" spans="1:25" ht="14.75">
      <c r="A1015" s="23">
        <v>43960</v>
      </c>
      <c r="B1015" s="95">
        <v>4235.79</v>
      </c>
      <c r="C1015" s="15" t="s">
        <v>23</v>
      </c>
      <c r="D1015" s="16"/>
      <c r="E1015" s="17">
        <f t="shared" si="30"/>
        <v>4235.79</v>
      </c>
      <c r="F1015" s="18"/>
      <c r="G1015" s="18"/>
      <c r="H1015" s="19"/>
      <c r="I1015" s="19"/>
      <c r="L1015" s="18"/>
      <c r="M1015" s="18"/>
      <c r="S1015" s="18">
        <f t="shared" si="31"/>
        <v>0</v>
      </c>
      <c r="T1015" s="20"/>
      <c r="U1015" s="20"/>
      <c r="W1015" s="21"/>
      <c r="X1015"/>
      <c r="Y1015"/>
    </row>
    <row r="1016" spans="1:25" ht="14.75">
      <c r="A1016" s="13">
        <v>44195</v>
      </c>
      <c r="B1016" s="68">
        <v>4256.0600000000004</v>
      </c>
      <c r="C1016" s="15"/>
      <c r="D1016" s="16"/>
      <c r="E1016" s="17">
        <f t="shared" si="30"/>
        <v>4256.0600000000004</v>
      </c>
      <c r="F1016" s="18"/>
      <c r="G1016" s="18"/>
      <c r="H1016" s="19"/>
      <c r="I1016" s="19"/>
      <c r="L1016" s="18"/>
      <c r="M1016" s="18"/>
      <c r="S1016" s="18">
        <f t="shared" si="31"/>
        <v>0</v>
      </c>
      <c r="T1016" s="20"/>
      <c r="U1016" s="20"/>
      <c r="W1016" s="21"/>
      <c r="X1016"/>
      <c r="Y1016"/>
    </row>
    <row r="1017" spans="1:25" ht="14.75">
      <c r="A1017" s="23">
        <v>43966</v>
      </c>
      <c r="B1017" s="16">
        <v>4355.97</v>
      </c>
      <c r="C1017" s="15"/>
      <c r="D1017" s="16"/>
      <c r="E1017" s="17">
        <f t="shared" si="30"/>
        <v>4355.97</v>
      </c>
      <c r="F1017" s="19"/>
      <c r="G1017" s="19"/>
      <c r="H1017" s="19"/>
      <c r="I1017" s="19"/>
      <c r="N1017" s="19"/>
      <c r="O1017" s="19"/>
      <c r="P1017" s="19"/>
      <c r="Q1017" s="19"/>
      <c r="R1017" s="19"/>
      <c r="S1017" s="18">
        <f t="shared" si="31"/>
        <v>0</v>
      </c>
      <c r="T1017" s="21"/>
      <c r="U1017" s="21"/>
      <c r="V1017" s="21"/>
      <c r="W1017" s="21"/>
      <c r="X1017"/>
      <c r="Y1017"/>
    </row>
    <row r="1018" spans="1:25" ht="14.75">
      <c r="A1018" s="32">
        <v>44132</v>
      </c>
      <c r="B1018" s="28">
        <v>4611.6000000000004</v>
      </c>
      <c r="C1018" s="29"/>
      <c r="D1018" s="28"/>
      <c r="E1018" s="30">
        <f t="shared" si="30"/>
        <v>4611.6000000000004</v>
      </c>
      <c r="F1018" s="31">
        <v>4611.6000000000004</v>
      </c>
      <c r="G1018" s="31">
        <v>4611.6000000000004</v>
      </c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18">
        <f t="shared" si="31"/>
        <v>0</v>
      </c>
      <c r="T1018" s="11" t="s">
        <v>67</v>
      </c>
      <c r="U1018" s="11" t="s">
        <v>70</v>
      </c>
      <c r="V1018" s="11"/>
      <c r="W1018" s="21"/>
      <c r="X1018"/>
      <c r="Y1018"/>
    </row>
    <row r="1019" spans="1:25" ht="14.75">
      <c r="A1019" s="23">
        <v>44165</v>
      </c>
      <c r="B1019" s="14" t="s">
        <v>82</v>
      </c>
      <c r="C1019" s="15"/>
      <c r="D1019" s="16"/>
      <c r="E1019" s="17">
        <f t="shared" si="30"/>
        <v>4703.7</v>
      </c>
      <c r="F1019" s="18"/>
      <c r="G1019" s="18"/>
      <c r="H1019" s="19"/>
      <c r="I1019" s="19"/>
      <c r="L1019" s="18"/>
      <c r="M1019" s="18"/>
      <c r="S1019" s="18">
        <f t="shared" si="31"/>
        <v>0</v>
      </c>
      <c r="T1019" s="20"/>
      <c r="U1019" s="20"/>
      <c r="W1019" s="21"/>
      <c r="X1019"/>
      <c r="Y1019"/>
    </row>
    <row r="1020" spans="1:25" ht="15.55" customHeight="1">
      <c r="A1020" s="23">
        <v>43868</v>
      </c>
      <c r="B1020" s="16">
        <v>5000</v>
      </c>
      <c r="C1020" s="15"/>
      <c r="D1020" s="16"/>
      <c r="E1020" s="17">
        <f t="shared" si="30"/>
        <v>5000</v>
      </c>
      <c r="F1020" s="18"/>
      <c r="G1020" s="18"/>
      <c r="H1020" s="19"/>
      <c r="I1020" s="19"/>
      <c r="L1020" s="18"/>
      <c r="M1020" s="18"/>
      <c r="S1020" s="18">
        <f t="shared" si="31"/>
        <v>0</v>
      </c>
      <c r="T1020" s="20"/>
      <c r="U1020" s="20"/>
      <c r="W1020" s="21"/>
      <c r="X1020"/>
      <c r="Y1020"/>
    </row>
    <row r="1021" spans="1:25" ht="11.3" customHeight="1">
      <c r="A1021" s="25">
        <v>44103</v>
      </c>
      <c r="B1021" s="68">
        <v>5000</v>
      </c>
      <c r="C1021" s="15"/>
      <c r="D1021" s="16"/>
      <c r="E1021" s="17">
        <f t="shared" si="30"/>
        <v>5000</v>
      </c>
      <c r="F1021" s="18"/>
      <c r="G1021" s="18"/>
      <c r="H1021" s="19"/>
      <c r="I1021" s="19"/>
      <c r="L1021" s="18"/>
      <c r="M1021" s="18"/>
      <c r="S1021" s="18">
        <f t="shared" si="31"/>
        <v>0</v>
      </c>
      <c r="T1021" s="20"/>
      <c r="U1021" s="20"/>
      <c r="W1021" s="21"/>
      <c r="X1021"/>
      <c r="Y1021"/>
    </row>
    <row r="1022" spans="1:25" ht="11.3" customHeight="1">
      <c r="A1022" s="23">
        <v>44067</v>
      </c>
      <c r="B1022" s="16">
        <v>5097.66</v>
      </c>
      <c r="C1022" s="15"/>
      <c r="D1022" s="16"/>
      <c r="E1022" s="17">
        <f t="shared" si="30"/>
        <v>5097.66</v>
      </c>
      <c r="F1022" s="18"/>
      <c r="G1022" s="18"/>
      <c r="H1022" s="19"/>
      <c r="I1022" s="19"/>
      <c r="L1022" s="18"/>
      <c r="M1022" s="18"/>
      <c r="S1022" s="18">
        <f t="shared" si="31"/>
        <v>0</v>
      </c>
      <c r="T1022" s="20"/>
      <c r="U1022" s="20"/>
      <c r="W1022" s="21"/>
      <c r="X1022"/>
      <c r="Y1022"/>
    </row>
    <row r="1023" spans="1:25" ht="14.75">
      <c r="A1023" s="23">
        <v>44075</v>
      </c>
      <c r="B1023" s="16">
        <v>5476.47</v>
      </c>
      <c r="C1023" s="15"/>
      <c r="D1023" s="16"/>
      <c r="E1023" s="17">
        <f t="shared" si="30"/>
        <v>5476.47</v>
      </c>
      <c r="F1023" s="18"/>
      <c r="G1023" s="18"/>
      <c r="H1023" s="19"/>
      <c r="I1023" s="19"/>
      <c r="L1023" s="18"/>
      <c r="M1023" s="18"/>
      <c r="S1023" s="18">
        <f t="shared" si="31"/>
        <v>0</v>
      </c>
      <c r="T1023" s="20"/>
      <c r="U1023" s="20"/>
      <c r="W1023" s="21"/>
      <c r="X1023"/>
      <c r="Y1023"/>
    </row>
    <row r="1024" spans="1:25" ht="14.75">
      <c r="A1024" s="23">
        <v>44151</v>
      </c>
      <c r="B1024" s="16">
        <v>5536.01</v>
      </c>
      <c r="C1024" s="15"/>
      <c r="D1024" s="16"/>
      <c r="E1024" s="17">
        <f t="shared" si="30"/>
        <v>5536.01</v>
      </c>
      <c r="F1024" s="18"/>
      <c r="G1024" s="18"/>
      <c r="H1024" s="19"/>
      <c r="I1024" s="19"/>
      <c r="L1024" s="18"/>
      <c r="M1024" s="18"/>
      <c r="S1024" s="18">
        <f t="shared" si="31"/>
        <v>0</v>
      </c>
      <c r="T1024" s="20"/>
      <c r="U1024" s="20"/>
      <c r="W1024" s="21"/>
      <c r="X1024"/>
      <c r="Y1024"/>
    </row>
    <row r="1025" spans="1:25" ht="11.3" customHeight="1">
      <c r="A1025" s="23">
        <v>44139</v>
      </c>
      <c r="B1025" s="16">
        <v>5547.17</v>
      </c>
      <c r="C1025" s="15"/>
      <c r="D1025" s="16"/>
      <c r="E1025" s="17">
        <f t="shared" si="30"/>
        <v>5547.17</v>
      </c>
      <c r="F1025" s="18"/>
      <c r="G1025" s="18"/>
      <c r="H1025" s="19"/>
      <c r="I1025" s="19"/>
      <c r="L1025" s="18"/>
      <c r="M1025" s="18"/>
      <c r="S1025" s="18">
        <f t="shared" si="31"/>
        <v>0</v>
      </c>
      <c r="T1025" s="20"/>
      <c r="U1025" s="20"/>
      <c r="W1025" s="21"/>
      <c r="X1025"/>
      <c r="Y1025"/>
    </row>
    <row r="1026" spans="1:25" ht="14.75">
      <c r="A1026" s="51">
        <v>44011</v>
      </c>
      <c r="B1026" s="53">
        <v>5623.27</v>
      </c>
      <c r="C1026" s="52"/>
      <c r="D1026" s="53"/>
      <c r="E1026" s="30">
        <f t="shared" ref="E1026:E1089" si="32">B1026+D1026</f>
        <v>5623.27</v>
      </c>
      <c r="F1026" s="53">
        <v>3595</v>
      </c>
      <c r="G1026" s="53">
        <v>3595</v>
      </c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18">
        <f t="shared" ref="S1026:S1089" si="33">SUM(H1026,I1026,O1026,Q1026)</f>
        <v>0</v>
      </c>
      <c r="T1026" s="24" t="s">
        <v>67</v>
      </c>
      <c r="U1026" s="24" t="s">
        <v>63</v>
      </c>
      <c r="V1026" s="24"/>
      <c r="W1026" s="21"/>
      <c r="X1026"/>
      <c r="Y1026"/>
    </row>
    <row r="1027" spans="1:25" ht="14.75">
      <c r="A1027" s="51">
        <v>44082</v>
      </c>
      <c r="B1027" s="53">
        <v>5955</v>
      </c>
      <c r="C1027" s="52"/>
      <c r="D1027" s="53"/>
      <c r="E1027" s="30">
        <f t="shared" si="32"/>
        <v>5955</v>
      </c>
      <c r="F1027" s="53">
        <v>5955</v>
      </c>
      <c r="G1027" s="53">
        <v>5955</v>
      </c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18">
        <f t="shared" si="33"/>
        <v>0</v>
      </c>
      <c r="T1027" s="24" t="s">
        <v>28</v>
      </c>
      <c r="U1027" s="24"/>
      <c r="V1027" s="24" t="s">
        <v>52</v>
      </c>
      <c r="W1027" s="21"/>
      <c r="X1027"/>
      <c r="Y1027"/>
    </row>
    <row r="1028" spans="1:25" ht="14.75">
      <c r="A1028" s="23">
        <v>44163</v>
      </c>
      <c r="B1028" s="14" t="s">
        <v>83</v>
      </c>
      <c r="C1028" s="15"/>
      <c r="D1028" s="16"/>
      <c r="E1028" s="17">
        <f t="shared" si="32"/>
        <v>6168.43</v>
      </c>
      <c r="F1028" s="18"/>
      <c r="G1028" s="18"/>
      <c r="H1028" s="19"/>
      <c r="I1028" s="19"/>
      <c r="L1028" s="18"/>
      <c r="M1028" s="18"/>
      <c r="S1028" s="18">
        <f t="shared" si="33"/>
        <v>0</v>
      </c>
      <c r="T1028" s="20"/>
      <c r="U1028" s="20"/>
      <c r="W1028" s="21"/>
      <c r="X1028"/>
      <c r="Y1028"/>
    </row>
    <row r="1029" spans="1:25" ht="14.75">
      <c r="A1029" s="13">
        <v>44161</v>
      </c>
      <c r="B1029" s="68">
        <v>6381.36</v>
      </c>
      <c r="C1029" s="15"/>
      <c r="D1029" s="16"/>
      <c r="E1029" s="17">
        <f t="shared" si="32"/>
        <v>6381.36</v>
      </c>
      <c r="F1029" s="18"/>
      <c r="G1029" s="18"/>
      <c r="H1029" s="19"/>
      <c r="I1029" s="19"/>
      <c r="L1029" s="18"/>
      <c r="M1029" s="18"/>
      <c r="S1029" s="18">
        <f t="shared" si="33"/>
        <v>0</v>
      </c>
      <c r="T1029" s="20"/>
      <c r="U1029" s="20"/>
      <c r="W1029" s="21"/>
      <c r="X1029"/>
      <c r="Y1029"/>
    </row>
    <row r="1030" spans="1:25" ht="14.75">
      <c r="A1030" s="32">
        <v>43857</v>
      </c>
      <c r="B1030" s="28">
        <v>6673</v>
      </c>
      <c r="C1030" s="29"/>
      <c r="D1030" s="28"/>
      <c r="E1030" s="30">
        <f t="shared" si="32"/>
        <v>6673</v>
      </c>
      <c r="F1030" s="28">
        <v>6673</v>
      </c>
      <c r="G1030" s="28">
        <v>6673</v>
      </c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18">
        <f t="shared" si="33"/>
        <v>0</v>
      </c>
      <c r="T1030" s="11" t="s">
        <v>28</v>
      </c>
      <c r="U1030" s="11"/>
      <c r="V1030" s="11" t="s">
        <v>52</v>
      </c>
      <c r="W1030" s="21"/>
      <c r="X1030"/>
      <c r="Y1030"/>
    </row>
    <row r="1031" spans="1:25" ht="11.3" customHeight="1">
      <c r="A1031" s="23">
        <v>44064</v>
      </c>
      <c r="B1031" s="16">
        <v>6799.97</v>
      </c>
      <c r="C1031" s="15"/>
      <c r="D1031" s="16"/>
      <c r="E1031" s="17">
        <f t="shared" si="32"/>
        <v>6799.97</v>
      </c>
      <c r="F1031" s="18"/>
      <c r="G1031" s="18"/>
      <c r="H1031" s="19"/>
      <c r="I1031" s="19"/>
      <c r="L1031" s="18"/>
      <c r="M1031" s="18"/>
      <c r="S1031" s="18">
        <f t="shared" si="33"/>
        <v>0</v>
      </c>
      <c r="T1031" s="20"/>
      <c r="U1031" s="20"/>
      <c r="W1031" s="21"/>
      <c r="X1031"/>
      <c r="Y1031"/>
    </row>
    <row r="1032" spans="1:25" ht="14.75">
      <c r="A1032" s="23">
        <v>44137</v>
      </c>
      <c r="B1032" s="16">
        <v>6937.07</v>
      </c>
      <c r="C1032" s="15"/>
      <c r="D1032" s="16"/>
      <c r="E1032" s="17">
        <f t="shared" si="32"/>
        <v>6937.07</v>
      </c>
      <c r="F1032" s="18"/>
      <c r="G1032" s="18"/>
      <c r="H1032" s="19"/>
      <c r="I1032" s="19"/>
      <c r="L1032" s="18"/>
      <c r="M1032" s="18"/>
      <c r="S1032" s="18">
        <f t="shared" si="33"/>
        <v>0</v>
      </c>
      <c r="T1032" s="20"/>
      <c r="U1032" s="20"/>
      <c r="W1032" s="21"/>
      <c r="X1032"/>
      <c r="Y1032"/>
    </row>
    <row r="1033" spans="1:25" ht="14.75">
      <c r="A1033" s="13">
        <v>44116</v>
      </c>
      <c r="B1033" s="71">
        <v>6958.7</v>
      </c>
      <c r="C1033" s="15"/>
      <c r="D1033" s="16"/>
      <c r="E1033" s="17">
        <f t="shared" si="32"/>
        <v>6958.7</v>
      </c>
      <c r="F1033" s="18"/>
      <c r="G1033" s="18"/>
      <c r="H1033" s="19"/>
      <c r="I1033" s="19"/>
      <c r="L1033" s="18"/>
      <c r="M1033" s="18"/>
      <c r="S1033" s="18">
        <f t="shared" si="33"/>
        <v>0</v>
      </c>
      <c r="T1033" s="20"/>
      <c r="U1033" s="20"/>
      <c r="W1033" s="21"/>
      <c r="X1033"/>
      <c r="Y1033"/>
    </row>
    <row r="1034" spans="1:25" ht="14.75">
      <c r="A1034" s="23">
        <v>44059</v>
      </c>
      <c r="B1034" s="68">
        <v>7200</v>
      </c>
      <c r="C1034" s="15"/>
      <c r="D1034" s="16"/>
      <c r="E1034" s="17">
        <f t="shared" si="32"/>
        <v>7200</v>
      </c>
      <c r="F1034" s="18"/>
      <c r="G1034" s="18"/>
      <c r="H1034" s="19"/>
      <c r="I1034" s="19"/>
      <c r="L1034" s="18"/>
      <c r="M1034" s="18"/>
      <c r="S1034" s="18">
        <f t="shared" si="33"/>
        <v>0</v>
      </c>
      <c r="T1034" s="20"/>
      <c r="U1034" s="20"/>
      <c r="W1034" s="21"/>
      <c r="X1034"/>
      <c r="Y1034"/>
    </row>
    <row r="1035" spans="1:25" ht="14.75">
      <c r="A1035" s="23">
        <v>44094</v>
      </c>
      <c r="B1035" s="16">
        <v>7645.69</v>
      </c>
      <c r="C1035" s="15"/>
      <c r="D1035" s="16"/>
      <c r="E1035" s="17">
        <f t="shared" si="32"/>
        <v>7645.69</v>
      </c>
      <c r="F1035" s="18"/>
      <c r="G1035" s="18"/>
      <c r="H1035" s="19"/>
      <c r="I1035" s="19"/>
      <c r="L1035" s="18"/>
      <c r="M1035" s="18"/>
      <c r="S1035" s="18">
        <f t="shared" si="33"/>
        <v>0</v>
      </c>
      <c r="T1035" s="20"/>
      <c r="U1035" s="20"/>
      <c r="W1035" s="21"/>
      <c r="X1035"/>
      <c r="Y1035"/>
    </row>
    <row r="1036" spans="1:25" ht="11.3" customHeight="1">
      <c r="A1036" s="51">
        <v>43921</v>
      </c>
      <c r="B1036" s="53">
        <v>7753.21</v>
      </c>
      <c r="C1036" s="52"/>
      <c r="D1036" s="53"/>
      <c r="E1036" s="30">
        <f t="shared" si="32"/>
        <v>7753.21</v>
      </c>
      <c r="F1036" s="53">
        <v>7753.21</v>
      </c>
      <c r="G1036" s="53">
        <v>7753.21</v>
      </c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18">
        <f t="shared" si="33"/>
        <v>0</v>
      </c>
      <c r="T1036" s="26" t="s">
        <v>28</v>
      </c>
      <c r="U1036" s="24"/>
      <c r="V1036" s="24" t="s">
        <v>70</v>
      </c>
      <c r="W1036" s="21"/>
      <c r="X1036"/>
      <c r="Y1036"/>
    </row>
    <row r="1037" spans="1:25" ht="14.75">
      <c r="A1037" s="23">
        <v>44144</v>
      </c>
      <c r="B1037" s="16">
        <v>7757.6</v>
      </c>
      <c r="C1037" s="15"/>
      <c r="D1037" s="16"/>
      <c r="E1037" s="17">
        <f t="shared" si="32"/>
        <v>7757.6</v>
      </c>
      <c r="F1037" s="18"/>
      <c r="G1037" s="18"/>
      <c r="H1037" s="19"/>
      <c r="I1037" s="19"/>
      <c r="L1037" s="18"/>
      <c r="M1037" s="18"/>
      <c r="S1037" s="18">
        <f t="shared" si="33"/>
        <v>0</v>
      </c>
      <c r="T1037" s="20"/>
      <c r="U1037" s="20"/>
      <c r="W1037" s="21"/>
      <c r="X1037"/>
      <c r="Y1037"/>
    </row>
    <row r="1038" spans="1:25" ht="14.75">
      <c r="A1038" s="23">
        <v>44103</v>
      </c>
      <c r="B1038" s="68">
        <v>7778.9</v>
      </c>
      <c r="C1038" s="15"/>
      <c r="D1038" s="16"/>
      <c r="E1038" s="17">
        <f t="shared" si="32"/>
        <v>7778.9</v>
      </c>
      <c r="F1038" s="18"/>
      <c r="G1038" s="18"/>
      <c r="H1038" s="19"/>
      <c r="I1038" s="19"/>
      <c r="L1038" s="18"/>
      <c r="M1038" s="18"/>
      <c r="S1038" s="18">
        <f t="shared" si="33"/>
        <v>0</v>
      </c>
      <c r="T1038" s="20"/>
      <c r="U1038" s="20"/>
      <c r="W1038" s="21"/>
      <c r="X1038"/>
      <c r="Y1038"/>
    </row>
    <row r="1039" spans="1:25" ht="14.75">
      <c r="A1039" s="23">
        <v>44036</v>
      </c>
      <c r="B1039" s="16">
        <v>8010.35</v>
      </c>
      <c r="C1039" s="15"/>
      <c r="D1039" s="16"/>
      <c r="E1039" s="17">
        <f t="shared" si="32"/>
        <v>8010.35</v>
      </c>
      <c r="F1039" s="18"/>
      <c r="G1039" s="18"/>
      <c r="H1039" s="19"/>
      <c r="I1039" s="19"/>
      <c r="L1039" s="18"/>
      <c r="M1039" s="18"/>
      <c r="S1039" s="18">
        <f t="shared" si="33"/>
        <v>0</v>
      </c>
      <c r="T1039" s="20"/>
      <c r="U1039" s="20"/>
      <c r="W1039" s="21"/>
      <c r="X1039"/>
      <c r="Y1039"/>
    </row>
    <row r="1040" spans="1:25" ht="14.75">
      <c r="A1040" s="23">
        <v>44086</v>
      </c>
      <c r="B1040" s="16">
        <v>11162.83</v>
      </c>
      <c r="C1040" s="15"/>
      <c r="D1040" s="16"/>
      <c r="E1040" s="17">
        <f t="shared" si="32"/>
        <v>11162.83</v>
      </c>
      <c r="F1040" s="18"/>
      <c r="G1040" s="18"/>
      <c r="H1040" s="19"/>
      <c r="I1040" s="19"/>
      <c r="L1040" s="18"/>
      <c r="M1040" s="18"/>
      <c r="S1040" s="18">
        <f t="shared" si="33"/>
        <v>0</v>
      </c>
      <c r="T1040" s="20"/>
      <c r="U1040" s="20"/>
      <c r="W1040" s="21"/>
      <c r="X1040"/>
      <c r="Y1040"/>
    </row>
    <row r="1041" spans="1:25" ht="14.75">
      <c r="A1041" s="23">
        <v>44116</v>
      </c>
      <c r="B1041" s="16">
        <v>12157.65</v>
      </c>
      <c r="C1041" s="15"/>
      <c r="D1041" s="16"/>
      <c r="E1041" s="17">
        <f t="shared" si="32"/>
        <v>12157.65</v>
      </c>
      <c r="F1041" s="18"/>
      <c r="G1041" s="18"/>
      <c r="H1041" s="19"/>
      <c r="I1041" s="19"/>
      <c r="L1041" s="18"/>
      <c r="M1041" s="18"/>
      <c r="S1041" s="18">
        <f t="shared" si="33"/>
        <v>0</v>
      </c>
      <c r="T1041" s="20"/>
      <c r="U1041" s="20"/>
      <c r="W1041" s="21"/>
      <c r="X1041"/>
      <c r="Y1041"/>
    </row>
    <row r="1042" spans="1:25" ht="29.8">
      <c r="A1042" s="47">
        <v>43958</v>
      </c>
      <c r="B1042" s="48">
        <v>12473.5</v>
      </c>
      <c r="C1042" s="49"/>
      <c r="D1042" s="48"/>
      <c r="E1042" s="30">
        <f t="shared" si="32"/>
        <v>12473.5</v>
      </c>
      <c r="F1042" s="48">
        <v>12473.5</v>
      </c>
      <c r="G1042" s="48"/>
      <c r="H1042" s="50"/>
      <c r="I1042" s="50"/>
      <c r="J1042" s="50"/>
      <c r="K1042" s="50"/>
      <c r="L1042" s="48">
        <v>12473.5</v>
      </c>
      <c r="M1042" s="48"/>
      <c r="N1042" s="50"/>
      <c r="O1042" s="50"/>
      <c r="P1042" s="50"/>
      <c r="Q1042" s="50"/>
      <c r="R1042" s="50"/>
      <c r="S1042" s="18">
        <f t="shared" si="33"/>
        <v>0</v>
      </c>
      <c r="T1042" s="96" t="s">
        <v>37</v>
      </c>
      <c r="U1042" s="26"/>
      <c r="V1042" s="26" t="s">
        <v>76</v>
      </c>
      <c r="W1042" s="21"/>
      <c r="X1042"/>
      <c r="Y1042"/>
    </row>
    <row r="1043" spans="1:25" ht="14.75">
      <c r="A1043" s="23">
        <v>43856</v>
      </c>
      <c r="B1043" s="16">
        <v>12600</v>
      </c>
      <c r="C1043" s="15"/>
      <c r="D1043" s="16"/>
      <c r="E1043" s="17">
        <f t="shared" si="32"/>
        <v>12600</v>
      </c>
      <c r="F1043" s="18"/>
      <c r="G1043" s="18"/>
      <c r="H1043" s="19"/>
      <c r="I1043" s="19"/>
      <c r="L1043" s="18"/>
      <c r="M1043" s="18"/>
      <c r="S1043" s="18">
        <f t="shared" si="33"/>
        <v>0</v>
      </c>
      <c r="T1043" s="20"/>
      <c r="U1043" s="20"/>
      <c r="W1043" s="21"/>
      <c r="X1043"/>
      <c r="Y1043"/>
    </row>
    <row r="1044" spans="1:25" ht="14.75">
      <c r="A1044" s="23">
        <v>44184</v>
      </c>
      <c r="B1044" s="71">
        <v>13516.28</v>
      </c>
      <c r="C1044" s="15" t="s">
        <v>23</v>
      </c>
      <c r="D1044" s="16"/>
      <c r="E1044" s="17">
        <f t="shared" si="32"/>
        <v>13516.28</v>
      </c>
      <c r="F1044" s="18"/>
      <c r="G1044" s="18"/>
      <c r="H1044" s="19"/>
      <c r="I1044" s="19"/>
      <c r="L1044" s="18"/>
      <c r="M1044" s="18"/>
      <c r="S1044" s="18">
        <f t="shared" si="33"/>
        <v>0</v>
      </c>
      <c r="T1044" s="20"/>
      <c r="U1044" s="20"/>
      <c r="W1044" s="21"/>
      <c r="X1044"/>
      <c r="Y1044"/>
    </row>
    <row r="1045" spans="1:25" ht="14.75">
      <c r="A1045" s="23">
        <v>43998</v>
      </c>
      <c r="B1045" s="16">
        <v>13629.13</v>
      </c>
      <c r="C1045" s="15"/>
      <c r="D1045" s="16"/>
      <c r="E1045" s="17">
        <f t="shared" si="32"/>
        <v>13629.13</v>
      </c>
      <c r="F1045" s="18"/>
      <c r="G1045" s="18"/>
      <c r="H1045" s="19"/>
      <c r="I1045" s="19"/>
      <c r="L1045" s="18"/>
      <c r="M1045" s="18"/>
      <c r="S1045" s="18">
        <f t="shared" si="33"/>
        <v>0</v>
      </c>
      <c r="T1045" s="20"/>
      <c r="U1045" s="20"/>
      <c r="W1045" s="21"/>
      <c r="X1045"/>
      <c r="Y1045"/>
    </row>
    <row r="1046" spans="1:25" ht="14.75">
      <c r="A1046" s="32">
        <v>44177</v>
      </c>
      <c r="B1046" s="33">
        <v>14811.58</v>
      </c>
      <c r="C1046" s="29"/>
      <c r="D1046" s="28"/>
      <c r="E1046" s="30">
        <f t="shared" si="32"/>
        <v>14811.58</v>
      </c>
      <c r="F1046" s="50">
        <v>18182.990000000002</v>
      </c>
      <c r="G1046" s="50">
        <v>18182.990000000002</v>
      </c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18">
        <f t="shared" si="33"/>
        <v>0</v>
      </c>
      <c r="T1046" s="11" t="s">
        <v>28</v>
      </c>
      <c r="U1046" s="11" t="s">
        <v>70</v>
      </c>
      <c r="V1046" s="11"/>
      <c r="W1046" s="21"/>
      <c r="X1046"/>
      <c r="Y1046"/>
    </row>
    <row r="1047" spans="1:25" ht="14.75">
      <c r="A1047" s="51">
        <v>44062</v>
      </c>
      <c r="B1047" s="53">
        <v>15161.2</v>
      </c>
      <c r="C1047" s="52"/>
      <c r="D1047" s="53"/>
      <c r="E1047" s="30">
        <f t="shared" si="32"/>
        <v>15161.2</v>
      </c>
      <c r="F1047" s="53">
        <v>15161.2</v>
      </c>
      <c r="G1047" s="53">
        <v>15161.2</v>
      </c>
      <c r="H1047" s="54"/>
      <c r="I1047" s="54"/>
      <c r="J1047" s="54"/>
      <c r="K1047" s="54"/>
      <c r="L1047" s="53"/>
      <c r="M1047" s="53"/>
      <c r="N1047" s="54"/>
      <c r="O1047" s="54"/>
      <c r="P1047" s="54"/>
      <c r="Q1047" s="54"/>
      <c r="R1047" s="54"/>
      <c r="S1047" s="18">
        <f t="shared" si="33"/>
        <v>0</v>
      </c>
      <c r="T1047" s="24" t="s">
        <v>28</v>
      </c>
      <c r="U1047" s="24" t="s">
        <v>76</v>
      </c>
      <c r="V1047" s="24"/>
      <c r="W1047" s="21"/>
      <c r="X1047"/>
      <c r="Y1047"/>
    </row>
    <row r="1048" spans="1:25" ht="11.3" customHeight="1">
      <c r="A1048" s="27">
        <v>44091</v>
      </c>
      <c r="B1048" s="28">
        <v>300.06</v>
      </c>
      <c r="C1048" s="29" t="s">
        <v>75</v>
      </c>
      <c r="D1048" s="28">
        <v>15509.16</v>
      </c>
      <c r="E1048" s="30">
        <f t="shared" si="32"/>
        <v>15809.22</v>
      </c>
      <c r="F1048" s="28">
        <v>15809.22</v>
      </c>
      <c r="G1048" s="28">
        <v>15809.22</v>
      </c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18">
        <f t="shared" si="33"/>
        <v>0</v>
      </c>
      <c r="T1048" s="11" t="s">
        <v>28</v>
      </c>
      <c r="U1048" s="11" t="s">
        <v>52</v>
      </c>
      <c r="V1048" s="11"/>
      <c r="W1048" s="21"/>
      <c r="X1048"/>
      <c r="Y1048"/>
    </row>
    <row r="1049" spans="1:25" ht="14.75">
      <c r="A1049" s="47">
        <v>44088</v>
      </c>
      <c r="B1049" s="73">
        <v>16235.5</v>
      </c>
      <c r="C1049" s="49"/>
      <c r="D1049" s="48"/>
      <c r="E1049" s="30">
        <f t="shared" si="32"/>
        <v>16235.5</v>
      </c>
      <c r="F1049" s="50">
        <v>13627.35</v>
      </c>
      <c r="G1049" s="50">
        <v>13627.35</v>
      </c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18">
        <f t="shared" si="33"/>
        <v>0</v>
      </c>
      <c r="T1049" s="26" t="s">
        <v>28</v>
      </c>
      <c r="U1049" s="26"/>
      <c r="V1049" s="26" t="s">
        <v>70</v>
      </c>
      <c r="W1049" s="21"/>
      <c r="X1049"/>
      <c r="Y1049"/>
    </row>
    <row r="1050" spans="1:25" ht="14.75">
      <c r="A1050" s="23">
        <v>44036</v>
      </c>
      <c r="B1050" s="16">
        <v>91013.24</v>
      </c>
      <c r="C1050" s="15"/>
      <c r="D1050" s="16"/>
      <c r="E1050" s="17">
        <f t="shared" si="32"/>
        <v>91013.24</v>
      </c>
      <c r="F1050" s="19"/>
      <c r="G1050" s="19"/>
      <c r="H1050" s="19"/>
      <c r="I1050" s="19"/>
      <c r="N1050" s="19"/>
      <c r="O1050" s="19"/>
      <c r="P1050" s="19"/>
      <c r="Q1050" s="19"/>
      <c r="R1050" s="19"/>
      <c r="S1050" s="18">
        <f t="shared" si="33"/>
        <v>0</v>
      </c>
      <c r="T1050" s="21"/>
      <c r="U1050" s="21"/>
      <c r="V1050" s="21"/>
      <c r="W1050" s="21"/>
      <c r="X1050"/>
      <c r="Y1050"/>
    </row>
    <row r="1051" spans="1:25" ht="11.3" customHeight="1">
      <c r="A1051" s="23">
        <v>44139</v>
      </c>
      <c r="B1051" s="14">
        <v>1854.35</v>
      </c>
      <c r="C1051" s="15"/>
      <c r="D1051" s="16"/>
      <c r="E1051" s="17">
        <f t="shared" si="32"/>
        <v>1854.35</v>
      </c>
      <c r="F1051" s="18"/>
      <c r="G1051" s="18"/>
      <c r="H1051" s="19"/>
      <c r="I1051" s="19"/>
      <c r="L1051" s="18"/>
      <c r="M1051" s="18"/>
      <c r="S1051" s="18">
        <f t="shared" si="33"/>
        <v>0</v>
      </c>
      <c r="T1051" s="20"/>
      <c r="U1051" s="20"/>
      <c r="W1051" s="21"/>
      <c r="X1051"/>
      <c r="Y1051"/>
    </row>
    <row r="1052" spans="1:25" ht="14.75">
      <c r="A1052" s="23">
        <v>43897</v>
      </c>
      <c r="B1052" s="16">
        <v>9000</v>
      </c>
      <c r="C1052" s="15"/>
      <c r="D1052" s="16"/>
      <c r="E1052" s="17">
        <f t="shared" si="32"/>
        <v>9000</v>
      </c>
      <c r="F1052" s="18"/>
      <c r="G1052" s="18"/>
      <c r="H1052" s="19"/>
      <c r="I1052" s="19"/>
      <c r="L1052" s="18"/>
      <c r="M1052" s="18"/>
      <c r="S1052" s="18">
        <f t="shared" si="33"/>
        <v>0</v>
      </c>
      <c r="T1052" s="20"/>
      <c r="U1052" s="20"/>
      <c r="W1052" s="21"/>
      <c r="X1052"/>
      <c r="Y1052"/>
    </row>
    <row r="1053" spans="1:25" ht="11.3" customHeight="1">
      <c r="A1053" s="23">
        <v>44143</v>
      </c>
      <c r="B1053" s="71"/>
      <c r="C1053" s="15"/>
      <c r="D1053" s="16"/>
      <c r="E1053" s="17">
        <f t="shared" si="32"/>
        <v>0</v>
      </c>
      <c r="F1053" s="18"/>
      <c r="G1053" s="18"/>
      <c r="H1053" s="19"/>
      <c r="I1053" s="19"/>
      <c r="L1053" s="18"/>
      <c r="M1053" s="18"/>
      <c r="S1053" s="18">
        <f t="shared" si="33"/>
        <v>0</v>
      </c>
      <c r="T1053" s="20"/>
      <c r="U1053" s="20"/>
      <c r="W1053" s="21"/>
      <c r="X1053"/>
      <c r="Y1053"/>
    </row>
    <row r="1054" spans="1:25" ht="11.3" customHeight="1">
      <c r="A1054" s="13">
        <v>44140</v>
      </c>
      <c r="B1054" s="68">
        <v>4462</v>
      </c>
      <c r="C1054" s="15" t="s">
        <v>75</v>
      </c>
      <c r="D1054" s="16"/>
      <c r="E1054" s="17">
        <f t="shared" si="32"/>
        <v>4462</v>
      </c>
      <c r="F1054" s="18"/>
      <c r="G1054" s="18"/>
      <c r="H1054" s="19"/>
      <c r="I1054" s="19"/>
      <c r="L1054" s="18"/>
      <c r="M1054" s="18"/>
      <c r="S1054" s="18">
        <f t="shared" si="33"/>
        <v>0</v>
      </c>
      <c r="T1054" s="20"/>
      <c r="U1054" s="20"/>
      <c r="W1054" s="21"/>
      <c r="X1054"/>
      <c r="Y1054"/>
    </row>
    <row r="1055" spans="1:25" ht="14.75">
      <c r="A1055" s="23">
        <v>43959</v>
      </c>
      <c r="B1055" s="46"/>
      <c r="C1055" s="15"/>
      <c r="D1055" s="16"/>
      <c r="E1055" s="17">
        <f t="shared" si="32"/>
        <v>0</v>
      </c>
      <c r="F1055" s="18"/>
      <c r="G1055" s="18"/>
      <c r="H1055" s="19"/>
      <c r="I1055" s="19"/>
      <c r="L1055" s="18"/>
      <c r="M1055" s="18"/>
      <c r="S1055" s="18">
        <f t="shared" si="33"/>
        <v>0</v>
      </c>
      <c r="T1055" s="20"/>
      <c r="U1055" s="20"/>
      <c r="W1055" s="21"/>
      <c r="X1055"/>
      <c r="Y1055"/>
    </row>
    <row r="1056" spans="1:25" ht="14.75">
      <c r="A1056" s="23">
        <v>44105</v>
      </c>
      <c r="B1056" s="14"/>
      <c r="C1056" s="15" t="s">
        <v>84</v>
      </c>
      <c r="D1056" s="16"/>
      <c r="E1056" s="17">
        <f t="shared" si="32"/>
        <v>0</v>
      </c>
      <c r="F1056" s="19"/>
      <c r="G1056" s="19"/>
      <c r="H1056" s="19"/>
      <c r="I1056" s="19"/>
      <c r="N1056" s="19"/>
      <c r="O1056" s="19"/>
      <c r="P1056" s="19"/>
      <c r="Q1056" s="19"/>
      <c r="R1056" s="19"/>
      <c r="S1056" s="18">
        <f t="shared" si="33"/>
        <v>0</v>
      </c>
      <c r="T1056" s="21"/>
      <c r="U1056" s="21"/>
      <c r="V1056" s="21"/>
      <c r="W1056" s="21"/>
      <c r="X1056"/>
      <c r="Y1056"/>
    </row>
    <row r="1057" spans="1:25" ht="14.75">
      <c r="A1057" s="23">
        <v>44105</v>
      </c>
      <c r="B1057" s="71"/>
      <c r="C1057" s="15" t="s">
        <v>23</v>
      </c>
      <c r="D1057" s="16"/>
      <c r="E1057" s="17">
        <f t="shared" si="32"/>
        <v>0</v>
      </c>
      <c r="F1057" s="18"/>
      <c r="G1057" s="18"/>
      <c r="H1057" s="19"/>
      <c r="I1057" s="19"/>
      <c r="L1057" s="18"/>
      <c r="M1057" s="18"/>
      <c r="S1057" s="18">
        <f t="shared" si="33"/>
        <v>0</v>
      </c>
      <c r="T1057" s="20"/>
      <c r="U1057" s="20"/>
      <c r="W1057" s="21"/>
      <c r="X1057"/>
      <c r="Y1057"/>
    </row>
    <row r="1058" spans="1:25" ht="11.3" customHeight="1">
      <c r="A1058" s="23">
        <v>44127</v>
      </c>
      <c r="B1058" s="71"/>
      <c r="C1058" s="15"/>
      <c r="D1058" s="16"/>
      <c r="E1058" s="17">
        <f t="shared" si="32"/>
        <v>0</v>
      </c>
      <c r="F1058" s="18"/>
      <c r="G1058" s="18"/>
      <c r="H1058" s="19"/>
      <c r="I1058" s="19"/>
      <c r="L1058" s="18"/>
      <c r="M1058" s="18"/>
      <c r="S1058" s="18">
        <f t="shared" si="33"/>
        <v>0</v>
      </c>
      <c r="T1058" s="20"/>
      <c r="U1058" s="20"/>
      <c r="W1058" s="21"/>
      <c r="X1058"/>
      <c r="Y1058"/>
    </row>
    <row r="1059" spans="1:25" ht="14.75">
      <c r="A1059" s="23">
        <v>44145</v>
      </c>
      <c r="B1059" s="71"/>
      <c r="C1059" s="15" t="s">
        <v>23</v>
      </c>
      <c r="D1059" s="16"/>
      <c r="E1059" s="17">
        <f t="shared" si="32"/>
        <v>0</v>
      </c>
      <c r="F1059" s="18"/>
      <c r="G1059" s="18"/>
      <c r="H1059" s="19"/>
      <c r="I1059" s="19"/>
      <c r="L1059" s="18"/>
      <c r="M1059" s="18"/>
      <c r="S1059" s="18">
        <f t="shared" si="33"/>
        <v>0</v>
      </c>
      <c r="T1059" s="20"/>
      <c r="U1059" s="20"/>
      <c r="W1059" s="21"/>
      <c r="X1059"/>
      <c r="Y1059"/>
    </row>
    <row r="1060" spans="1:25" ht="14.75">
      <c r="A1060" s="23">
        <v>44114</v>
      </c>
      <c r="B1060" s="14">
        <v>833.92</v>
      </c>
      <c r="C1060" s="15"/>
      <c r="D1060" s="16"/>
      <c r="E1060" s="17">
        <f t="shared" si="32"/>
        <v>833.92</v>
      </c>
      <c r="F1060" s="18"/>
      <c r="G1060" s="18"/>
      <c r="H1060" s="19"/>
      <c r="I1060" s="19"/>
      <c r="L1060" s="18"/>
      <c r="M1060" s="18"/>
      <c r="S1060" s="18">
        <f t="shared" si="33"/>
        <v>0</v>
      </c>
      <c r="T1060" s="20"/>
      <c r="U1060" s="20"/>
      <c r="W1060" s="21"/>
      <c r="X1060"/>
      <c r="Y1060"/>
    </row>
    <row r="1061" spans="1:25" ht="14.75">
      <c r="A1061" s="23">
        <v>44033</v>
      </c>
      <c r="B1061" s="16">
        <v>1154.69</v>
      </c>
      <c r="C1061" s="15"/>
      <c r="D1061" s="16"/>
      <c r="E1061" s="17">
        <f t="shared" si="32"/>
        <v>1154.69</v>
      </c>
      <c r="F1061" s="18"/>
      <c r="G1061" s="18"/>
      <c r="H1061" s="19"/>
      <c r="I1061" s="19"/>
      <c r="L1061" s="18"/>
      <c r="M1061" s="18"/>
      <c r="S1061" s="18">
        <f t="shared" si="33"/>
        <v>0</v>
      </c>
      <c r="T1061" s="20"/>
      <c r="U1061" s="20"/>
      <c r="W1061" s="21"/>
      <c r="X1061"/>
      <c r="Y1061"/>
    </row>
    <row r="1062" spans="1:25" ht="11.3" customHeight="1">
      <c r="A1062" s="13">
        <v>44189</v>
      </c>
      <c r="B1062" s="68">
        <v>1290</v>
      </c>
      <c r="C1062" s="15"/>
      <c r="D1062" s="16"/>
      <c r="E1062" s="17">
        <f t="shared" si="32"/>
        <v>1290</v>
      </c>
      <c r="F1062" s="18"/>
      <c r="G1062" s="18"/>
      <c r="H1062" s="19"/>
      <c r="I1062" s="19"/>
      <c r="L1062" s="18"/>
      <c r="M1062" s="18"/>
      <c r="S1062" s="18">
        <f t="shared" si="33"/>
        <v>0</v>
      </c>
      <c r="T1062" s="20"/>
      <c r="U1062" s="20"/>
      <c r="W1062" s="21"/>
      <c r="X1062"/>
      <c r="Y1062"/>
    </row>
    <row r="1063" spans="1:25" ht="11.3" customHeight="1">
      <c r="A1063" s="23">
        <v>44093</v>
      </c>
      <c r="B1063" s="16">
        <v>2960.35</v>
      </c>
      <c r="C1063" s="15"/>
      <c r="D1063" s="16"/>
      <c r="E1063" s="17">
        <f t="shared" si="32"/>
        <v>2960.35</v>
      </c>
      <c r="F1063" s="18"/>
      <c r="G1063" s="18"/>
      <c r="H1063" s="19"/>
      <c r="I1063" s="19"/>
      <c r="L1063" s="18"/>
      <c r="M1063" s="18"/>
      <c r="S1063" s="18">
        <f t="shared" si="33"/>
        <v>0</v>
      </c>
      <c r="T1063" s="20"/>
      <c r="U1063" s="20"/>
      <c r="W1063" s="21"/>
      <c r="X1063"/>
      <c r="Y1063"/>
    </row>
    <row r="1064" spans="1:25" ht="14.75">
      <c r="A1064" s="32">
        <v>43843</v>
      </c>
      <c r="B1064" s="28">
        <v>3500</v>
      </c>
      <c r="C1064" s="29"/>
      <c r="D1064" s="28"/>
      <c r="E1064" s="30">
        <f t="shared" si="32"/>
        <v>3500</v>
      </c>
      <c r="F1064" s="28">
        <v>3500</v>
      </c>
      <c r="G1064" s="28">
        <v>3500</v>
      </c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18">
        <f t="shared" si="33"/>
        <v>0</v>
      </c>
      <c r="T1064" s="11" t="s">
        <v>28</v>
      </c>
      <c r="U1064" s="11" t="s">
        <v>52</v>
      </c>
      <c r="V1064" s="11"/>
      <c r="W1064" s="21"/>
      <c r="X1064"/>
      <c r="Y1064"/>
    </row>
    <row r="1065" spans="1:25" ht="14.75">
      <c r="A1065" s="23">
        <v>44124</v>
      </c>
      <c r="B1065" s="16">
        <v>4503.24</v>
      </c>
      <c r="C1065" s="15"/>
      <c r="D1065" s="16"/>
      <c r="E1065" s="17">
        <f t="shared" si="32"/>
        <v>4503.24</v>
      </c>
      <c r="F1065" s="18"/>
      <c r="G1065" s="18"/>
      <c r="H1065" s="19"/>
      <c r="I1065" s="19"/>
      <c r="L1065" s="18"/>
      <c r="M1065" s="18"/>
      <c r="S1065" s="18">
        <f t="shared" si="33"/>
        <v>0</v>
      </c>
      <c r="T1065" s="20"/>
      <c r="U1065" s="20"/>
      <c r="W1065" s="21"/>
      <c r="X1065"/>
      <c r="Y1065"/>
    </row>
    <row r="1066" spans="1:25" ht="14.75">
      <c r="A1066" s="13">
        <v>44145</v>
      </c>
      <c r="B1066" s="68">
        <v>6762.8</v>
      </c>
      <c r="C1066" s="15"/>
      <c r="D1066" s="16"/>
      <c r="E1066" s="17">
        <f t="shared" si="32"/>
        <v>6762.8</v>
      </c>
      <c r="F1066" s="18"/>
      <c r="G1066" s="18"/>
      <c r="H1066" s="19"/>
      <c r="I1066" s="19"/>
      <c r="L1066" s="18"/>
      <c r="M1066" s="18"/>
      <c r="S1066" s="18">
        <f t="shared" si="33"/>
        <v>0</v>
      </c>
      <c r="T1066" s="20"/>
      <c r="U1066" s="20"/>
      <c r="W1066" s="21"/>
      <c r="X1066"/>
      <c r="Y1066"/>
    </row>
    <row r="1067" spans="1:25" ht="14.75">
      <c r="A1067" s="23">
        <v>44120</v>
      </c>
      <c r="B1067" s="85"/>
      <c r="C1067" s="15"/>
      <c r="D1067" s="16"/>
      <c r="E1067" s="17">
        <f t="shared" si="32"/>
        <v>0</v>
      </c>
      <c r="F1067" s="18"/>
      <c r="G1067" s="18"/>
      <c r="H1067" s="19"/>
      <c r="I1067" s="19"/>
      <c r="L1067" s="18"/>
      <c r="M1067" s="18"/>
      <c r="S1067" s="18">
        <f t="shared" si="33"/>
        <v>0</v>
      </c>
      <c r="T1067" s="20"/>
      <c r="U1067" s="20"/>
      <c r="W1067" s="21"/>
      <c r="X1067"/>
      <c r="Y1067"/>
    </row>
    <row r="1068" spans="1:25" ht="14.75">
      <c r="A1068" s="23">
        <v>44118</v>
      </c>
      <c r="B1068" s="85"/>
      <c r="C1068" s="15" t="s">
        <v>23</v>
      </c>
      <c r="D1068" s="16"/>
      <c r="E1068" s="17">
        <f t="shared" si="32"/>
        <v>0</v>
      </c>
      <c r="F1068" s="18"/>
      <c r="G1068" s="18"/>
      <c r="H1068" s="19"/>
      <c r="I1068" s="19"/>
      <c r="L1068" s="18"/>
      <c r="M1068" s="18"/>
      <c r="S1068" s="18">
        <f t="shared" si="33"/>
        <v>0</v>
      </c>
      <c r="T1068" s="20"/>
      <c r="U1068" s="20"/>
      <c r="W1068" s="21"/>
      <c r="X1068"/>
      <c r="Y1068"/>
    </row>
    <row r="1069" spans="1:25" ht="11.3" customHeight="1">
      <c r="A1069" s="23">
        <v>43966</v>
      </c>
      <c r="B1069" s="46"/>
      <c r="C1069" s="15"/>
      <c r="D1069" s="16"/>
      <c r="E1069" s="17">
        <f t="shared" si="32"/>
        <v>0</v>
      </c>
      <c r="F1069" s="18"/>
      <c r="G1069" s="18"/>
      <c r="H1069" s="19"/>
      <c r="I1069" s="19"/>
      <c r="L1069" s="18"/>
      <c r="M1069" s="18"/>
      <c r="S1069" s="18">
        <f t="shared" si="33"/>
        <v>0</v>
      </c>
      <c r="T1069" s="20"/>
      <c r="U1069" s="20"/>
      <c r="W1069" s="21"/>
      <c r="X1069"/>
      <c r="Y1069"/>
    </row>
    <row r="1070" spans="1:25" ht="14.75">
      <c r="A1070" s="23">
        <v>44013</v>
      </c>
      <c r="B1070" s="16">
        <v>1884.79</v>
      </c>
      <c r="C1070" s="15"/>
      <c r="D1070" s="16"/>
      <c r="E1070" s="17">
        <f t="shared" si="32"/>
        <v>1884.79</v>
      </c>
      <c r="F1070" s="18"/>
      <c r="G1070" s="18"/>
      <c r="H1070" s="19"/>
      <c r="I1070" s="19"/>
      <c r="L1070" s="18"/>
      <c r="M1070" s="18"/>
      <c r="S1070" s="18">
        <f t="shared" si="33"/>
        <v>0</v>
      </c>
      <c r="T1070" s="20"/>
      <c r="U1070" s="20"/>
      <c r="W1070" s="21"/>
      <c r="X1070"/>
      <c r="Y1070"/>
    </row>
    <row r="1071" spans="1:25" ht="14.75">
      <c r="A1071" s="13">
        <v>44195</v>
      </c>
      <c r="B1071" s="68">
        <v>4055.24</v>
      </c>
      <c r="C1071" s="15"/>
      <c r="D1071" s="16"/>
      <c r="E1071" s="17">
        <f t="shared" si="32"/>
        <v>4055.24</v>
      </c>
      <c r="F1071" s="18"/>
      <c r="G1071" s="18"/>
      <c r="H1071" s="19"/>
      <c r="I1071" s="19"/>
      <c r="L1071" s="18"/>
      <c r="M1071" s="18"/>
      <c r="S1071" s="18">
        <f t="shared" si="33"/>
        <v>0</v>
      </c>
      <c r="T1071" s="20"/>
      <c r="U1071" s="20"/>
      <c r="W1071" s="21"/>
      <c r="X1071"/>
      <c r="Y1071"/>
    </row>
    <row r="1072" spans="1:25" ht="14.75">
      <c r="A1072" s="25">
        <v>44032</v>
      </c>
      <c r="B1072" s="68">
        <v>4000</v>
      </c>
      <c r="C1072" s="15" t="s">
        <v>85</v>
      </c>
      <c r="D1072" s="16"/>
      <c r="E1072" s="17">
        <f t="shared" si="32"/>
        <v>4000</v>
      </c>
      <c r="F1072" s="18"/>
      <c r="G1072" s="18"/>
      <c r="H1072" s="19"/>
      <c r="I1072" s="19"/>
      <c r="L1072" s="18"/>
      <c r="M1072" s="18"/>
      <c r="S1072" s="18">
        <f t="shared" si="33"/>
        <v>0</v>
      </c>
      <c r="T1072" s="20"/>
      <c r="U1072" s="20"/>
      <c r="W1072" s="21"/>
      <c r="X1072"/>
      <c r="Y1072"/>
    </row>
    <row r="1073" spans="1:25" ht="14.75">
      <c r="A1073" s="23">
        <v>44089</v>
      </c>
      <c r="B1073" s="16">
        <v>3949</v>
      </c>
      <c r="C1073" s="15"/>
      <c r="D1073" s="16"/>
      <c r="E1073" s="17">
        <f t="shared" si="32"/>
        <v>3949</v>
      </c>
      <c r="F1073" s="18"/>
      <c r="G1073" s="18"/>
      <c r="H1073" s="19"/>
      <c r="I1073" s="19"/>
      <c r="L1073" s="18"/>
      <c r="M1073" s="18"/>
      <c r="S1073" s="18">
        <f t="shared" si="33"/>
        <v>0</v>
      </c>
      <c r="T1073" s="20"/>
      <c r="U1073" s="20"/>
      <c r="W1073" s="21"/>
      <c r="X1073"/>
      <c r="Y1073"/>
    </row>
    <row r="1074" spans="1:25" ht="11.3" customHeight="1">
      <c r="A1074" s="23">
        <v>43886</v>
      </c>
      <c r="B1074" s="71"/>
      <c r="C1074" s="15"/>
      <c r="D1074" s="16"/>
      <c r="E1074" s="17">
        <f t="shared" si="32"/>
        <v>0</v>
      </c>
      <c r="F1074" s="18"/>
      <c r="G1074" s="18"/>
      <c r="H1074" s="19"/>
      <c r="I1074" s="19"/>
      <c r="L1074" s="18"/>
      <c r="M1074" s="18"/>
      <c r="S1074" s="18">
        <f t="shared" si="33"/>
        <v>0</v>
      </c>
      <c r="T1074" s="20"/>
      <c r="U1074" s="20"/>
      <c r="W1074" s="21"/>
      <c r="X1074"/>
      <c r="Y1074"/>
    </row>
    <row r="1075" spans="1:25" ht="11.3" customHeight="1">
      <c r="A1075" s="23">
        <v>43960</v>
      </c>
      <c r="B1075" s="71"/>
      <c r="C1075" s="15"/>
      <c r="D1075" s="16"/>
      <c r="E1075" s="17">
        <f t="shared" si="32"/>
        <v>0</v>
      </c>
      <c r="F1075" s="18"/>
      <c r="G1075" s="18"/>
      <c r="H1075" s="19"/>
      <c r="I1075" s="19"/>
      <c r="L1075" s="18"/>
      <c r="M1075" s="18"/>
      <c r="S1075" s="18">
        <f t="shared" si="33"/>
        <v>0</v>
      </c>
      <c r="T1075" s="20"/>
      <c r="U1075" s="20"/>
      <c r="W1075" s="21"/>
      <c r="X1075"/>
      <c r="Y1075"/>
    </row>
    <row r="1076" spans="1:25" ht="11.3" customHeight="1">
      <c r="A1076" s="23">
        <v>43989</v>
      </c>
      <c r="B1076" s="18"/>
      <c r="C1076" s="15"/>
      <c r="D1076" s="16"/>
      <c r="E1076" s="17">
        <f t="shared" si="32"/>
        <v>0</v>
      </c>
      <c r="F1076" s="18"/>
      <c r="G1076" s="18"/>
      <c r="H1076" s="19"/>
      <c r="I1076" s="19"/>
      <c r="L1076" s="18"/>
      <c r="M1076" s="18"/>
      <c r="S1076" s="18">
        <f t="shared" si="33"/>
        <v>0</v>
      </c>
      <c r="T1076" s="20"/>
      <c r="U1076" s="20"/>
      <c r="W1076" s="21"/>
      <c r="X1076"/>
      <c r="Y1076"/>
    </row>
    <row r="1077" spans="1:25" ht="14.75">
      <c r="A1077" s="23">
        <v>43998</v>
      </c>
      <c r="B1077" s="71"/>
      <c r="C1077" s="15"/>
      <c r="D1077" s="16"/>
      <c r="E1077" s="17">
        <f t="shared" si="32"/>
        <v>0</v>
      </c>
      <c r="F1077" s="18"/>
      <c r="G1077" s="18"/>
      <c r="H1077" s="19"/>
      <c r="I1077" s="19"/>
      <c r="L1077" s="18"/>
      <c r="M1077" s="18"/>
      <c r="S1077" s="18">
        <f t="shared" si="33"/>
        <v>0</v>
      </c>
      <c r="T1077" s="20"/>
      <c r="U1077" s="20"/>
      <c r="W1077" s="21"/>
      <c r="X1077"/>
      <c r="Y1077"/>
    </row>
    <row r="1078" spans="1:25" ht="14.75">
      <c r="A1078" s="23">
        <v>44001</v>
      </c>
      <c r="B1078" s="71"/>
      <c r="C1078" s="15"/>
      <c r="D1078" s="16"/>
      <c r="E1078" s="17">
        <f t="shared" si="32"/>
        <v>0</v>
      </c>
      <c r="F1078" s="18"/>
      <c r="G1078" s="18"/>
      <c r="H1078" s="19"/>
      <c r="I1078" s="19"/>
      <c r="L1078" s="18"/>
      <c r="M1078" s="18"/>
      <c r="S1078" s="18">
        <f t="shared" si="33"/>
        <v>0</v>
      </c>
      <c r="T1078" s="20"/>
      <c r="U1078" s="20"/>
      <c r="W1078" s="21"/>
      <c r="X1078"/>
      <c r="Y1078"/>
    </row>
    <row r="1079" spans="1:25" ht="14.75">
      <c r="A1079" s="23">
        <v>44013</v>
      </c>
      <c r="B1079" s="71"/>
      <c r="C1079" s="15"/>
      <c r="D1079" s="16"/>
      <c r="E1079" s="17">
        <f t="shared" si="32"/>
        <v>0</v>
      </c>
      <c r="F1079" s="18"/>
      <c r="G1079" s="18"/>
      <c r="H1079" s="19"/>
      <c r="I1079" s="19"/>
      <c r="L1079" s="18"/>
      <c r="M1079" s="18"/>
      <c r="S1079" s="18">
        <f t="shared" si="33"/>
        <v>0</v>
      </c>
      <c r="T1079" s="20"/>
      <c r="U1079" s="20"/>
      <c r="W1079" s="21"/>
      <c r="X1079"/>
      <c r="Y1079"/>
    </row>
    <row r="1080" spans="1:25" ht="11.3" customHeight="1">
      <c r="A1080" s="23">
        <v>44036</v>
      </c>
      <c r="B1080" s="71"/>
      <c r="C1080" s="15"/>
      <c r="D1080" s="16"/>
      <c r="E1080" s="17">
        <f t="shared" si="32"/>
        <v>0</v>
      </c>
      <c r="F1080" s="18"/>
      <c r="G1080" s="18"/>
      <c r="H1080" s="19"/>
      <c r="I1080" s="19"/>
      <c r="L1080" s="18"/>
      <c r="M1080" s="18"/>
      <c r="S1080" s="18">
        <f t="shared" si="33"/>
        <v>0</v>
      </c>
      <c r="T1080" s="20"/>
      <c r="U1080" s="20"/>
      <c r="W1080" s="21"/>
      <c r="X1080"/>
      <c r="Y1080"/>
    </row>
    <row r="1081" spans="1:25" ht="14.75">
      <c r="A1081" s="23">
        <v>44061</v>
      </c>
      <c r="B1081" s="71"/>
      <c r="C1081" s="15"/>
      <c r="D1081" s="16"/>
      <c r="E1081" s="17">
        <f t="shared" si="32"/>
        <v>0</v>
      </c>
      <c r="F1081" s="18"/>
      <c r="G1081" s="18"/>
      <c r="H1081" s="19"/>
      <c r="I1081" s="19"/>
      <c r="L1081" s="18"/>
      <c r="M1081" s="18"/>
      <c r="S1081" s="18">
        <f t="shared" si="33"/>
        <v>0</v>
      </c>
      <c r="T1081" s="20"/>
      <c r="U1081" s="20"/>
      <c r="W1081" s="21"/>
      <c r="X1081"/>
      <c r="Y1081"/>
    </row>
    <row r="1082" spans="1:25" ht="14.75">
      <c r="A1082" s="23">
        <v>44065</v>
      </c>
      <c r="B1082" s="71"/>
      <c r="C1082" s="15"/>
      <c r="D1082" s="16"/>
      <c r="E1082" s="17">
        <f t="shared" si="32"/>
        <v>0</v>
      </c>
      <c r="F1082" s="18"/>
      <c r="G1082" s="18"/>
      <c r="H1082" s="19"/>
      <c r="I1082" s="19"/>
      <c r="L1082" s="18"/>
      <c r="M1082" s="18"/>
      <c r="S1082" s="18">
        <f t="shared" si="33"/>
        <v>0</v>
      </c>
      <c r="T1082" s="20"/>
      <c r="U1082" s="20"/>
      <c r="W1082" s="21"/>
      <c r="X1082"/>
      <c r="Y1082"/>
    </row>
    <row r="1083" spans="1:25" ht="11.3" customHeight="1">
      <c r="A1083" s="23">
        <v>44074</v>
      </c>
      <c r="B1083" s="71"/>
      <c r="C1083" s="15"/>
      <c r="D1083" s="16"/>
      <c r="E1083" s="17">
        <f t="shared" si="32"/>
        <v>0</v>
      </c>
      <c r="F1083" s="18"/>
      <c r="G1083" s="18"/>
      <c r="H1083" s="19"/>
      <c r="I1083" s="19"/>
      <c r="L1083" s="18"/>
      <c r="M1083" s="18"/>
      <c r="S1083" s="18">
        <f t="shared" si="33"/>
        <v>0</v>
      </c>
      <c r="T1083" s="20"/>
      <c r="U1083" s="20"/>
      <c r="W1083" s="21"/>
      <c r="X1083"/>
      <c r="Y1083"/>
    </row>
    <row r="1084" spans="1:25" ht="11.3" customHeight="1">
      <c r="A1084" s="23">
        <v>44076</v>
      </c>
      <c r="B1084" s="71"/>
      <c r="C1084" s="15"/>
      <c r="D1084" s="16"/>
      <c r="E1084" s="17">
        <f t="shared" si="32"/>
        <v>0</v>
      </c>
      <c r="F1084" s="18"/>
      <c r="G1084" s="18"/>
      <c r="H1084" s="19"/>
      <c r="I1084" s="19"/>
      <c r="L1084" s="18"/>
      <c r="M1084" s="18"/>
      <c r="S1084" s="18">
        <f t="shared" si="33"/>
        <v>0</v>
      </c>
      <c r="T1084" s="20"/>
      <c r="U1084" s="20"/>
      <c r="W1084" s="21"/>
      <c r="X1084"/>
      <c r="Y1084"/>
    </row>
    <row r="1085" spans="1:25" ht="11.3" customHeight="1">
      <c r="A1085" s="23">
        <v>44084</v>
      </c>
      <c r="B1085" s="71"/>
      <c r="C1085" s="15"/>
      <c r="D1085" s="16"/>
      <c r="E1085" s="17">
        <f t="shared" si="32"/>
        <v>0</v>
      </c>
      <c r="F1085" s="18"/>
      <c r="G1085" s="18"/>
      <c r="H1085" s="19"/>
      <c r="I1085" s="19"/>
      <c r="L1085" s="18"/>
      <c r="M1085" s="18"/>
      <c r="S1085" s="18">
        <f t="shared" si="33"/>
        <v>0</v>
      </c>
      <c r="T1085" s="20"/>
      <c r="U1085" s="20"/>
      <c r="W1085" s="21"/>
      <c r="X1085"/>
      <c r="Y1085"/>
    </row>
    <row r="1086" spans="1:25" ht="14.75">
      <c r="A1086" s="23">
        <v>44090</v>
      </c>
      <c r="B1086" s="71"/>
      <c r="C1086" s="15"/>
      <c r="D1086" s="16"/>
      <c r="E1086" s="17">
        <f t="shared" si="32"/>
        <v>0</v>
      </c>
      <c r="F1086" s="18"/>
      <c r="G1086" s="18"/>
      <c r="H1086" s="19"/>
      <c r="I1086" s="19"/>
      <c r="L1086" s="18"/>
      <c r="M1086" s="18"/>
      <c r="S1086" s="18">
        <f t="shared" si="33"/>
        <v>0</v>
      </c>
      <c r="T1086" s="20"/>
      <c r="U1086" s="20"/>
      <c r="W1086" s="21"/>
      <c r="X1086"/>
      <c r="Y1086"/>
    </row>
    <row r="1087" spans="1:25" ht="11.3" customHeight="1">
      <c r="A1087" s="23">
        <v>44091</v>
      </c>
      <c r="B1087" s="71"/>
      <c r="C1087" s="15"/>
      <c r="D1087" s="16"/>
      <c r="E1087" s="17">
        <f t="shared" si="32"/>
        <v>0</v>
      </c>
      <c r="F1087" s="18"/>
      <c r="G1087" s="18"/>
      <c r="H1087" s="19"/>
      <c r="I1087" s="19"/>
      <c r="L1087" s="18"/>
      <c r="M1087" s="18"/>
      <c r="S1087" s="18">
        <f t="shared" si="33"/>
        <v>0</v>
      </c>
      <c r="T1087" s="20"/>
      <c r="U1087" s="20"/>
      <c r="W1087" s="21"/>
      <c r="X1087"/>
      <c r="Y1087"/>
    </row>
    <row r="1088" spans="1:25" ht="11.3" customHeight="1">
      <c r="A1088" s="23">
        <v>44097</v>
      </c>
      <c r="B1088" s="71"/>
      <c r="C1088" s="15"/>
      <c r="D1088" s="16"/>
      <c r="E1088" s="17">
        <f t="shared" si="32"/>
        <v>0</v>
      </c>
      <c r="F1088" s="18"/>
      <c r="G1088" s="18"/>
      <c r="H1088" s="19"/>
      <c r="I1088" s="19"/>
      <c r="L1088" s="18"/>
      <c r="M1088" s="18"/>
      <c r="S1088" s="18">
        <f t="shared" si="33"/>
        <v>0</v>
      </c>
      <c r="T1088" s="20"/>
      <c r="U1088" s="20"/>
      <c r="W1088" s="21"/>
      <c r="X1088"/>
      <c r="Y1088"/>
    </row>
    <row r="1089" spans="1:55" ht="11.3" customHeight="1">
      <c r="A1089" s="23">
        <v>44100</v>
      </c>
      <c r="B1089" s="71"/>
      <c r="C1089" s="15"/>
      <c r="D1089" s="16"/>
      <c r="E1089" s="17">
        <f t="shared" si="32"/>
        <v>0</v>
      </c>
      <c r="F1089" s="18"/>
      <c r="G1089" s="18"/>
      <c r="H1089" s="19"/>
      <c r="I1089" s="19"/>
      <c r="L1089" s="18"/>
      <c r="M1089" s="18"/>
      <c r="S1089" s="18">
        <f t="shared" si="33"/>
        <v>0</v>
      </c>
      <c r="T1089" s="20"/>
      <c r="U1089" s="20"/>
      <c r="W1089" s="21"/>
      <c r="X1089"/>
      <c r="Y1089"/>
    </row>
    <row r="1090" spans="1:55" ht="11.3" customHeight="1">
      <c r="A1090" s="23">
        <v>44102</v>
      </c>
      <c r="B1090" s="71"/>
      <c r="C1090" s="15"/>
      <c r="D1090" s="16"/>
      <c r="E1090" s="17">
        <f t="shared" ref="E1090:E1153" si="34">B1090+D1090</f>
        <v>0</v>
      </c>
      <c r="F1090" s="18"/>
      <c r="G1090" s="18"/>
      <c r="H1090" s="19"/>
      <c r="I1090" s="19"/>
      <c r="L1090" s="18"/>
      <c r="M1090" s="18"/>
      <c r="S1090" s="18">
        <f t="shared" ref="S1090:S1153" si="35">SUM(H1090,I1090,O1090,Q1090)</f>
        <v>0</v>
      </c>
      <c r="T1090" s="20"/>
      <c r="U1090" s="20"/>
      <c r="W1090" s="21"/>
      <c r="X1090"/>
      <c r="Y1090"/>
    </row>
    <row r="1091" spans="1:55" ht="11.3" customHeight="1">
      <c r="A1091" s="23">
        <v>44116</v>
      </c>
      <c r="B1091" s="71"/>
      <c r="C1091" s="15"/>
      <c r="D1091" s="16"/>
      <c r="E1091" s="17">
        <f t="shared" si="34"/>
        <v>0</v>
      </c>
      <c r="F1091" s="18"/>
      <c r="G1091" s="18"/>
      <c r="H1091" s="19"/>
      <c r="I1091" s="19"/>
      <c r="L1091" s="18"/>
      <c r="M1091" s="18"/>
      <c r="S1091" s="18">
        <f t="shared" si="35"/>
        <v>0</v>
      </c>
      <c r="T1091" s="20"/>
      <c r="U1091" s="20"/>
      <c r="W1091" s="21"/>
      <c r="X1091"/>
      <c r="Y1091"/>
    </row>
    <row r="1092" spans="1:55" ht="14.75">
      <c r="A1092" s="23">
        <v>44118</v>
      </c>
      <c r="B1092" s="71"/>
      <c r="C1092" s="15"/>
      <c r="D1092" s="16"/>
      <c r="E1092" s="17">
        <f t="shared" si="34"/>
        <v>0</v>
      </c>
      <c r="F1092" s="18"/>
      <c r="G1092" s="18"/>
      <c r="H1092" s="19"/>
      <c r="I1092" s="19"/>
      <c r="L1092" s="18"/>
      <c r="M1092" s="18"/>
      <c r="S1092" s="18">
        <f t="shared" si="35"/>
        <v>0</v>
      </c>
      <c r="T1092" s="20"/>
      <c r="U1092" s="20"/>
      <c r="W1092" s="21"/>
      <c r="X1092"/>
      <c r="Y1092"/>
      <c r="BC1092" s="20" t="s">
        <v>86</v>
      </c>
    </row>
    <row r="1093" spans="1:55" ht="14.75">
      <c r="A1093" s="23">
        <v>44121</v>
      </c>
      <c r="B1093" s="71"/>
      <c r="C1093" s="15"/>
      <c r="D1093" s="16"/>
      <c r="E1093" s="17">
        <f t="shared" si="34"/>
        <v>0</v>
      </c>
      <c r="F1093" s="18"/>
      <c r="G1093" s="18"/>
      <c r="H1093" s="19"/>
      <c r="I1093" s="19"/>
      <c r="L1093" s="18"/>
      <c r="M1093" s="18"/>
      <c r="S1093" s="18">
        <f t="shared" si="35"/>
        <v>0</v>
      </c>
      <c r="T1093" s="20"/>
      <c r="U1093" s="20"/>
      <c r="W1093" s="21"/>
      <c r="X1093"/>
      <c r="Y1093"/>
      <c r="BC1093" s="20" t="s">
        <v>49</v>
      </c>
    </row>
    <row r="1094" spans="1:55" ht="14.75">
      <c r="A1094" s="23">
        <v>44125</v>
      </c>
      <c r="B1094" s="71"/>
      <c r="C1094" s="15"/>
      <c r="D1094" s="16"/>
      <c r="E1094" s="17">
        <f t="shared" si="34"/>
        <v>0</v>
      </c>
      <c r="F1094" s="18"/>
      <c r="G1094" s="18"/>
      <c r="H1094" s="19"/>
      <c r="I1094" s="19"/>
      <c r="L1094" s="18"/>
      <c r="M1094" s="18"/>
      <c r="S1094" s="18">
        <f t="shared" si="35"/>
        <v>0</v>
      </c>
      <c r="T1094" s="20"/>
      <c r="U1094" s="20"/>
      <c r="W1094" s="21"/>
      <c r="X1094"/>
      <c r="Y1094"/>
    </row>
    <row r="1095" spans="1:55" ht="14.75">
      <c r="A1095" s="23">
        <v>44140</v>
      </c>
      <c r="B1095" s="71"/>
      <c r="C1095" s="15"/>
      <c r="D1095" s="16"/>
      <c r="E1095" s="17">
        <f t="shared" si="34"/>
        <v>0</v>
      </c>
      <c r="F1095" s="84"/>
      <c r="G1095" s="84"/>
      <c r="H1095" s="19"/>
      <c r="I1095" s="19"/>
      <c r="L1095" s="18"/>
      <c r="M1095" s="18"/>
      <c r="S1095" s="18">
        <f t="shared" si="35"/>
        <v>0</v>
      </c>
      <c r="T1095" s="20"/>
      <c r="U1095" s="20"/>
      <c r="W1095" s="21"/>
      <c r="X1095"/>
      <c r="Y1095"/>
    </row>
    <row r="1096" spans="1:55" ht="14.75">
      <c r="A1096" s="23">
        <v>44170</v>
      </c>
      <c r="B1096" s="71"/>
      <c r="C1096" s="15"/>
      <c r="D1096" s="16"/>
      <c r="E1096" s="17">
        <f t="shared" si="34"/>
        <v>0</v>
      </c>
      <c r="F1096" s="18"/>
      <c r="G1096" s="18"/>
      <c r="H1096" s="19"/>
      <c r="I1096" s="19"/>
      <c r="L1096" s="18"/>
      <c r="M1096" s="18"/>
      <c r="S1096" s="18">
        <f t="shared" si="35"/>
        <v>0</v>
      </c>
      <c r="T1096" s="20"/>
      <c r="U1096" s="20"/>
      <c r="W1096" s="21"/>
      <c r="X1096"/>
      <c r="Y1096"/>
    </row>
    <row r="1097" spans="1:55" ht="14.75">
      <c r="A1097" s="23">
        <v>44184</v>
      </c>
      <c r="B1097" s="71"/>
      <c r="C1097" s="15"/>
      <c r="D1097" s="16"/>
      <c r="E1097" s="17">
        <f t="shared" si="34"/>
        <v>0</v>
      </c>
      <c r="F1097" s="18"/>
      <c r="G1097" s="18"/>
      <c r="H1097" s="19"/>
      <c r="I1097" s="19"/>
      <c r="L1097" s="18"/>
      <c r="M1097" s="18"/>
      <c r="S1097" s="18">
        <f t="shared" si="35"/>
        <v>0</v>
      </c>
      <c r="T1097" s="20"/>
      <c r="U1097" s="20"/>
      <c r="W1097" s="21"/>
      <c r="X1097"/>
      <c r="Y1097"/>
    </row>
    <row r="1098" spans="1:55" ht="11.3" customHeight="1">
      <c r="A1098" s="23">
        <v>44056</v>
      </c>
      <c r="B1098" s="16">
        <v>516</v>
      </c>
      <c r="C1098" s="15"/>
      <c r="D1098" s="16"/>
      <c r="E1098" s="17">
        <f t="shared" si="34"/>
        <v>516</v>
      </c>
      <c r="F1098" s="18"/>
      <c r="G1098" s="18"/>
      <c r="H1098" s="19"/>
      <c r="I1098" s="19"/>
      <c r="L1098" s="18"/>
      <c r="M1098" s="18"/>
      <c r="S1098" s="18">
        <f t="shared" si="35"/>
        <v>0</v>
      </c>
      <c r="T1098" s="20"/>
      <c r="U1098" s="20"/>
      <c r="W1098" s="21"/>
      <c r="X1098"/>
      <c r="Y1098"/>
    </row>
    <row r="1099" spans="1:55" ht="11.3" customHeight="1">
      <c r="A1099" s="23">
        <v>44106</v>
      </c>
      <c r="B1099" s="16">
        <v>570.58000000000004</v>
      </c>
      <c r="C1099" s="15"/>
      <c r="D1099" s="16"/>
      <c r="E1099" s="17">
        <f t="shared" si="34"/>
        <v>570.58000000000004</v>
      </c>
      <c r="F1099" s="18"/>
      <c r="G1099" s="18"/>
      <c r="H1099" s="19"/>
      <c r="I1099" s="19"/>
      <c r="L1099" s="18"/>
      <c r="M1099" s="18"/>
      <c r="S1099" s="18">
        <f t="shared" si="35"/>
        <v>0</v>
      </c>
      <c r="T1099" s="20"/>
      <c r="U1099" s="20"/>
      <c r="W1099" s="21"/>
      <c r="X1099"/>
      <c r="Y1099"/>
    </row>
    <row r="1100" spans="1:55" ht="14.75">
      <c r="A1100" s="23">
        <v>44088</v>
      </c>
      <c r="B1100" s="16">
        <v>734.06</v>
      </c>
      <c r="C1100" s="15"/>
      <c r="D1100" s="16"/>
      <c r="E1100" s="17">
        <f t="shared" si="34"/>
        <v>734.06</v>
      </c>
      <c r="F1100" s="18"/>
      <c r="G1100" s="18"/>
      <c r="H1100" s="19"/>
      <c r="I1100" s="19"/>
      <c r="L1100" s="18"/>
      <c r="M1100" s="18"/>
      <c r="S1100" s="18">
        <f t="shared" si="35"/>
        <v>0</v>
      </c>
      <c r="T1100" s="20"/>
      <c r="U1100" s="20"/>
      <c r="W1100" s="21"/>
      <c r="X1100"/>
      <c r="Y1100"/>
    </row>
    <row r="1101" spans="1:55" ht="14.75">
      <c r="A1101" s="13">
        <v>44177</v>
      </c>
      <c r="B1101" s="68">
        <v>1691.55</v>
      </c>
      <c r="C1101" s="15"/>
      <c r="D1101" s="16"/>
      <c r="E1101" s="17">
        <f t="shared" si="34"/>
        <v>1691.55</v>
      </c>
      <c r="F1101" s="18"/>
      <c r="G1101" s="18"/>
      <c r="H1101" s="19"/>
      <c r="I1101" s="19"/>
      <c r="L1101" s="18"/>
      <c r="M1101" s="18"/>
      <c r="S1101" s="18">
        <f t="shared" si="35"/>
        <v>0</v>
      </c>
      <c r="T1101" s="20"/>
      <c r="U1101" s="20"/>
      <c r="W1101" s="21"/>
      <c r="X1101"/>
      <c r="Y1101"/>
    </row>
    <row r="1102" spans="1:55" ht="14.75">
      <c r="A1102" s="23">
        <v>43992</v>
      </c>
      <c r="B1102" s="16">
        <v>2000</v>
      </c>
      <c r="C1102" s="15"/>
      <c r="D1102" s="16"/>
      <c r="E1102" s="17">
        <f t="shared" si="34"/>
        <v>2000</v>
      </c>
      <c r="F1102" s="18"/>
      <c r="G1102" s="18"/>
      <c r="H1102" s="19"/>
      <c r="I1102" s="19"/>
      <c r="L1102" s="18"/>
      <c r="M1102" s="18"/>
      <c r="S1102" s="18">
        <f t="shared" si="35"/>
        <v>0</v>
      </c>
      <c r="T1102" s="20"/>
      <c r="U1102" s="20"/>
      <c r="W1102" s="21"/>
      <c r="X1102"/>
      <c r="Y1102"/>
    </row>
    <row r="1103" spans="1:55" ht="14.75">
      <c r="A1103" s="23">
        <v>44029</v>
      </c>
      <c r="B1103" s="16">
        <v>2097.29</v>
      </c>
      <c r="C1103" s="15"/>
      <c r="D1103" s="16"/>
      <c r="E1103" s="17">
        <f t="shared" si="34"/>
        <v>2097.29</v>
      </c>
      <c r="F1103" s="18"/>
      <c r="G1103" s="18"/>
      <c r="H1103" s="19"/>
      <c r="I1103" s="19"/>
      <c r="L1103" s="18"/>
      <c r="M1103" s="18"/>
      <c r="S1103" s="18">
        <f t="shared" si="35"/>
        <v>0</v>
      </c>
      <c r="T1103" s="20"/>
      <c r="U1103" s="20"/>
      <c r="W1103" s="21"/>
      <c r="X1103"/>
      <c r="Y1103"/>
    </row>
    <row r="1104" spans="1:55" ht="14.75">
      <c r="A1104" s="23">
        <v>44013</v>
      </c>
      <c r="B1104" s="68">
        <v>2450</v>
      </c>
      <c r="C1104" s="15"/>
      <c r="D1104" s="16"/>
      <c r="E1104" s="17">
        <f t="shared" si="34"/>
        <v>2450</v>
      </c>
      <c r="F1104" s="18"/>
      <c r="G1104" s="18"/>
      <c r="H1104" s="19"/>
      <c r="I1104" s="19"/>
      <c r="L1104" s="18"/>
      <c r="M1104" s="18"/>
      <c r="S1104" s="18">
        <f t="shared" si="35"/>
        <v>0</v>
      </c>
      <c r="T1104" s="20"/>
      <c r="U1104" s="20"/>
      <c r="W1104" s="21"/>
      <c r="X1104"/>
      <c r="Y1104"/>
    </row>
    <row r="1105" spans="1:25" ht="11.3" customHeight="1">
      <c r="A1105" s="13">
        <v>44143</v>
      </c>
      <c r="B1105" s="68">
        <v>2492.13</v>
      </c>
      <c r="C1105" s="15"/>
      <c r="D1105" s="16"/>
      <c r="E1105" s="17">
        <f t="shared" si="34"/>
        <v>2492.13</v>
      </c>
      <c r="F1105" s="18"/>
      <c r="G1105" s="18"/>
      <c r="H1105" s="19"/>
      <c r="I1105" s="19"/>
      <c r="L1105" s="18"/>
      <c r="M1105" s="18"/>
      <c r="S1105" s="18">
        <f t="shared" si="35"/>
        <v>0</v>
      </c>
      <c r="T1105" s="20"/>
      <c r="U1105" s="20"/>
      <c r="W1105" s="21"/>
      <c r="X1105"/>
      <c r="Y1105"/>
    </row>
    <row r="1106" spans="1:25" ht="11.3" customHeight="1">
      <c r="A1106" s="23">
        <v>44142</v>
      </c>
      <c r="B1106" s="84">
        <v>2747.92</v>
      </c>
      <c r="C1106" s="15"/>
      <c r="D1106" s="16"/>
      <c r="E1106" s="17">
        <f t="shared" si="34"/>
        <v>2747.92</v>
      </c>
      <c r="F1106" s="18"/>
      <c r="G1106" s="18"/>
      <c r="H1106" s="19"/>
      <c r="I1106" s="19"/>
      <c r="L1106" s="18"/>
      <c r="M1106" s="18"/>
      <c r="S1106" s="18">
        <f t="shared" si="35"/>
        <v>0</v>
      </c>
      <c r="T1106" s="20"/>
      <c r="U1106" s="20"/>
      <c r="W1106" s="21"/>
      <c r="X1106"/>
      <c r="Y1106"/>
    </row>
    <row r="1107" spans="1:25" ht="14.75">
      <c r="A1107" s="23">
        <v>44071</v>
      </c>
      <c r="B1107" s="16">
        <v>2967.53</v>
      </c>
      <c r="C1107" s="15"/>
      <c r="D1107" s="16"/>
      <c r="E1107" s="17">
        <f t="shared" si="34"/>
        <v>2967.53</v>
      </c>
      <c r="F1107" s="18"/>
      <c r="G1107" s="18"/>
      <c r="H1107" s="19"/>
      <c r="I1107" s="19"/>
      <c r="L1107" s="18"/>
      <c r="M1107" s="18"/>
      <c r="S1107" s="18">
        <f t="shared" si="35"/>
        <v>0</v>
      </c>
      <c r="T1107" s="20"/>
      <c r="U1107" s="20"/>
      <c r="W1107" s="21"/>
      <c r="X1107"/>
      <c r="Y1107"/>
    </row>
    <row r="1108" spans="1:25" ht="14.75">
      <c r="A1108" s="13">
        <v>44108</v>
      </c>
      <c r="B1108" s="68">
        <v>3230</v>
      </c>
      <c r="C1108" s="15"/>
      <c r="D1108" s="16"/>
      <c r="E1108" s="17">
        <f t="shared" si="34"/>
        <v>3230</v>
      </c>
      <c r="F1108" s="18"/>
      <c r="G1108" s="18"/>
      <c r="H1108" s="19"/>
      <c r="I1108" s="19"/>
      <c r="L1108" s="18"/>
      <c r="M1108" s="18"/>
      <c r="S1108" s="18">
        <f t="shared" si="35"/>
        <v>0</v>
      </c>
      <c r="T1108" s="20"/>
      <c r="U1108" s="20"/>
      <c r="W1108" s="21"/>
      <c r="X1108"/>
      <c r="Y1108"/>
    </row>
    <row r="1109" spans="1:25" ht="14.75">
      <c r="A1109" s="13">
        <v>43931</v>
      </c>
      <c r="B1109" s="68">
        <v>3400.3</v>
      </c>
      <c r="C1109" s="15"/>
      <c r="D1109" s="16"/>
      <c r="E1109" s="17">
        <f t="shared" si="34"/>
        <v>3400.3</v>
      </c>
      <c r="F1109" s="18"/>
      <c r="G1109" s="18"/>
      <c r="H1109" s="19"/>
      <c r="I1109" s="19"/>
      <c r="L1109" s="18"/>
      <c r="M1109" s="18"/>
      <c r="S1109" s="18">
        <f t="shared" si="35"/>
        <v>0</v>
      </c>
      <c r="T1109" s="20"/>
      <c r="U1109" s="20"/>
      <c r="W1109" s="21"/>
      <c r="X1109"/>
      <c r="Y1109"/>
    </row>
    <row r="1110" spans="1:25" ht="14.75">
      <c r="A1110" s="13">
        <v>44175</v>
      </c>
      <c r="B1110" s="84">
        <v>3500</v>
      </c>
      <c r="C1110" s="15"/>
      <c r="D1110" s="16"/>
      <c r="E1110" s="17">
        <f t="shared" si="34"/>
        <v>3500</v>
      </c>
      <c r="F1110" s="18"/>
      <c r="G1110" s="18"/>
      <c r="H1110" s="19"/>
      <c r="I1110" s="19"/>
      <c r="L1110" s="18"/>
      <c r="M1110" s="18"/>
      <c r="S1110" s="18">
        <f t="shared" si="35"/>
        <v>0</v>
      </c>
      <c r="T1110" s="20"/>
      <c r="U1110" s="20"/>
      <c r="W1110" s="21"/>
      <c r="X1110"/>
      <c r="Y1110"/>
    </row>
    <row r="1111" spans="1:25" ht="11.3" customHeight="1">
      <c r="A1111" s="23">
        <v>44088</v>
      </c>
      <c r="B1111" s="16">
        <v>6696</v>
      </c>
      <c r="C1111" s="15"/>
      <c r="D1111" s="16"/>
      <c r="E1111" s="17">
        <f t="shared" si="34"/>
        <v>6696</v>
      </c>
      <c r="F1111" s="18"/>
      <c r="G1111" s="18"/>
      <c r="H1111" s="19"/>
      <c r="I1111" s="19"/>
      <c r="L1111" s="18"/>
      <c r="M1111" s="18"/>
      <c r="S1111" s="18">
        <f t="shared" si="35"/>
        <v>0</v>
      </c>
      <c r="T1111" s="20"/>
      <c r="U1111" s="20"/>
      <c r="W1111" s="21"/>
      <c r="X1111"/>
      <c r="Y1111"/>
    </row>
    <row r="1112" spans="1:25" ht="11.3" customHeight="1">
      <c r="A1112" s="23">
        <v>43958</v>
      </c>
      <c r="B1112" s="16">
        <v>7828.97</v>
      </c>
      <c r="C1112" s="15"/>
      <c r="D1112" s="16"/>
      <c r="E1112" s="17">
        <f t="shared" si="34"/>
        <v>7828.97</v>
      </c>
      <c r="F1112" s="18"/>
      <c r="G1112" s="18"/>
      <c r="H1112" s="19"/>
      <c r="I1112" s="19"/>
      <c r="L1112" s="18"/>
      <c r="M1112" s="18"/>
      <c r="S1112" s="18">
        <f t="shared" si="35"/>
        <v>0</v>
      </c>
      <c r="T1112" s="20"/>
      <c r="U1112" s="20"/>
      <c r="W1112" s="21"/>
      <c r="X1112"/>
      <c r="Y1112"/>
    </row>
    <row r="1113" spans="1:25" ht="11.3" customHeight="1">
      <c r="A1113" s="51">
        <v>43833</v>
      </c>
      <c r="B1113" s="91"/>
      <c r="C1113" s="52"/>
      <c r="D1113" s="53"/>
      <c r="E1113" s="30">
        <f t="shared" si="34"/>
        <v>0</v>
      </c>
      <c r="F1113" s="53">
        <v>2590</v>
      </c>
      <c r="G1113" s="53">
        <v>2590</v>
      </c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18">
        <f t="shared" si="35"/>
        <v>0</v>
      </c>
      <c r="T1113" s="11" t="s">
        <v>28</v>
      </c>
      <c r="U1113" s="24" t="s">
        <v>70</v>
      </c>
      <c r="V1113" s="24"/>
      <c r="W1113" s="21"/>
      <c r="X1113"/>
      <c r="Y1113"/>
    </row>
    <row r="1114" spans="1:25" ht="11.3" customHeight="1">
      <c r="A1114" s="23">
        <v>43972</v>
      </c>
      <c r="B1114" s="71"/>
      <c r="C1114" s="15"/>
      <c r="D1114" s="16"/>
      <c r="E1114" s="17">
        <f t="shared" si="34"/>
        <v>0</v>
      </c>
      <c r="F1114" s="18"/>
      <c r="G1114" s="18"/>
      <c r="H1114" s="19"/>
      <c r="I1114" s="19"/>
      <c r="L1114" s="18"/>
      <c r="M1114" s="18"/>
      <c r="S1114" s="18">
        <f t="shared" si="35"/>
        <v>0</v>
      </c>
      <c r="T1114" s="20"/>
      <c r="U1114" s="20"/>
      <c r="W1114" s="21"/>
      <c r="X1114"/>
      <c r="Y1114"/>
    </row>
    <row r="1115" spans="1:25" ht="14.75">
      <c r="A1115" s="13">
        <v>44139</v>
      </c>
      <c r="B1115" s="14">
        <v>1522.39</v>
      </c>
      <c r="C1115" s="15"/>
      <c r="D1115" s="16"/>
      <c r="E1115" s="17">
        <f t="shared" si="34"/>
        <v>1522.39</v>
      </c>
      <c r="F1115" s="18"/>
      <c r="G1115" s="18"/>
      <c r="H1115" s="19"/>
      <c r="I1115" s="19"/>
      <c r="L1115" s="18"/>
      <c r="M1115" s="18"/>
      <c r="S1115" s="18">
        <f t="shared" si="35"/>
        <v>0</v>
      </c>
      <c r="T1115" s="20"/>
      <c r="U1115" s="20"/>
      <c r="W1115" s="21"/>
      <c r="X1115"/>
      <c r="Y1115"/>
    </row>
    <row r="1116" spans="1:25" ht="14.75">
      <c r="A1116" s="23">
        <v>44019</v>
      </c>
      <c r="B1116" s="16">
        <v>1615.55</v>
      </c>
      <c r="C1116" s="15"/>
      <c r="D1116" s="16"/>
      <c r="E1116" s="17">
        <f t="shared" si="34"/>
        <v>1615.55</v>
      </c>
      <c r="F1116" s="18"/>
      <c r="G1116" s="18"/>
      <c r="H1116" s="19"/>
      <c r="I1116" s="19"/>
      <c r="L1116" s="18"/>
      <c r="M1116" s="18"/>
      <c r="S1116" s="18">
        <f t="shared" si="35"/>
        <v>0</v>
      </c>
      <c r="T1116" s="20"/>
      <c r="U1116" s="20"/>
      <c r="W1116" s="21"/>
      <c r="X1116"/>
      <c r="Y1116"/>
    </row>
    <row r="1117" spans="1:25" ht="14.75">
      <c r="A1117" s="23">
        <v>43952</v>
      </c>
      <c r="B1117" s="16">
        <v>2375</v>
      </c>
      <c r="C1117" s="15"/>
      <c r="D1117" s="16"/>
      <c r="E1117" s="17">
        <f t="shared" si="34"/>
        <v>2375</v>
      </c>
      <c r="F1117" s="18"/>
      <c r="G1117" s="18"/>
      <c r="H1117" s="19"/>
      <c r="I1117" s="19"/>
      <c r="L1117" s="18"/>
      <c r="M1117" s="18"/>
      <c r="S1117" s="18">
        <f t="shared" si="35"/>
        <v>0</v>
      </c>
      <c r="T1117" s="20"/>
      <c r="U1117" s="20"/>
      <c r="W1117" s="21"/>
      <c r="X1117"/>
      <c r="Y1117"/>
    </row>
    <row r="1118" spans="1:25" ht="14.75">
      <c r="A1118" s="23">
        <v>44080</v>
      </c>
      <c r="B1118" s="16">
        <v>4720</v>
      </c>
      <c r="C1118" s="15"/>
      <c r="D1118" s="16"/>
      <c r="E1118" s="17">
        <f t="shared" si="34"/>
        <v>4720</v>
      </c>
      <c r="F1118" s="18"/>
      <c r="G1118" s="18"/>
      <c r="H1118" s="19"/>
      <c r="I1118" s="19"/>
      <c r="L1118" s="18"/>
      <c r="M1118" s="18"/>
      <c r="S1118" s="18">
        <f t="shared" si="35"/>
        <v>0</v>
      </c>
      <c r="T1118" s="20"/>
      <c r="U1118" s="20"/>
      <c r="W1118" s="21"/>
      <c r="X1118"/>
      <c r="Y1118"/>
    </row>
    <row r="1119" spans="1:25" ht="14.75">
      <c r="A1119" s="23">
        <v>43926</v>
      </c>
      <c r="B1119" s="71"/>
      <c r="C1119" s="15"/>
      <c r="D1119" s="16"/>
      <c r="E1119" s="17">
        <f t="shared" si="34"/>
        <v>0</v>
      </c>
      <c r="F1119" s="18"/>
      <c r="G1119" s="18"/>
      <c r="H1119" s="19"/>
      <c r="I1119" s="19"/>
      <c r="L1119" s="18"/>
      <c r="M1119" s="18"/>
      <c r="S1119" s="18">
        <f t="shared" si="35"/>
        <v>0</v>
      </c>
      <c r="T1119" s="20"/>
      <c r="U1119" s="20"/>
      <c r="W1119" s="21"/>
      <c r="X1119"/>
      <c r="Y1119"/>
    </row>
    <row r="1120" spans="1:25" ht="14.75">
      <c r="A1120" s="23">
        <v>43895</v>
      </c>
      <c r="B1120" s="16">
        <v>3503.24</v>
      </c>
      <c r="C1120" s="15"/>
      <c r="D1120" s="16"/>
      <c r="E1120" s="17">
        <f t="shared" si="34"/>
        <v>3503.24</v>
      </c>
      <c r="F1120" s="18"/>
      <c r="G1120" s="18"/>
      <c r="H1120" s="19"/>
      <c r="I1120" s="19"/>
      <c r="L1120" s="18"/>
      <c r="M1120" s="18"/>
      <c r="S1120" s="18">
        <f t="shared" si="35"/>
        <v>0</v>
      </c>
      <c r="T1120" s="20"/>
      <c r="U1120" s="20"/>
      <c r="W1120" s="21"/>
      <c r="X1120"/>
      <c r="Y1120"/>
    </row>
    <row r="1121" spans="1:25" ht="11.3" customHeight="1">
      <c r="A1121" s="97">
        <v>44274</v>
      </c>
      <c r="B1121" s="50">
        <v>2850.01</v>
      </c>
      <c r="C1121" s="49"/>
      <c r="D1121" s="48"/>
      <c r="E1121" s="30">
        <f t="shared" si="34"/>
        <v>2850.01</v>
      </c>
      <c r="F1121" s="50">
        <v>2850.01</v>
      </c>
      <c r="G1121" s="50">
        <v>2850.01</v>
      </c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18">
        <f t="shared" si="35"/>
        <v>0</v>
      </c>
      <c r="T1121" s="26" t="s">
        <v>28</v>
      </c>
      <c r="U1121" s="26" t="s">
        <v>52</v>
      </c>
      <c r="V1121" s="26"/>
      <c r="W1121" s="21"/>
      <c r="X1121"/>
      <c r="Y1121"/>
    </row>
    <row r="1122" spans="1:25" ht="14.75">
      <c r="A1122" s="13">
        <v>44466</v>
      </c>
      <c r="B1122" s="68">
        <v>1962.93</v>
      </c>
      <c r="C1122" s="15"/>
      <c r="D1122" s="16"/>
      <c r="E1122" s="17">
        <f t="shared" si="34"/>
        <v>1962.93</v>
      </c>
      <c r="F1122" s="18"/>
      <c r="G1122" s="18"/>
      <c r="H1122" s="19"/>
      <c r="I1122" s="19"/>
      <c r="L1122" s="18"/>
      <c r="M1122" s="18"/>
      <c r="S1122" s="18">
        <f t="shared" si="35"/>
        <v>0</v>
      </c>
      <c r="T1122" s="20"/>
      <c r="U1122" s="20"/>
      <c r="W1122" s="21"/>
      <c r="X1122"/>
      <c r="Y1122"/>
    </row>
    <row r="1123" spans="1:25" ht="14.75">
      <c r="A1123" s="13">
        <v>44215</v>
      </c>
      <c r="B1123" s="85"/>
      <c r="C1123" s="15"/>
      <c r="D1123" s="16"/>
      <c r="E1123" s="17">
        <f t="shared" si="34"/>
        <v>0</v>
      </c>
      <c r="F1123" s="18"/>
      <c r="G1123" s="18"/>
      <c r="H1123" s="19"/>
      <c r="I1123" s="19"/>
      <c r="L1123" s="18"/>
      <c r="M1123" s="18"/>
      <c r="S1123" s="18">
        <f t="shared" si="35"/>
        <v>0</v>
      </c>
      <c r="T1123" s="20"/>
      <c r="U1123" s="20"/>
      <c r="W1123" s="21"/>
      <c r="X1123"/>
      <c r="Y1123"/>
    </row>
    <row r="1124" spans="1:25" ht="14.75">
      <c r="A1124" s="51">
        <v>44223</v>
      </c>
      <c r="B1124" s="62"/>
      <c r="C1124" s="52"/>
      <c r="D1124" s="53"/>
      <c r="E1124" s="30">
        <f t="shared" si="34"/>
        <v>0</v>
      </c>
      <c r="F1124" s="88">
        <v>4600</v>
      </c>
      <c r="G1124" s="88">
        <v>4600</v>
      </c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18">
        <f t="shared" si="35"/>
        <v>0</v>
      </c>
      <c r="T1124" s="24" t="s">
        <v>28</v>
      </c>
      <c r="U1124" s="24" t="s">
        <v>62</v>
      </c>
      <c r="V1124" s="24"/>
      <c r="W1124" s="21"/>
      <c r="X1124"/>
      <c r="Y1124"/>
    </row>
    <row r="1125" spans="1:25" ht="14.75">
      <c r="A1125" s="13">
        <v>44287</v>
      </c>
      <c r="B1125" s="71"/>
      <c r="C1125" s="15"/>
      <c r="D1125" s="16"/>
      <c r="E1125" s="17">
        <f t="shared" si="34"/>
        <v>0</v>
      </c>
      <c r="F1125" s="18"/>
      <c r="G1125" s="18"/>
      <c r="H1125" s="19"/>
      <c r="I1125" s="19"/>
      <c r="L1125" s="18"/>
      <c r="M1125" s="18"/>
      <c r="S1125" s="18">
        <f t="shared" si="35"/>
        <v>0</v>
      </c>
      <c r="T1125" s="20"/>
      <c r="U1125" s="20"/>
      <c r="W1125" s="21"/>
      <c r="X1125"/>
      <c r="Y1125"/>
    </row>
    <row r="1126" spans="1:25" ht="14.75">
      <c r="A1126" s="13">
        <v>44219</v>
      </c>
      <c r="B1126" s="68">
        <v>293.8</v>
      </c>
      <c r="C1126" s="15"/>
      <c r="D1126" s="16"/>
      <c r="E1126" s="17">
        <f t="shared" si="34"/>
        <v>293.8</v>
      </c>
      <c r="F1126" s="18"/>
      <c r="G1126" s="18"/>
      <c r="H1126" s="19"/>
      <c r="I1126" s="19"/>
      <c r="L1126" s="18"/>
      <c r="M1126" s="18"/>
      <c r="S1126" s="18">
        <f t="shared" si="35"/>
        <v>0</v>
      </c>
      <c r="T1126" s="20"/>
      <c r="U1126" s="20"/>
      <c r="W1126" s="21"/>
      <c r="X1126"/>
      <c r="Y1126"/>
    </row>
    <row r="1127" spans="1:25" ht="14.75">
      <c r="A1127" s="13">
        <v>44454</v>
      </c>
      <c r="B1127" s="71"/>
      <c r="C1127" s="15" t="s">
        <v>85</v>
      </c>
      <c r="D1127" s="68">
        <v>995.64</v>
      </c>
      <c r="E1127" s="17">
        <f t="shared" si="34"/>
        <v>995.64</v>
      </c>
      <c r="F1127" s="18"/>
      <c r="G1127" s="18"/>
      <c r="H1127" s="19"/>
      <c r="I1127" s="19"/>
      <c r="L1127" s="18"/>
      <c r="M1127" s="18"/>
      <c r="S1127" s="18">
        <f t="shared" si="35"/>
        <v>0</v>
      </c>
      <c r="T1127" s="20"/>
      <c r="U1127" s="20"/>
      <c r="W1127" s="21"/>
      <c r="X1127"/>
      <c r="Y1127"/>
    </row>
    <row r="1128" spans="1:25" ht="14.75">
      <c r="A1128" s="13">
        <v>44270</v>
      </c>
      <c r="B1128" s="84">
        <v>1194.7</v>
      </c>
      <c r="C1128" s="15"/>
      <c r="D1128" s="16"/>
      <c r="E1128" s="17">
        <f t="shared" si="34"/>
        <v>1194.7</v>
      </c>
      <c r="F1128" s="18"/>
      <c r="G1128" s="18"/>
      <c r="H1128" s="19"/>
      <c r="I1128" s="19"/>
      <c r="L1128" s="18"/>
      <c r="M1128" s="18"/>
      <c r="S1128" s="18">
        <f t="shared" si="35"/>
        <v>0</v>
      </c>
      <c r="T1128" s="20"/>
      <c r="U1128" s="20"/>
      <c r="W1128" s="21"/>
      <c r="X1128"/>
      <c r="Y1128"/>
    </row>
    <row r="1129" spans="1:25" ht="11.3" customHeight="1">
      <c r="A1129" s="13">
        <v>44395</v>
      </c>
      <c r="B1129" s="68">
        <v>1708.43</v>
      </c>
      <c r="C1129" s="15"/>
      <c r="D1129" s="16"/>
      <c r="E1129" s="17">
        <f t="shared" si="34"/>
        <v>1708.43</v>
      </c>
      <c r="F1129" s="18"/>
      <c r="G1129" s="18"/>
      <c r="H1129" s="19"/>
      <c r="I1129" s="19"/>
      <c r="L1129" s="18"/>
      <c r="M1129" s="18"/>
      <c r="S1129" s="18">
        <f t="shared" si="35"/>
        <v>0</v>
      </c>
      <c r="T1129" s="20"/>
      <c r="U1129" s="20"/>
      <c r="W1129" s="21"/>
      <c r="X1129"/>
      <c r="Y1129"/>
    </row>
    <row r="1130" spans="1:25" ht="11.3" customHeight="1">
      <c r="A1130" s="13">
        <v>44523</v>
      </c>
      <c r="B1130" s="71">
        <v>3066.7</v>
      </c>
      <c r="C1130" s="15"/>
      <c r="D1130" s="16"/>
      <c r="E1130" s="17">
        <f t="shared" si="34"/>
        <v>3066.7</v>
      </c>
      <c r="F1130" s="18"/>
      <c r="G1130" s="18"/>
      <c r="H1130" s="19"/>
      <c r="I1130" s="19"/>
      <c r="L1130" s="18"/>
      <c r="M1130" s="18"/>
      <c r="S1130" s="18">
        <f t="shared" si="35"/>
        <v>0</v>
      </c>
      <c r="T1130" s="20"/>
      <c r="U1130" s="20"/>
      <c r="W1130" s="21"/>
      <c r="X1130"/>
      <c r="Y1130"/>
    </row>
    <row r="1131" spans="1:25" ht="14.75">
      <c r="A1131" s="23">
        <v>44209</v>
      </c>
      <c r="B1131" s="71">
        <v>3660</v>
      </c>
      <c r="C1131" s="15"/>
      <c r="D1131" s="16"/>
      <c r="E1131" s="17">
        <f t="shared" si="34"/>
        <v>3660</v>
      </c>
      <c r="F1131" s="18"/>
      <c r="G1131" s="18"/>
      <c r="H1131" s="19"/>
      <c r="I1131" s="19"/>
      <c r="L1131" s="18"/>
      <c r="M1131" s="18"/>
      <c r="S1131" s="18">
        <f t="shared" si="35"/>
        <v>0</v>
      </c>
      <c r="T1131" s="20"/>
      <c r="U1131" s="20"/>
      <c r="W1131" s="21"/>
      <c r="X1131"/>
      <c r="Y1131"/>
    </row>
    <row r="1132" spans="1:25" ht="14.75">
      <c r="A1132" s="13">
        <v>44434</v>
      </c>
      <c r="B1132" s="68">
        <v>3868.5</v>
      </c>
      <c r="C1132" s="15"/>
      <c r="D1132" s="16"/>
      <c r="E1132" s="17">
        <f t="shared" si="34"/>
        <v>3868.5</v>
      </c>
      <c r="F1132" s="18"/>
      <c r="G1132" s="18"/>
      <c r="H1132" s="19"/>
      <c r="I1132" s="19"/>
      <c r="L1132" s="18"/>
      <c r="M1132" s="18"/>
      <c r="S1132" s="18">
        <f t="shared" si="35"/>
        <v>0</v>
      </c>
      <c r="T1132" s="20"/>
      <c r="U1132" s="20"/>
      <c r="W1132" s="21"/>
      <c r="X1132"/>
      <c r="Y1132"/>
    </row>
    <row r="1133" spans="1:25" ht="14.75">
      <c r="A1133" s="13">
        <v>44291</v>
      </c>
      <c r="B1133" s="68">
        <v>4036.39</v>
      </c>
      <c r="C1133" s="15"/>
      <c r="D1133" s="16"/>
      <c r="E1133" s="17">
        <f t="shared" si="34"/>
        <v>4036.39</v>
      </c>
      <c r="F1133" s="18"/>
      <c r="G1133" s="18"/>
      <c r="H1133" s="19"/>
      <c r="I1133" s="19"/>
      <c r="L1133" s="18"/>
      <c r="M1133" s="18"/>
      <c r="S1133" s="18">
        <f t="shared" si="35"/>
        <v>0</v>
      </c>
      <c r="T1133" s="20"/>
      <c r="U1133" s="20"/>
      <c r="W1133" s="21"/>
      <c r="X1133"/>
      <c r="Y1133"/>
    </row>
    <row r="1134" spans="1:25" ht="11.3" customHeight="1">
      <c r="A1134" s="25">
        <v>44458</v>
      </c>
      <c r="B1134" s="68">
        <v>4453.58</v>
      </c>
      <c r="C1134" s="15"/>
      <c r="D1134" s="16"/>
      <c r="E1134" s="17">
        <f t="shared" si="34"/>
        <v>4453.58</v>
      </c>
      <c r="F1134" s="18"/>
      <c r="G1134" s="18"/>
      <c r="H1134" s="19"/>
      <c r="I1134" s="19"/>
      <c r="L1134" s="18"/>
      <c r="M1134" s="18"/>
      <c r="S1134" s="18">
        <f t="shared" si="35"/>
        <v>0</v>
      </c>
      <c r="T1134" s="20"/>
      <c r="U1134" s="20"/>
      <c r="W1134" s="21"/>
      <c r="X1134"/>
      <c r="Y1134"/>
    </row>
    <row r="1135" spans="1:25" ht="14.75">
      <c r="A1135" s="13">
        <v>44523</v>
      </c>
      <c r="B1135" s="68">
        <v>5769.92</v>
      </c>
      <c r="C1135" s="15"/>
      <c r="D1135" s="16"/>
      <c r="E1135" s="17">
        <f t="shared" si="34"/>
        <v>5769.92</v>
      </c>
      <c r="F1135" s="18"/>
      <c r="G1135" s="18"/>
      <c r="H1135" s="19"/>
      <c r="I1135" s="19"/>
      <c r="L1135" s="18"/>
      <c r="M1135" s="18"/>
      <c r="S1135" s="18">
        <f t="shared" si="35"/>
        <v>0</v>
      </c>
      <c r="T1135" s="20"/>
      <c r="U1135" s="20"/>
      <c r="W1135" s="21"/>
      <c r="X1135"/>
      <c r="Y1135"/>
    </row>
    <row r="1136" spans="1:25" ht="14.75">
      <c r="A1136" s="13">
        <v>44550</v>
      </c>
      <c r="B1136" s="71">
        <v>8312.5400000000009</v>
      </c>
      <c r="C1136" s="15"/>
      <c r="D1136" s="16"/>
      <c r="E1136" s="17">
        <f t="shared" si="34"/>
        <v>8312.5400000000009</v>
      </c>
      <c r="F1136" s="18"/>
      <c r="G1136" s="18"/>
      <c r="H1136" s="19"/>
      <c r="I1136" s="19"/>
      <c r="L1136" s="18"/>
      <c r="M1136" s="18"/>
      <c r="S1136" s="18">
        <f t="shared" si="35"/>
        <v>0</v>
      </c>
      <c r="T1136" s="20"/>
      <c r="U1136" s="20"/>
      <c r="W1136" s="21"/>
      <c r="X1136"/>
      <c r="Y1136"/>
    </row>
    <row r="1137" spans="1:25" ht="11.3" customHeight="1">
      <c r="A1137" s="13">
        <v>44372</v>
      </c>
      <c r="B1137" s="68">
        <v>1874.93</v>
      </c>
      <c r="C1137" s="15"/>
      <c r="D1137" s="16"/>
      <c r="E1137" s="17">
        <f t="shared" si="34"/>
        <v>1874.93</v>
      </c>
      <c r="F1137" s="18"/>
      <c r="G1137" s="18"/>
      <c r="H1137" s="19"/>
      <c r="I1137" s="19"/>
      <c r="L1137" s="18"/>
      <c r="M1137" s="18"/>
      <c r="S1137" s="18">
        <f t="shared" si="35"/>
        <v>0</v>
      </c>
      <c r="T1137" s="20"/>
      <c r="U1137" s="20"/>
      <c r="W1137" s="21"/>
      <c r="X1137"/>
      <c r="Y1137"/>
    </row>
    <row r="1138" spans="1:25" ht="14.75">
      <c r="A1138" s="13">
        <v>44456</v>
      </c>
      <c r="B1138" s="71"/>
      <c r="C1138" s="15" t="s">
        <v>75</v>
      </c>
      <c r="D1138" s="14"/>
      <c r="E1138" s="17">
        <f t="shared" si="34"/>
        <v>0</v>
      </c>
      <c r="F1138" s="18"/>
      <c r="G1138" s="18"/>
      <c r="H1138" s="19"/>
      <c r="I1138" s="19"/>
      <c r="L1138" s="18"/>
      <c r="M1138" s="18"/>
      <c r="S1138" s="18">
        <f t="shared" si="35"/>
        <v>0</v>
      </c>
      <c r="T1138" s="20"/>
      <c r="U1138" s="20"/>
      <c r="W1138" s="21"/>
      <c r="X1138"/>
      <c r="Y1138"/>
    </row>
    <row r="1139" spans="1:25" ht="11.3" customHeight="1">
      <c r="A1139" s="25">
        <v>44457</v>
      </c>
      <c r="B1139" s="71">
        <v>670</v>
      </c>
      <c r="C1139" s="15"/>
      <c r="D1139" s="16"/>
      <c r="E1139" s="17">
        <f t="shared" si="34"/>
        <v>670</v>
      </c>
      <c r="F1139" s="18"/>
      <c r="G1139" s="18"/>
      <c r="H1139" s="19"/>
      <c r="I1139" s="19"/>
      <c r="L1139" s="18"/>
      <c r="M1139" s="18"/>
      <c r="S1139" s="18">
        <f t="shared" si="35"/>
        <v>0</v>
      </c>
      <c r="T1139" s="20"/>
      <c r="U1139" s="20"/>
      <c r="W1139" s="21"/>
      <c r="X1139"/>
      <c r="Y1139"/>
    </row>
    <row r="1140" spans="1:25" ht="14.75">
      <c r="A1140" s="13">
        <v>44314</v>
      </c>
      <c r="B1140" s="68">
        <v>935.62</v>
      </c>
      <c r="C1140" s="15"/>
      <c r="D1140" s="16"/>
      <c r="E1140" s="17">
        <f t="shared" si="34"/>
        <v>935.62</v>
      </c>
      <c r="F1140" s="18"/>
      <c r="G1140" s="18"/>
      <c r="H1140" s="19"/>
      <c r="I1140" s="19"/>
      <c r="L1140" s="18"/>
      <c r="M1140" s="18"/>
      <c r="S1140" s="18">
        <f t="shared" si="35"/>
        <v>0</v>
      </c>
      <c r="T1140" s="20"/>
      <c r="U1140" s="20"/>
      <c r="W1140" s="21"/>
      <c r="X1140"/>
      <c r="Y1140"/>
    </row>
    <row r="1141" spans="1:25" ht="11.3" customHeight="1">
      <c r="A1141" s="13">
        <v>44287</v>
      </c>
      <c r="B1141" s="68">
        <v>985.26</v>
      </c>
      <c r="C1141" s="15"/>
      <c r="D1141" s="16"/>
      <c r="E1141" s="17">
        <f t="shared" si="34"/>
        <v>985.26</v>
      </c>
      <c r="F1141" s="18"/>
      <c r="G1141" s="18"/>
      <c r="H1141" s="19"/>
      <c r="I1141" s="19"/>
      <c r="L1141" s="18"/>
      <c r="M1141" s="18"/>
      <c r="S1141" s="18">
        <f t="shared" si="35"/>
        <v>0</v>
      </c>
      <c r="T1141" s="20"/>
      <c r="U1141" s="20"/>
      <c r="W1141" s="21"/>
      <c r="X1141"/>
      <c r="Y1141"/>
    </row>
    <row r="1142" spans="1:25" ht="11.3" customHeight="1">
      <c r="A1142" s="13">
        <v>44199</v>
      </c>
      <c r="B1142" s="68">
        <v>4495.8999999999996</v>
      </c>
      <c r="C1142" s="15"/>
      <c r="D1142" s="16"/>
      <c r="E1142" s="17">
        <f t="shared" si="34"/>
        <v>4495.8999999999996</v>
      </c>
      <c r="F1142" s="18"/>
      <c r="G1142" s="18"/>
      <c r="H1142" s="19"/>
      <c r="I1142" s="19"/>
      <c r="L1142" s="18"/>
      <c r="M1142" s="18"/>
      <c r="S1142" s="18">
        <f t="shared" si="35"/>
        <v>0</v>
      </c>
      <c r="T1142" s="20"/>
      <c r="U1142" s="20"/>
      <c r="W1142" s="21"/>
      <c r="X1142"/>
      <c r="Y1142"/>
    </row>
    <row r="1143" spans="1:25" ht="14.75">
      <c r="A1143" s="13">
        <v>44245</v>
      </c>
      <c r="B1143" s="71"/>
      <c r="C1143" s="15"/>
      <c r="D1143" s="16"/>
      <c r="E1143" s="17">
        <f t="shared" si="34"/>
        <v>0</v>
      </c>
      <c r="F1143" s="18"/>
      <c r="G1143" s="18"/>
      <c r="H1143" s="19"/>
      <c r="I1143" s="19"/>
      <c r="L1143" s="18"/>
      <c r="M1143" s="18"/>
      <c r="S1143" s="18">
        <f t="shared" si="35"/>
        <v>0</v>
      </c>
      <c r="T1143" s="20"/>
      <c r="U1143" s="20"/>
      <c r="W1143" s="21"/>
      <c r="X1143"/>
      <c r="Y1143"/>
    </row>
    <row r="1144" spans="1:25" ht="11.3" customHeight="1">
      <c r="A1144" s="13">
        <v>44277</v>
      </c>
      <c r="B1144" s="68"/>
      <c r="C1144" s="15"/>
      <c r="D1144" s="16"/>
      <c r="E1144" s="17">
        <f t="shared" si="34"/>
        <v>0</v>
      </c>
      <c r="F1144" s="18"/>
      <c r="G1144" s="18"/>
      <c r="H1144" s="19"/>
      <c r="I1144" s="19"/>
      <c r="L1144" s="18"/>
      <c r="M1144" s="18"/>
      <c r="S1144" s="18">
        <f t="shared" si="35"/>
        <v>0</v>
      </c>
      <c r="T1144" s="20"/>
      <c r="U1144" s="20"/>
      <c r="W1144" s="21"/>
      <c r="X1144"/>
      <c r="Y1144"/>
    </row>
    <row r="1145" spans="1:25" ht="11.3" customHeight="1">
      <c r="A1145" s="13">
        <v>44420</v>
      </c>
      <c r="B1145" s="68"/>
      <c r="C1145" s="15"/>
      <c r="D1145" s="16"/>
      <c r="E1145" s="17">
        <f t="shared" si="34"/>
        <v>0</v>
      </c>
      <c r="F1145" s="18"/>
      <c r="G1145" s="18"/>
      <c r="H1145" s="19"/>
      <c r="I1145" s="19"/>
      <c r="L1145" s="18"/>
      <c r="M1145" s="18"/>
      <c r="S1145" s="18">
        <f t="shared" si="35"/>
        <v>0</v>
      </c>
      <c r="T1145" s="20"/>
      <c r="U1145" s="20"/>
      <c r="W1145" s="21"/>
      <c r="X1145"/>
      <c r="Y1145"/>
    </row>
    <row r="1146" spans="1:25" ht="14.75">
      <c r="A1146" s="13">
        <v>44519</v>
      </c>
      <c r="B1146" s="71"/>
      <c r="C1146" s="15"/>
      <c r="D1146" s="16"/>
      <c r="E1146" s="17">
        <f t="shared" si="34"/>
        <v>0</v>
      </c>
      <c r="F1146" s="18"/>
      <c r="G1146" s="18"/>
      <c r="H1146" s="19"/>
      <c r="I1146" s="19"/>
      <c r="L1146" s="18"/>
      <c r="M1146" s="18"/>
      <c r="S1146" s="18">
        <f t="shared" si="35"/>
        <v>0</v>
      </c>
      <c r="T1146" s="20"/>
      <c r="U1146" s="20"/>
      <c r="W1146" s="21"/>
      <c r="X1146"/>
      <c r="Y1146"/>
    </row>
    <row r="1147" spans="1:25" ht="11.3" customHeight="1">
      <c r="A1147" s="13">
        <v>44364</v>
      </c>
      <c r="B1147" s="68">
        <v>1378.51</v>
      </c>
      <c r="C1147" s="15"/>
      <c r="D1147" s="16"/>
      <c r="E1147" s="17">
        <f t="shared" si="34"/>
        <v>1378.51</v>
      </c>
      <c r="F1147" s="18"/>
      <c r="G1147" s="18"/>
      <c r="H1147" s="19"/>
      <c r="I1147" s="19"/>
      <c r="L1147" s="18"/>
      <c r="M1147" s="18"/>
      <c r="S1147" s="18">
        <f t="shared" si="35"/>
        <v>0</v>
      </c>
      <c r="T1147" s="20"/>
      <c r="U1147" s="20"/>
      <c r="W1147" s="21"/>
      <c r="X1147"/>
      <c r="Y1147"/>
    </row>
    <row r="1148" spans="1:25" ht="14.75">
      <c r="A1148" s="25">
        <v>44347</v>
      </c>
      <c r="B1148" s="16">
        <v>1594.3</v>
      </c>
      <c r="C1148" s="15"/>
      <c r="D1148" s="16"/>
      <c r="E1148" s="17">
        <f t="shared" si="34"/>
        <v>1594.3</v>
      </c>
      <c r="F1148" s="19"/>
      <c r="G1148" s="19"/>
      <c r="H1148" s="19"/>
      <c r="I1148" s="19"/>
      <c r="N1148" s="19"/>
      <c r="O1148" s="19"/>
      <c r="P1148" s="19"/>
      <c r="Q1148" s="19"/>
      <c r="R1148" s="19"/>
      <c r="S1148" s="18">
        <f t="shared" si="35"/>
        <v>0</v>
      </c>
      <c r="T1148" s="21"/>
      <c r="U1148" s="21"/>
      <c r="V1148" s="21"/>
      <c r="W1148" s="21"/>
      <c r="X1148"/>
      <c r="Y1148"/>
    </row>
    <row r="1149" spans="1:25" ht="11.3" customHeight="1">
      <c r="A1149" s="13">
        <v>44546</v>
      </c>
      <c r="B1149" s="68">
        <v>2672.46</v>
      </c>
      <c r="C1149" s="15"/>
      <c r="D1149" s="16"/>
      <c r="E1149" s="17">
        <f t="shared" si="34"/>
        <v>2672.46</v>
      </c>
      <c r="F1149" s="18"/>
      <c r="G1149" s="18"/>
      <c r="H1149" s="19"/>
      <c r="I1149" s="19"/>
      <c r="L1149" s="18"/>
      <c r="M1149" s="18"/>
      <c r="S1149" s="18">
        <f t="shared" si="35"/>
        <v>0</v>
      </c>
      <c r="T1149" s="20"/>
      <c r="U1149" s="20"/>
      <c r="W1149" s="21"/>
      <c r="X1149"/>
      <c r="Y1149"/>
    </row>
    <row r="1150" spans="1:25" ht="11.3" customHeight="1">
      <c r="A1150" s="13">
        <v>44302</v>
      </c>
      <c r="B1150" s="68">
        <v>3960</v>
      </c>
      <c r="C1150" s="15"/>
      <c r="D1150" s="16"/>
      <c r="E1150" s="17">
        <f t="shared" si="34"/>
        <v>3960</v>
      </c>
      <c r="F1150" s="18"/>
      <c r="G1150" s="18"/>
      <c r="H1150" s="19"/>
      <c r="I1150" s="19"/>
      <c r="L1150" s="18"/>
      <c r="M1150" s="18"/>
      <c r="S1150" s="18">
        <f t="shared" si="35"/>
        <v>0</v>
      </c>
      <c r="T1150" s="20"/>
      <c r="U1150" s="20"/>
      <c r="W1150" s="21"/>
      <c r="X1150"/>
      <c r="Y1150"/>
    </row>
    <row r="1151" spans="1:25" ht="11.3" customHeight="1">
      <c r="A1151" s="13">
        <v>44254</v>
      </c>
      <c r="B1151" s="68">
        <v>514.45000000000005</v>
      </c>
      <c r="C1151" s="15"/>
      <c r="D1151" s="16"/>
      <c r="E1151" s="17">
        <f t="shared" si="34"/>
        <v>514.45000000000005</v>
      </c>
      <c r="F1151" s="18"/>
      <c r="G1151" s="18"/>
      <c r="H1151" s="19"/>
      <c r="I1151" s="19"/>
      <c r="L1151" s="18"/>
      <c r="M1151" s="18"/>
      <c r="S1151" s="18">
        <f t="shared" si="35"/>
        <v>0</v>
      </c>
      <c r="T1151" s="20"/>
      <c r="U1151" s="20"/>
      <c r="W1151" s="21"/>
      <c r="X1151"/>
      <c r="Y1151"/>
    </row>
    <row r="1152" spans="1:25" ht="11.3" customHeight="1">
      <c r="A1152" s="32">
        <v>44201</v>
      </c>
      <c r="B1152" s="53">
        <v>5032.5</v>
      </c>
      <c r="C1152" s="29"/>
      <c r="D1152" s="28"/>
      <c r="E1152" s="30">
        <f t="shared" si="34"/>
        <v>5032.5</v>
      </c>
      <c r="F1152" s="53">
        <v>5032.5</v>
      </c>
      <c r="G1152" s="53">
        <v>5032.5</v>
      </c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18">
        <f t="shared" si="35"/>
        <v>0</v>
      </c>
      <c r="T1152" s="24" t="s">
        <v>28</v>
      </c>
      <c r="U1152" s="11" t="s">
        <v>52</v>
      </c>
      <c r="V1152" s="11"/>
      <c r="W1152" s="21"/>
      <c r="X1152"/>
      <c r="Y1152"/>
    </row>
    <row r="1153" spans="1:25" ht="11.3" customHeight="1">
      <c r="A1153" s="23">
        <v>44201</v>
      </c>
      <c r="B1153" s="71"/>
      <c r="C1153" s="15"/>
      <c r="D1153" s="16"/>
      <c r="E1153" s="17">
        <f t="shared" si="34"/>
        <v>0</v>
      </c>
      <c r="F1153" s="18"/>
      <c r="G1153" s="18"/>
      <c r="H1153" s="19"/>
      <c r="I1153" s="19"/>
      <c r="L1153" s="18"/>
      <c r="M1153" s="18"/>
      <c r="S1153" s="18">
        <f t="shared" si="35"/>
        <v>0</v>
      </c>
      <c r="T1153" s="20"/>
      <c r="U1153" s="20"/>
      <c r="W1153" s="21"/>
      <c r="X1153"/>
      <c r="Y1153"/>
    </row>
    <row r="1154" spans="1:25" ht="14.75">
      <c r="A1154" s="23">
        <v>44204</v>
      </c>
      <c r="B1154" s="71"/>
      <c r="C1154" s="15" t="s">
        <v>23</v>
      </c>
      <c r="D1154" s="14"/>
      <c r="E1154" s="17">
        <f t="shared" ref="E1154:E1217" si="36">B1154+D1154</f>
        <v>0</v>
      </c>
      <c r="F1154" s="18"/>
      <c r="G1154" s="18"/>
      <c r="H1154" s="19"/>
      <c r="I1154" s="19"/>
      <c r="L1154" s="18"/>
      <c r="M1154" s="18"/>
      <c r="S1154" s="18">
        <f t="shared" ref="S1154:S1217" si="37">SUM(H1154,I1154,O1154,Q1154)</f>
        <v>0</v>
      </c>
      <c r="T1154" s="20"/>
      <c r="U1154" s="20"/>
      <c r="W1154" s="21"/>
      <c r="X1154"/>
      <c r="Y1154"/>
    </row>
    <row r="1155" spans="1:25" ht="14.75">
      <c r="A1155" s="13">
        <v>44204</v>
      </c>
      <c r="B1155" s="71"/>
      <c r="C1155" s="15"/>
      <c r="D1155" s="16"/>
      <c r="E1155" s="17">
        <f t="shared" si="36"/>
        <v>0</v>
      </c>
      <c r="F1155" s="18"/>
      <c r="G1155" s="18"/>
      <c r="H1155" s="19"/>
      <c r="I1155" s="19"/>
      <c r="L1155" s="18"/>
      <c r="M1155" s="18"/>
      <c r="S1155" s="18">
        <f t="shared" si="37"/>
        <v>0</v>
      </c>
      <c r="T1155" s="20"/>
      <c r="U1155" s="20"/>
      <c r="W1155" s="21"/>
      <c r="X1155"/>
      <c r="Y1155"/>
    </row>
    <row r="1156" spans="1:25" ht="14.75">
      <c r="A1156" s="23">
        <v>44205</v>
      </c>
      <c r="B1156" s="71"/>
      <c r="C1156" s="15"/>
      <c r="D1156" s="16"/>
      <c r="E1156" s="17">
        <f t="shared" si="36"/>
        <v>0</v>
      </c>
      <c r="F1156" s="18"/>
      <c r="G1156" s="18"/>
      <c r="H1156" s="19"/>
      <c r="I1156" s="19"/>
      <c r="L1156" s="18"/>
      <c r="M1156" s="18"/>
      <c r="S1156" s="18">
        <f t="shared" si="37"/>
        <v>0</v>
      </c>
      <c r="T1156" s="20"/>
      <c r="U1156" s="20"/>
      <c r="W1156" s="21"/>
      <c r="X1156"/>
      <c r="Y1156"/>
    </row>
    <row r="1157" spans="1:25" ht="11.3" customHeight="1">
      <c r="A1157" s="23">
        <v>44211</v>
      </c>
      <c r="B1157" s="71"/>
      <c r="C1157" s="15"/>
      <c r="D1157" s="16"/>
      <c r="E1157" s="17">
        <f t="shared" si="36"/>
        <v>0</v>
      </c>
      <c r="F1157" s="18"/>
      <c r="G1157" s="18"/>
      <c r="H1157" s="19"/>
      <c r="I1157" s="19"/>
      <c r="L1157" s="18"/>
      <c r="M1157" s="18"/>
      <c r="S1157" s="18">
        <f t="shared" si="37"/>
        <v>0</v>
      </c>
      <c r="T1157" s="20"/>
      <c r="U1157" s="20"/>
      <c r="W1157" s="21"/>
      <c r="X1157"/>
      <c r="Y1157"/>
    </row>
    <row r="1158" spans="1:25" ht="14.75">
      <c r="A1158" s="23">
        <v>44221</v>
      </c>
      <c r="B1158" s="71"/>
      <c r="C1158" s="15"/>
      <c r="D1158" s="16"/>
      <c r="E1158" s="17">
        <f t="shared" si="36"/>
        <v>0</v>
      </c>
      <c r="F1158" s="18"/>
      <c r="G1158" s="18"/>
      <c r="H1158" s="19"/>
      <c r="I1158" s="19"/>
      <c r="L1158" s="18"/>
      <c r="M1158" s="18"/>
      <c r="S1158" s="18">
        <f t="shared" si="37"/>
        <v>0</v>
      </c>
      <c r="T1158" s="20"/>
      <c r="U1158" s="20"/>
      <c r="W1158" s="21"/>
      <c r="X1158"/>
      <c r="Y1158"/>
    </row>
    <row r="1159" spans="1:25" ht="14.75">
      <c r="A1159" s="23">
        <v>44222</v>
      </c>
      <c r="B1159" s="71"/>
      <c r="C1159" s="15"/>
      <c r="D1159" s="16"/>
      <c r="E1159" s="17">
        <f t="shared" si="36"/>
        <v>0</v>
      </c>
      <c r="F1159" s="18"/>
      <c r="G1159" s="18"/>
      <c r="H1159" s="19"/>
      <c r="I1159" s="19"/>
      <c r="L1159" s="18"/>
      <c r="M1159" s="18"/>
      <c r="S1159" s="18">
        <f t="shared" si="37"/>
        <v>0</v>
      </c>
      <c r="T1159" s="20"/>
      <c r="U1159" s="20"/>
      <c r="W1159" s="21"/>
      <c r="X1159"/>
      <c r="Y1159"/>
    </row>
    <row r="1160" spans="1:25" ht="14.75">
      <c r="A1160" s="23">
        <v>44243</v>
      </c>
      <c r="B1160" s="71"/>
      <c r="C1160" s="15" t="s">
        <v>47</v>
      </c>
      <c r="D1160" s="16"/>
      <c r="E1160" s="17">
        <f t="shared" si="36"/>
        <v>0</v>
      </c>
      <c r="F1160" s="18"/>
      <c r="G1160" s="18"/>
      <c r="H1160" s="19"/>
      <c r="I1160" s="19"/>
      <c r="L1160" s="18"/>
      <c r="M1160" s="18"/>
      <c r="S1160" s="18">
        <f t="shared" si="37"/>
        <v>0</v>
      </c>
      <c r="T1160" s="20"/>
      <c r="U1160" s="20"/>
      <c r="W1160" s="21"/>
      <c r="X1160"/>
      <c r="Y1160"/>
    </row>
    <row r="1161" spans="1:25" ht="14.75">
      <c r="A1161" s="23">
        <v>44244</v>
      </c>
      <c r="B1161" s="71"/>
      <c r="C1161" s="15"/>
      <c r="D1161" s="16"/>
      <c r="E1161" s="17">
        <f t="shared" si="36"/>
        <v>0</v>
      </c>
      <c r="F1161" s="18"/>
      <c r="G1161" s="18"/>
      <c r="H1161" s="19"/>
      <c r="I1161" s="19"/>
      <c r="L1161" s="18"/>
      <c r="M1161" s="18"/>
      <c r="S1161" s="18">
        <f t="shared" si="37"/>
        <v>0</v>
      </c>
      <c r="T1161" s="20"/>
      <c r="U1161" s="20"/>
      <c r="W1161" s="21"/>
      <c r="X1161"/>
      <c r="Y1161"/>
    </row>
    <row r="1162" spans="1:25" ht="14.75">
      <c r="A1162" s="13">
        <v>44249</v>
      </c>
      <c r="B1162" s="71"/>
      <c r="C1162" s="15"/>
      <c r="D1162" s="16"/>
      <c r="E1162" s="17">
        <f t="shared" si="36"/>
        <v>0</v>
      </c>
      <c r="F1162" s="18"/>
      <c r="G1162" s="18"/>
      <c r="H1162" s="19"/>
      <c r="I1162" s="19"/>
      <c r="L1162" s="18"/>
      <c r="M1162" s="18"/>
      <c r="S1162" s="18">
        <f t="shared" si="37"/>
        <v>0</v>
      </c>
      <c r="T1162" s="20"/>
      <c r="U1162" s="20"/>
      <c r="W1162" s="21"/>
      <c r="X1162"/>
      <c r="Y1162"/>
    </row>
    <row r="1163" spans="1:25" ht="14.75">
      <c r="A1163" s="23">
        <v>44250</v>
      </c>
      <c r="B1163" s="71"/>
      <c r="C1163" s="15"/>
      <c r="D1163" s="16"/>
      <c r="E1163" s="17">
        <f t="shared" si="36"/>
        <v>0</v>
      </c>
      <c r="F1163" s="18"/>
      <c r="G1163" s="18"/>
      <c r="H1163" s="19"/>
      <c r="I1163" s="19"/>
      <c r="L1163" s="18"/>
      <c r="M1163" s="18"/>
      <c r="S1163" s="18">
        <f t="shared" si="37"/>
        <v>0</v>
      </c>
      <c r="T1163" s="20"/>
      <c r="U1163" s="20"/>
      <c r="W1163" s="21"/>
      <c r="X1163"/>
      <c r="Y1163"/>
    </row>
    <row r="1164" spans="1:25" ht="11.3" customHeight="1">
      <c r="A1164" s="13">
        <v>44255</v>
      </c>
      <c r="B1164" s="71"/>
      <c r="C1164" s="15"/>
      <c r="D1164" s="16"/>
      <c r="E1164" s="17">
        <f t="shared" si="36"/>
        <v>0</v>
      </c>
      <c r="F1164" s="18"/>
      <c r="G1164" s="18"/>
      <c r="H1164" s="19"/>
      <c r="I1164" s="19"/>
      <c r="L1164" s="18"/>
      <c r="M1164" s="18"/>
      <c r="S1164" s="18">
        <f t="shared" si="37"/>
        <v>0</v>
      </c>
      <c r="T1164" s="20"/>
      <c r="U1164" s="20"/>
      <c r="W1164" s="21"/>
      <c r="X1164"/>
      <c r="Y1164"/>
    </row>
    <row r="1165" spans="1:25" ht="11.3" customHeight="1">
      <c r="A1165" s="13">
        <v>44257</v>
      </c>
      <c r="B1165" s="68"/>
      <c r="C1165" s="15"/>
      <c r="D1165" s="16"/>
      <c r="E1165" s="17">
        <f t="shared" si="36"/>
        <v>0</v>
      </c>
      <c r="F1165" s="18"/>
      <c r="G1165" s="18"/>
      <c r="H1165" s="19"/>
      <c r="I1165" s="19"/>
      <c r="L1165" s="18"/>
      <c r="M1165" s="18"/>
      <c r="S1165" s="18">
        <f t="shared" si="37"/>
        <v>0</v>
      </c>
      <c r="T1165" s="20"/>
      <c r="U1165" s="20"/>
      <c r="W1165" s="21"/>
      <c r="X1165"/>
      <c r="Y1165"/>
    </row>
    <row r="1166" spans="1:25" ht="13.6" customHeight="1">
      <c r="A1166" s="13">
        <v>44262</v>
      </c>
      <c r="B1166" s="71"/>
      <c r="C1166" s="15"/>
      <c r="D1166" s="16"/>
      <c r="E1166" s="17">
        <f t="shared" si="36"/>
        <v>0</v>
      </c>
      <c r="F1166" s="18"/>
      <c r="G1166" s="18"/>
      <c r="H1166" s="19"/>
      <c r="I1166" s="19"/>
      <c r="L1166" s="18"/>
      <c r="M1166" s="18"/>
      <c r="S1166" s="18">
        <f t="shared" si="37"/>
        <v>0</v>
      </c>
      <c r="T1166" s="20"/>
      <c r="U1166" s="20"/>
      <c r="W1166" s="21"/>
      <c r="X1166"/>
      <c r="Y1166"/>
    </row>
    <row r="1167" spans="1:25" ht="14.75">
      <c r="A1167" s="13">
        <v>44281</v>
      </c>
      <c r="B1167" s="85"/>
      <c r="C1167" s="15" t="s">
        <v>47</v>
      </c>
      <c r="D1167" s="16"/>
      <c r="E1167" s="17">
        <f t="shared" si="36"/>
        <v>0</v>
      </c>
      <c r="F1167" s="18"/>
      <c r="G1167" s="18"/>
      <c r="H1167" s="19"/>
      <c r="I1167" s="19"/>
      <c r="L1167" s="18"/>
      <c r="M1167" s="18"/>
      <c r="S1167" s="18">
        <f t="shared" si="37"/>
        <v>0</v>
      </c>
      <c r="T1167" s="20"/>
      <c r="U1167" s="20"/>
      <c r="W1167" s="21"/>
      <c r="X1167"/>
      <c r="Y1167"/>
    </row>
    <row r="1168" spans="1:25" ht="14.75">
      <c r="A1168" s="13">
        <v>44286</v>
      </c>
      <c r="B1168" s="85"/>
      <c r="C1168" s="15"/>
      <c r="D1168" s="16"/>
      <c r="E1168" s="17">
        <f t="shared" si="36"/>
        <v>0</v>
      </c>
      <c r="F1168" s="18"/>
      <c r="G1168" s="18"/>
      <c r="H1168" s="19"/>
      <c r="I1168" s="19"/>
      <c r="L1168" s="18"/>
      <c r="M1168" s="18"/>
      <c r="S1168" s="18">
        <f t="shared" si="37"/>
        <v>0</v>
      </c>
      <c r="T1168" s="20"/>
      <c r="U1168" s="20"/>
      <c r="W1168" s="21"/>
      <c r="X1168"/>
      <c r="Y1168"/>
    </row>
    <row r="1169" spans="1:25" ht="11.3" customHeight="1">
      <c r="A1169" s="13">
        <v>44287</v>
      </c>
      <c r="B1169" s="71"/>
      <c r="C1169" s="15"/>
      <c r="D1169" s="16"/>
      <c r="E1169" s="17">
        <f t="shared" si="36"/>
        <v>0</v>
      </c>
      <c r="F1169" s="18"/>
      <c r="G1169" s="18"/>
      <c r="H1169" s="19"/>
      <c r="I1169" s="19"/>
      <c r="L1169" s="18"/>
      <c r="M1169" s="18"/>
      <c r="S1169" s="18">
        <f t="shared" si="37"/>
        <v>0</v>
      </c>
      <c r="T1169" s="20"/>
      <c r="U1169" s="20"/>
      <c r="W1169" s="21"/>
      <c r="X1169"/>
      <c r="Y1169"/>
    </row>
    <row r="1170" spans="1:25" ht="11.3" customHeight="1">
      <c r="A1170" s="25">
        <v>44287</v>
      </c>
      <c r="B1170" s="14"/>
      <c r="C1170" s="15"/>
      <c r="D1170" s="16"/>
      <c r="E1170" s="17">
        <f t="shared" si="36"/>
        <v>0</v>
      </c>
      <c r="F1170" s="19"/>
      <c r="G1170" s="19"/>
      <c r="H1170" s="19"/>
      <c r="I1170" s="19"/>
      <c r="N1170" s="19"/>
      <c r="O1170" s="19"/>
      <c r="P1170" s="19"/>
      <c r="Q1170" s="19"/>
      <c r="R1170" s="19"/>
      <c r="S1170" s="18">
        <f t="shared" si="37"/>
        <v>0</v>
      </c>
      <c r="T1170" s="21"/>
      <c r="U1170" s="21"/>
      <c r="V1170" s="21"/>
      <c r="W1170" s="21"/>
      <c r="X1170"/>
      <c r="Y1170"/>
    </row>
    <row r="1171" spans="1:25" ht="14.75">
      <c r="A1171" s="13">
        <v>44300</v>
      </c>
      <c r="B1171" s="71"/>
      <c r="C1171" s="15"/>
      <c r="D1171" s="16"/>
      <c r="E1171" s="17">
        <f t="shared" si="36"/>
        <v>0</v>
      </c>
      <c r="F1171" s="18"/>
      <c r="G1171" s="18"/>
      <c r="H1171" s="19"/>
      <c r="I1171" s="19"/>
      <c r="L1171" s="18"/>
      <c r="M1171" s="18"/>
      <c r="S1171" s="18">
        <f t="shared" si="37"/>
        <v>0</v>
      </c>
      <c r="T1171" s="20"/>
      <c r="U1171" s="20"/>
      <c r="W1171" s="21"/>
      <c r="X1171"/>
      <c r="Y1171"/>
    </row>
    <row r="1172" spans="1:25" ht="11.3" customHeight="1">
      <c r="A1172" s="25">
        <v>44302</v>
      </c>
      <c r="B1172" s="14"/>
      <c r="C1172" s="15"/>
      <c r="D1172" s="16"/>
      <c r="E1172" s="17">
        <f t="shared" si="36"/>
        <v>0</v>
      </c>
      <c r="F1172" s="19"/>
      <c r="G1172" s="19"/>
      <c r="H1172" s="19"/>
      <c r="I1172" s="19"/>
      <c r="N1172" s="19"/>
      <c r="O1172" s="19"/>
      <c r="P1172" s="19"/>
      <c r="Q1172" s="19"/>
      <c r="R1172" s="19"/>
      <c r="S1172" s="18">
        <f t="shared" si="37"/>
        <v>0</v>
      </c>
      <c r="T1172" s="21"/>
      <c r="U1172" s="21"/>
      <c r="V1172" s="21"/>
      <c r="W1172" s="21"/>
      <c r="X1172"/>
      <c r="Y1172"/>
    </row>
    <row r="1173" spans="1:25" ht="14.75">
      <c r="A1173" s="13">
        <v>44302</v>
      </c>
      <c r="B1173" s="71"/>
      <c r="C1173" s="15"/>
      <c r="D1173" s="16"/>
      <c r="E1173" s="17">
        <f t="shared" si="36"/>
        <v>0</v>
      </c>
      <c r="F1173" s="18"/>
      <c r="G1173" s="18"/>
      <c r="H1173" s="19"/>
      <c r="I1173" s="19"/>
      <c r="L1173" s="18"/>
      <c r="M1173" s="18"/>
      <c r="S1173" s="18">
        <f t="shared" si="37"/>
        <v>0</v>
      </c>
      <c r="T1173" s="20"/>
      <c r="U1173" s="20"/>
      <c r="W1173" s="21"/>
      <c r="X1173"/>
      <c r="Y1173"/>
    </row>
    <row r="1174" spans="1:25" ht="14.75">
      <c r="A1174" s="13">
        <v>44309</v>
      </c>
      <c r="B1174" s="68"/>
      <c r="C1174" s="15"/>
      <c r="D1174" s="16"/>
      <c r="E1174" s="17">
        <f t="shared" si="36"/>
        <v>0</v>
      </c>
      <c r="F1174" s="18"/>
      <c r="G1174" s="18"/>
      <c r="H1174" s="19"/>
      <c r="I1174" s="19"/>
      <c r="L1174" s="18"/>
      <c r="M1174" s="18"/>
      <c r="S1174" s="18">
        <f t="shared" si="37"/>
        <v>0</v>
      </c>
      <c r="T1174" s="20"/>
      <c r="U1174" s="20"/>
      <c r="W1174" s="21"/>
      <c r="X1174"/>
      <c r="Y1174"/>
    </row>
    <row r="1175" spans="1:25" ht="14.75">
      <c r="A1175" s="13">
        <v>44309</v>
      </c>
      <c r="B1175" s="71"/>
      <c r="C1175" s="15"/>
      <c r="D1175" s="16"/>
      <c r="E1175" s="17">
        <f t="shared" si="36"/>
        <v>0</v>
      </c>
      <c r="F1175" s="18"/>
      <c r="G1175" s="18"/>
      <c r="H1175" s="19"/>
      <c r="I1175" s="19"/>
      <c r="L1175" s="18"/>
      <c r="M1175" s="18"/>
      <c r="S1175" s="18">
        <f t="shared" si="37"/>
        <v>0</v>
      </c>
      <c r="T1175" s="20"/>
      <c r="U1175" s="20"/>
      <c r="W1175" s="21"/>
      <c r="X1175"/>
      <c r="Y1175"/>
    </row>
    <row r="1176" spans="1:25" ht="11.3" customHeight="1">
      <c r="A1176" s="13">
        <v>44318</v>
      </c>
      <c r="B1176" s="71"/>
      <c r="C1176" s="15"/>
      <c r="D1176" s="16"/>
      <c r="E1176" s="17">
        <f t="shared" si="36"/>
        <v>0</v>
      </c>
      <c r="F1176" s="18"/>
      <c r="G1176" s="18"/>
      <c r="H1176" s="19"/>
      <c r="I1176" s="19"/>
      <c r="L1176" s="18"/>
      <c r="M1176" s="18"/>
      <c r="S1176" s="18">
        <f t="shared" si="37"/>
        <v>0</v>
      </c>
      <c r="T1176" s="20"/>
      <c r="U1176" s="20"/>
      <c r="W1176" s="21"/>
      <c r="X1176"/>
      <c r="Y1176"/>
    </row>
    <row r="1177" spans="1:25" ht="14.75">
      <c r="A1177" s="13">
        <v>44320</v>
      </c>
      <c r="B1177" s="71"/>
      <c r="C1177" s="15"/>
      <c r="D1177" s="16"/>
      <c r="E1177" s="17">
        <f t="shared" si="36"/>
        <v>0</v>
      </c>
      <c r="F1177" s="18"/>
      <c r="G1177" s="18"/>
      <c r="H1177" s="19"/>
      <c r="I1177" s="19"/>
      <c r="L1177" s="18"/>
      <c r="M1177" s="18"/>
      <c r="S1177" s="18">
        <f t="shared" si="37"/>
        <v>0</v>
      </c>
      <c r="T1177" s="20"/>
      <c r="U1177" s="20"/>
      <c r="W1177" s="21"/>
      <c r="X1177"/>
      <c r="Y1177"/>
    </row>
    <row r="1178" spans="1:25" ht="11.3" customHeight="1">
      <c r="A1178" s="13">
        <v>44322</v>
      </c>
      <c r="B1178" s="71"/>
      <c r="C1178" s="15"/>
      <c r="D1178" s="16"/>
      <c r="E1178" s="17">
        <f t="shared" si="36"/>
        <v>0</v>
      </c>
      <c r="F1178" s="18"/>
      <c r="G1178" s="18"/>
      <c r="H1178" s="19"/>
      <c r="I1178" s="19"/>
      <c r="L1178" s="18"/>
      <c r="M1178" s="18"/>
      <c r="S1178" s="18">
        <f t="shared" si="37"/>
        <v>0</v>
      </c>
      <c r="T1178" s="20"/>
      <c r="U1178" s="20"/>
      <c r="W1178" s="21"/>
      <c r="X1178"/>
      <c r="Y1178"/>
    </row>
    <row r="1179" spans="1:25" ht="14.75">
      <c r="A1179" s="13">
        <v>44323</v>
      </c>
      <c r="B1179" s="71"/>
      <c r="C1179" s="15"/>
      <c r="D1179" s="16"/>
      <c r="E1179" s="17">
        <f t="shared" si="36"/>
        <v>0</v>
      </c>
      <c r="F1179" s="18"/>
      <c r="G1179" s="18"/>
      <c r="H1179" s="19"/>
      <c r="I1179" s="19"/>
      <c r="L1179" s="18"/>
      <c r="M1179" s="18"/>
      <c r="S1179" s="18">
        <f t="shared" si="37"/>
        <v>0</v>
      </c>
      <c r="T1179" s="20"/>
      <c r="U1179" s="20"/>
      <c r="W1179" s="21"/>
      <c r="X1179"/>
      <c r="Y1179"/>
    </row>
    <row r="1180" spans="1:25" ht="14.75">
      <c r="A1180" s="13">
        <v>44325</v>
      </c>
      <c r="B1180" s="71"/>
      <c r="C1180" s="15"/>
      <c r="D1180" s="16"/>
      <c r="E1180" s="17">
        <f t="shared" si="36"/>
        <v>0</v>
      </c>
      <c r="F1180" s="18"/>
      <c r="G1180" s="18"/>
      <c r="H1180" s="19"/>
      <c r="I1180" s="19"/>
      <c r="L1180" s="18"/>
      <c r="M1180" s="18"/>
      <c r="S1180" s="18">
        <f t="shared" si="37"/>
        <v>0</v>
      </c>
      <c r="T1180" s="20"/>
      <c r="U1180" s="20"/>
      <c r="W1180" s="21"/>
      <c r="X1180"/>
      <c r="Y1180"/>
    </row>
    <row r="1181" spans="1:25" ht="11.3" customHeight="1">
      <c r="A1181" s="27">
        <v>44325</v>
      </c>
      <c r="B1181" s="33"/>
      <c r="C1181" s="29" t="s">
        <v>75</v>
      </c>
      <c r="D1181" s="28"/>
      <c r="E1181" s="30">
        <f t="shared" si="36"/>
        <v>0</v>
      </c>
      <c r="F1181" s="33">
        <v>20219.169999999998</v>
      </c>
      <c r="G1181" s="33"/>
      <c r="H1181" s="31"/>
      <c r="I1181" s="31"/>
      <c r="J1181" s="33">
        <v>20219.169999999998</v>
      </c>
      <c r="K1181" s="31"/>
      <c r="L1181" s="31"/>
      <c r="M1181" s="31"/>
      <c r="N1181" s="31"/>
      <c r="O1181" s="31"/>
      <c r="P1181" s="31"/>
      <c r="Q1181" s="31"/>
      <c r="R1181" s="31"/>
      <c r="S1181" s="18">
        <f t="shared" si="37"/>
        <v>0</v>
      </c>
      <c r="T1181" s="11" t="s">
        <v>28</v>
      </c>
      <c r="U1181" s="11"/>
      <c r="V1181" s="11" t="s">
        <v>76</v>
      </c>
      <c r="W1181" s="21"/>
      <c r="X1181"/>
      <c r="Y1181"/>
    </row>
    <row r="1182" spans="1:25" ht="14.75">
      <c r="A1182" s="13">
        <v>44327</v>
      </c>
      <c r="B1182" s="71"/>
      <c r="C1182" s="15"/>
      <c r="D1182" s="16"/>
      <c r="E1182" s="17">
        <f t="shared" si="36"/>
        <v>0</v>
      </c>
      <c r="F1182" s="18"/>
      <c r="G1182" s="18"/>
      <c r="H1182" s="19"/>
      <c r="I1182" s="19"/>
      <c r="L1182" s="18"/>
      <c r="M1182" s="18"/>
      <c r="S1182" s="18">
        <f t="shared" si="37"/>
        <v>0</v>
      </c>
      <c r="T1182" s="20"/>
      <c r="U1182" s="20"/>
      <c r="W1182" s="21"/>
      <c r="X1182"/>
      <c r="Y1182"/>
    </row>
    <row r="1183" spans="1:25" ht="11.3" customHeight="1">
      <c r="A1183" s="13">
        <v>44331</v>
      </c>
      <c r="B1183" s="71"/>
      <c r="C1183" s="15"/>
      <c r="D1183" s="16"/>
      <c r="E1183" s="17">
        <f t="shared" si="36"/>
        <v>0</v>
      </c>
      <c r="F1183" s="18"/>
      <c r="G1183" s="18"/>
      <c r="H1183" s="19"/>
      <c r="I1183" s="19"/>
      <c r="L1183" s="18"/>
      <c r="M1183" s="18"/>
      <c r="S1183" s="18">
        <f t="shared" si="37"/>
        <v>0</v>
      </c>
      <c r="T1183" s="20"/>
      <c r="U1183" s="20"/>
      <c r="W1183" s="21"/>
      <c r="X1183"/>
      <c r="Y1183"/>
    </row>
    <row r="1184" spans="1:25" ht="11.3" customHeight="1">
      <c r="A1184" s="27">
        <v>44332</v>
      </c>
      <c r="B1184" s="33"/>
      <c r="C1184" s="29"/>
      <c r="D1184" s="28"/>
      <c r="E1184" s="30">
        <f t="shared" si="36"/>
        <v>0</v>
      </c>
      <c r="F1184" s="28">
        <v>6941.94</v>
      </c>
      <c r="G1184" s="28">
        <v>6941.94</v>
      </c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18">
        <f t="shared" si="37"/>
        <v>0</v>
      </c>
      <c r="T1184" s="11" t="s">
        <v>67</v>
      </c>
      <c r="U1184" s="11" t="s">
        <v>52</v>
      </c>
      <c r="V1184" s="11"/>
      <c r="W1184" s="21"/>
      <c r="X1184"/>
      <c r="Y1184"/>
    </row>
    <row r="1185" spans="1:25" ht="14.75">
      <c r="A1185" s="13">
        <v>44333</v>
      </c>
      <c r="B1185" s="71"/>
      <c r="C1185" s="15"/>
      <c r="D1185" s="16"/>
      <c r="E1185" s="17">
        <f t="shared" si="36"/>
        <v>0</v>
      </c>
      <c r="F1185" s="18"/>
      <c r="G1185" s="18"/>
      <c r="H1185" s="19"/>
      <c r="I1185" s="19"/>
      <c r="L1185" s="18"/>
      <c r="M1185" s="18"/>
      <c r="S1185" s="18">
        <f t="shared" si="37"/>
        <v>0</v>
      </c>
      <c r="T1185" s="20"/>
      <c r="U1185" s="20"/>
      <c r="W1185" s="21"/>
      <c r="X1185"/>
      <c r="Y1185"/>
    </row>
    <row r="1186" spans="1:25" ht="11.3" customHeight="1">
      <c r="A1186" s="13">
        <v>44336</v>
      </c>
      <c r="B1186" s="71"/>
      <c r="C1186" s="15"/>
      <c r="D1186" s="16"/>
      <c r="E1186" s="17">
        <f t="shared" si="36"/>
        <v>0</v>
      </c>
      <c r="F1186" s="18"/>
      <c r="G1186" s="18"/>
      <c r="H1186" s="19"/>
      <c r="I1186" s="19"/>
      <c r="L1186" s="18"/>
      <c r="M1186" s="18"/>
      <c r="S1186" s="18">
        <f t="shared" si="37"/>
        <v>0</v>
      </c>
      <c r="T1186" s="20"/>
      <c r="U1186" s="20"/>
      <c r="W1186" s="21"/>
      <c r="X1186"/>
      <c r="Y1186"/>
    </row>
    <row r="1187" spans="1:25" ht="14.75">
      <c r="A1187" s="25">
        <v>44343</v>
      </c>
      <c r="B1187" s="14"/>
      <c r="C1187" s="15"/>
      <c r="D1187" s="16"/>
      <c r="E1187" s="17">
        <f t="shared" si="36"/>
        <v>0</v>
      </c>
      <c r="F1187" s="19"/>
      <c r="G1187" s="19"/>
      <c r="H1187" s="19"/>
      <c r="I1187" s="19"/>
      <c r="N1187" s="19"/>
      <c r="O1187" s="19"/>
      <c r="P1187" s="19"/>
      <c r="Q1187" s="19"/>
      <c r="R1187" s="19"/>
      <c r="S1187" s="18">
        <f t="shared" si="37"/>
        <v>0</v>
      </c>
      <c r="T1187" s="21"/>
      <c r="U1187" s="21"/>
      <c r="V1187" s="21"/>
      <c r="W1187" s="21"/>
      <c r="X1187"/>
      <c r="Y1187"/>
    </row>
    <row r="1188" spans="1:25" ht="14.75">
      <c r="A1188" s="25">
        <v>44343</v>
      </c>
      <c r="B1188" s="71"/>
      <c r="C1188" s="15"/>
      <c r="D1188" s="16"/>
      <c r="E1188" s="17">
        <f t="shared" si="36"/>
        <v>0</v>
      </c>
      <c r="F1188" s="18"/>
      <c r="G1188" s="18"/>
      <c r="H1188" s="19"/>
      <c r="I1188" s="19"/>
      <c r="L1188" s="18"/>
      <c r="M1188" s="18"/>
      <c r="S1188" s="18">
        <f t="shared" si="37"/>
        <v>0</v>
      </c>
      <c r="T1188" s="20"/>
      <c r="U1188" s="20"/>
      <c r="W1188" s="21"/>
      <c r="X1188"/>
      <c r="Y1188"/>
    </row>
    <row r="1189" spans="1:25" ht="11.3" customHeight="1">
      <c r="A1189" s="13">
        <v>44348</v>
      </c>
      <c r="B1189" s="71"/>
      <c r="C1189" s="15"/>
      <c r="D1189" s="16"/>
      <c r="E1189" s="17">
        <f t="shared" si="36"/>
        <v>0</v>
      </c>
      <c r="F1189" s="18"/>
      <c r="G1189" s="18"/>
      <c r="H1189" s="19"/>
      <c r="I1189" s="19"/>
      <c r="L1189" s="18"/>
      <c r="M1189" s="18"/>
      <c r="S1189" s="18">
        <f t="shared" si="37"/>
        <v>0</v>
      </c>
      <c r="T1189" s="20"/>
      <c r="U1189" s="20"/>
      <c r="W1189" s="21"/>
      <c r="X1189"/>
      <c r="Y1189"/>
    </row>
    <row r="1190" spans="1:25" ht="14.75">
      <c r="A1190" s="13">
        <v>44355</v>
      </c>
      <c r="B1190" s="71"/>
      <c r="C1190" s="15"/>
      <c r="D1190" s="16"/>
      <c r="E1190" s="17">
        <f t="shared" si="36"/>
        <v>0</v>
      </c>
      <c r="F1190" s="18"/>
      <c r="G1190" s="18"/>
      <c r="H1190" s="19"/>
      <c r="I1190" s="19"/>
      <c r="L1190" s="18"/>
      <c r="M1190" s="18"/>
      <c r="S1190" s="18">
        <f t="shared" si="37"/>
        <v>0</v>
      </c>
      <c r="T1190" s="20"/>
      <c r="U1190" s="20"/>
      <c r="W1190" s="21"/>
      <c r="X1190"/>
      <c r="Y1190"/>
    </row>
    <row r="1191" spans="1:25" ht="14.75">
      <c r="A1191" s="27">
        <v>44358</v>
      </c>
      <c r="B1191" s="28"/>
      <c r="C1191" s="29"/>
      <c r="D1191" s="28"/>
      <c r="E1191" s="30">
        <f t="shared" si="36"/>
        <v>0</v>
      </c>
      <c r="F1191" s="33">
        <v>780</v>
      </c>
      <c r="G1191" s="33"/>
      <c r="H1191" s="31"/>
      <c r="I1191" s="31">
        <v>707.2</v>
      </c>
      <c r="J1191" s="31"/>
      <c r="K1191" s="31"/>
      <c r="L1191" s="31"/>
      <c r="M1191" s="31"/>
      <c r="N1191" s="31"/>
      <c r="O1191" s="31"/>
      <c r="P1191" s="31"/>
      <c r="Q1191" s="31"/>
      <c r="R1191" s="31"/>
      <c r="S1191" s="18">
        <f t="shared" si="37"/>
        <v>707.2</v>
      </c>
      <c r="T1191" s="11" t="s">
        <v>53</v>
      </c>
      <c r="U1191" s="11" t="s">
        <v>66</v>
      </c>
      <c r="V1191" s="11"/>
      <c r="W1191" s="21"/>
      <c r="X1191"/>
      <c r="Y1191"/>
    </row>
    <row r="1192" spans="1:25" ht="11.3" customHeight="1">
      <c r="A1192" s="27">
        <v>44381</v>
      </c>
      <c r="B1192" s="33"/>
      <c r="C1192" s="29"/>
      <c r="D1192" s="28"/>
      <c r="E1192" s="30">
        <f t="shared" si="36"/>
        <v>0</v>
      </c>
      <c r="F1192" s="28">
        <v>1891</v>
      </c>
      <c r="G1192" s="28">
        <v>1891</v>
      </c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18">
        <f t="shared" si="37"/>
        <v>0</v>
      </c>
      <c r="T1192" s="11" t="s">
        <v>28</v>
      </c>
      <c r="U1192" s="11" t="s">
        <v>52</v>
      </c>
      <c r="V1192" s="11"/>
      <c r="W1192" s="21"/>
      <c r="X1192"/>
      <c r="Y1192"/>
    </row>
    <row r="1193" spans="1:25" ht="11.3" customHeight="1">
      <c r="A1193" s="13">
        <v>44393</v>
      </c>
      <c r="B1193" s="71"/>
      <c r="C1193" s="15"/>
      <c r="D1193" s="16"/>
      <c r="E1193" s="17">
        <f t="shared" si="36"/>
        <v>0</v>
      </c>
      <c r="F1193" s="18"/>
      <c r="G1193" s="18"/>
      <c r="H1193" s="19"/>
      <c r="I1193" s="19"/>
      <c r="L1193" s="18"/>
      <c r="M1193" s="18"/>
      <c r="S1193" s="18">
        <f t="shared" si="37"/>
        <v>0</v>
      </c>
      <c r="T1193" s="20"/>
      <c r="U1193" s="20"/>
      <c r="W1193" s="21"/>
      <c r="X1193"/>
      <c r="Y1193"/>
    </row>
    <row r="1194" spans="1:25" ht="11.3" customHeight="1">
      <c r="A1194" s="13">
        <v>44396</v>
      </c>
      <c r="B1194" s="71"/>
      <c r="C1194" s="15" t="s">
        <v>75</v>
      </c>
      <c r="D1194" s="16"/>
      <c r="E1194" s="17">
        <f t="shared" si="36"/>
        <v>0</v>
      </c>
      <c r="F1194" s="18"/>
      <c r="G1194" s="18"/>
      <c r="H1194" s="19"/>
      <c r="I1194" s="19"/>
      <c r="L1194" s="18"/>
      <c r="M1194" s="18"/>
      <c r="S1194" s="18">
        <f t="shared" si="37"/>
        <v>0</v>
      </c>
      <c r="T1194" s="20"/>
      <c r="U1194" s="20"/>
      <c r="W1194" s="21"/>
      <c r="X1194"/>
      <c r="Y1194"/>
    </row>
    <row r="1195" spans="1:25" ht="11.3" customHeight="1">
      <c r="A1195" s="13">
        <v>44397</v>
      </c>
      <c r="B1195" s="71"/>
      <c r="C1195" s="15"/>
      <c r="D1195" s="16"/>
      <c r="E1195" s="17">
        <f t="shared" si="36"/>
        <v>0</v>
      </c>
      <c r="F1195" s="18"/>
      <c r="G1195" s="18"/>
      <c r="H1195" s="19"/>
      <c r="I1195" s="19"/>
      <c r="L1195" s="18"/>
      <c r="M1195" s="18"/>
      <c r="S1195" s="18">
        <f t="shared" si="37"/>
        <v>0</v>
      </c>
      <c r="T1195" s="20"/>
      <c r="U1195" s="20"/>
      <c r="W1195" s="21"/>
      <c r="X1195"/>
      <c r="Y1195"/>
    </row>
    <row r="1196" spans="1:25" ht="11.3" customHeight="1">
      <c r="A1196" s="25">
        <v>44401</v>
      </c>
      <c r="B1196" s="14"/>
      <c r="C1196" s="15"/>
      <c r="D1196" s="16"/>
      <c r="E1196" s="17">
        <f t="shared" si="36"/>
        <v>0</v>
      </c>
      <c r="F1196" s="19"/>
      <c r="G1196" s="19"/>
      <c r="H1196" s="19"/>
      <c r="I1196" s="19"/>
      <c r="N1196" s="19"/>
      <c r="O1196" s="19"/>
      <c r="P1196" s="19"/>
      <c r="Q1196" s="19"/>
      <c r="R1196" s="19"/>
      <c r="S1196" s="18">
        <f t="shared" si="37"/>
        <v>0</v>
      </c>
      <c r="T1196" s="21"/>
      <c r="U1196" s="21"/>
      <c r="V1196" s="21"/>
      <c r="W1196" s="21"/>
      <c r="X1196"/>
      <c r="Y1196"/>
    </row>
    <row r="1197" spans="1:25" ht="14.75">
      <c r="A1197" s="13">
        <v>44403</v>
      </c>
      <c r="B1197" s="68"/>
      <c r="C1197" s="15"/>
      <c r="D1197" s="16"/>
      <c r="E1197" s="17">
        <f t="shared" si="36"/>
        <v>0</v>
      </c>
      <c r="F1197" s="18"/>
      <c r="G1197" s="18"/>
      <c r="H1197" s="19"/>
      <c r="I1197" s="19"/>
      <c r="L1197" s="18"/>
      <c r="M1197" s="18"/>
      <c r="S1197" s="18">
        <f t="shared" si="37"/>
        <v>0</v>
      </c>
      <c r="T1197" s="20"/>
      <c r="U1197" s="20"/>
      <c r="W1197" s="21"/>
      <c r="X1197"/>
      <c r="Y1197"/>
    </row>
    <row r="1198" spans="1:25" ht="11.3" customHeight="1">
      <c r="A1198" s="13">
        <v>44430</v>
      </c>
      <c r="B1198" s="71"/>
      <c r="C1198" s="15"/>
      <c r="D1198" s="16"/>
      <c r="E1198" s="17">
        <f t="shared" si="36"/>
        <v>0</v>
      </c>
      <c r="F1198" s="18"/>
      <c r="G1198" s="18"/>
      <c r="H1198" s="19"/>
      <c r="I1198" s="19"/>
      <c r="L1198" s="18"/>
      <c r="M1198" s="18"/>
      <c r="S1198" s="18">
        <f t="shared" si="37"/>
        <v>0</v>
      </c>
      <c r="T1198" s="20"/>
      <c r="U1198" s="20"/>
      <c r="W1198" s="21"/>
      <c r="X1198"/>
      <c r="Y1198"/>
    </row>
    <row r="1199" spans="1:25" ht="11.3" customHeight="1">
      <c r="A1199" s="25">
        <v>44499</v>
      </c>
      <c r="B1199" s="85"/>
      <c r="C1199" s="15"/>
      <c r="D1199" s="16"/>
      <c r="E1199" s="17">
        <f t="shared" si="36"/>
        <v>0</v>
      </c>
      <c r="F1199" s="18"/>
      <c r="G1199" s="18"/>
      <c r="H1199" s="19"/>
      <c r="I1199" s="19"/>
      <c r="L1199" s="18"/>
      <c r="M1199" s="18"/>
      <c r="S1199" s="18">
        <f t="shared" si="37"/>
        <v>0</v>
      </c>
      <c r="T1199" s="20"/>
      <c r="U1199" s="20"/>
      <c r="W1199" s="21"/>
      <c r="X1199"/>
      <c r="Y1199"/>
    </row>
    <row r="1200" spans="1:25" ht="11.3" customHeight="1">
      <c r="A1200" s="13">
        <v>44507</v>
      </c>
      <c r="B1200" s="68"/>
      <c r="C1200" s="15"/>
      <c r="D1200" s="16"/>
      <c r="E1200" s="17">
        <f t="shared" si="36"/>
        <v>0</v>
      </c>
      <c r="F1200" s="18"/>
      <c r="G1200" s="18"/>
      <c r="H1200" s="19"/>
      <c r="I1200" s="19"/>
      <c r="L1200" s="18"/>
      <c r="M1200" s="18"/>
      <c r="S1200" s="18">
        <f t="shared" si="37"/>
        <v>0</v>
      </c>
      <c r="T1200" s="20"/>
      <c r="U1200" s="20"/>
      <c r="W1200" s="21"/>
      <c r="X1200"/>
      <c r="Y1200"/>
    </row>
    <row r="1201" spans="1:25" ht="11.3" customHeight="1">
      <c r="A1201" s="13">
        <v>44507</v>
      </c>
      <c r="B1201" s="68"/>
      <c r="C1201" s="15"/>
      <c r="D1201" s="16"/>
      <c r="E1201" s="17">
        <f t="shared" si="36"/>
        <v>0</v>
      </c>
      <c r="F1201" s="18"/>
      <c r="G1201" s="18"/>
      <c r="H1201" s="19"/>
      <c r="I1201" s="19"/>
      <c r="L1201" s="18"/>
      <c r="M1201" s="18"/>
      <c r="S1201" s="18">
        <f t="shared" si="37"/>
        <v>0</v>
      </c>
      <c r="T1201" s="20"/>
      <c r="U1201" s="20"/>
      <c r="W1201" s="21"/>
      <c r="X1201"/>
      <c r="Y1201"/>
    </row>
    <row r="1202" spans="1:25" ht="11.3" customHeight="1">
      <c r="A1202" s="13">
        <v>44511</v>
      </c>
      <c r="B1202" s="71"/>
      <c r="C1202" s="15"/>
      <c r="D1202" s="16"/>
      <c r="E1202" s="17">
        <f t="shared" si="36"/>
        <v>0</v>
      </c>
      <c r="F1202" s="18"/>
      <c r="G1202" s="18"/>
      <c r="H1202" s="19"/>
      <c r="I1202" s="19"/>
      <c r="L1202" s="18"/>
      <c r="M1202" s="18"/>
      <c r="S1202" s="18">
        <f t="shared" si="37"/>
        <v>0</v>
      </c>
      <c r="T1202" s="20"/>
      <c r="U1202" s="20"/>
      <c r="W1202" s="21"/>
      <c r="X1202"/>
      <c r="Y1202"/>
    </row>
    <row r="1203" spans="1:25" ht="11.3" customHeight="1">
      <c r="A1203" s="13">
        <v>44517</v>
      </c>
      <c r="B1203" s="71"/>
      <c r="C1203" s="15"/>
      <c r="D1203" s="16"/>
      <c r="E1203" s="17">
        <f t="shared" si="36"/>
        <v>0</v>
      </c>
      <c r="F1203" s="18"/>
      <c r="G1203" s="18"/>
      <c r="H1203" s="19"/>
      <c r="I1203" s="19"/>
      <c r="L1203" s="18"/>
      <c r="M1203" s="18"/>
      <c r="S1203" s="18">
        <f t="shared" si="37"/>
        <v>0</v>
      </c>
      <c r="T1203" s="20"/>
      <c r="U1203" s="20"/>
      <c r="W1203" s="21"/>
      <c r="X1203"/>
      <c r="Y1203"/>
    </row>
    <row r="1204" spans="1:25" ht="14.75">
      <c r="A1204" s="13">
        <v>44534</v>
      </c>
      <c r="B1204" s="71"/>
      <c r="C1204" s="15"/>
      <c r="D1204" s="16"/>
      <c r="E1204" s="17">
        <f t="shared" si="36"/>
        <v>0</v>
      </c>
      <c r="F1204" s="18"/>
      <c r="G1204" s="18"/>
      <c r="H1204" s="19"/>
      <c r="I1204" s="19"/>
      <c r="L1204" s="18"/>
      <c r="M1204" s="18"/>
      <c r="S1204" s="18">
        <f t="shared" si="37"/>
        <v>0</v>
      </c>
      <c r="T1204" s="20"/>
      <c r="U1204" s="20"/>
      <c r="W1204" s="21"/>
      <c r="X1204"/>
      <c r="Y1204"/>
    </row>
    <row r="1205" spans="1:25" ht="14.75">
      <c r="A1205" s="13">
        <v>44547</v>
      </c>
      <c r="B1205" s="71"/>
      <c r="C1205" s="15"/>
      <c r="D1205" s="16"/>
      <c r="E1205" s="17">
        <f t="shared" si="36"/>
        <v>0</v>
      </c>
      <c r="F1205" s="18"/>
      <c r="G1205" s="18"/>
      <c r="H1205" s="19"/>
      <c r="I1205" s="19"/>
      <c r="L1205" s="18"/>
      <c r="M1205" s="18"/>
      <c r="S1205" s="18">
        <f t="shared" si="37"/>
        <v>0</v>
      </c>
      <c r="T1205" s="20"/>
      <c r="U1205" s="20"/>
      <c r="W1205" s="21"/>
      <c r="X1205"/>
      <c r="Y1205"/>
    </row>
    <row r="1206" spans="1:25" ht="14.75">
      <c r="A1206" s="13">
        <v>44554</v>
      </c>
      <c r="B1206" s="71"/>
      <c r="C1206" s="15"/>
      <c r="D1206" s="16"/>
      <c r="E1206" s="17">
        <f t="shared" si="36"/>
        <v>0</v>
      </c>
      <c r="F1206" s="18"/>
      <c r="G1206" s="18"/>
      <c r="H1206" s="19"/>
      <c r="I1206" s="19"/>
      <c r="L1206" s="18"/>
      <c r="M1206" s="18"/>
      <c r="S1206" s="18">
        <f t="shared" si="37"/>
        <v>0</v>
      </c>
      <c r="T1206" s="20"/>
      <c r="U1206" s="20"/>
      <c r="W1206" s="21"/>
      <c r="X1206"/>
      <c r="Y1206"/>
    </row>
    <row r="1207" spans="1:25" ht="14.75">
      <c r="A1207" s="13">
        <v>44556</v>
      </c>
      <c r="B1207" s="68"/>
      <c r="C1207" s="15"/>
      <c r="D1207" s="16"/>
      <c r="E1207" s="17">
        <f t="shared" si="36"/>
        <v>0</v>
      </c>
      <c r="F1207" s="18"/>
      <c r="G1207" s="18"/>
      <c r="H1207" s="19"/>
      <c r="I1207" s="19"/>
      <c r="L1207" s="18"/>
      <c r="M1207" s="18"/>
      <c r="S1207" s="18">
        <f t="shared" si="37"/>
        <v>0</v>
      </c>
      <c r="T1207" s="20"/>
      <c r="U1207" s="20"/>
      <c r="W1207" s="21"/>
      <c r="X1207"/>
      <c r="Y1207"/>
    </row>
    <row r="1208" spans="1:25" ht="14.75">
      <c r="A1208" s="13">
        <v>44513</v>
      </c>
      <c r="B1208" s="68">
        <v>135.53</v>
      </c>
      <c r="C1208" s="15"/>
      <c r="D1208" s="16"/>
      <c r="E1208" s="17">
        <f t="shared" si="36"/>
        <v>135.53</v>
      </c>
      <c r="F1208" s="18"/>
      <c r="G1208" s="18"/>
      <c r="H1208" s="19"/>
      <c r="I1208" s="19"/>
      <c r="L1208" s="18"/>
      <c r="M1208" s="18"/>
      <c r="S1208" s="18">
        <f t="shared" si="37"/>
        <v>0</v>
      </c>
      <c r="T1208" s="20"/>
      <c r="U1208" s="20"/>
      <c r="W1208" s="21"/>
      <c r="X1208"/>
      <c r="Y1208"/>
    </row>
    <row r="1209" spans="1:25" ht="14.75">
      <c r="A1209" s="13">
        <v>44361</v>
      </c>
      <c r="B1209" s="68">
        <v>191</v>
      </c>
      <c r="C1209" s="15"/>
      <c r="D1209" s="16"/>
      <c r="E1209" s="17">
        <f t="shared" si="36"/>
        <v>191</v>
      </c>
      <c r="F1209" s="18"/>
      <c r="G1209" s="18"/>
      <c r="H1209" s="19"/>
      <c r="I1209" s="19"/>
      <c r="L1209" s="18"/>
      <c r="M1209" s="18"/>
      <c r="S1209" s="18">
        <f t="shared" si="37"/>
        <v>0</v>
      </c>
      <c r="T1209" s="20"/>
      <c r="U1209" s="20"/>
      <c r="W1209" s="21"/>
      <c r="X1209"/>
      <c r="Y1209"/>
    </row>
    <row r="1210" spans="1:25" ht="14.75">
      <c r="A1210" s="13">
        <v>44498</v>
      </c>
      <c r="B1210" s="68">
        <v>554.70000000000005</v>
      </c>
      <c r="C1210" s="15"/>
      <c r="D1210" s="16"/>
      <c r="E1210" s="17">
        <f t="shared" si="36"/>
        <v>554.70000000000005</v>
      </c>
      <c r="F1210" s="18"/>
      <c r="G1210" s="18"/>
      <c r="H1210" s="19"/>
      <c r="I1210" s="19"/>
      <c r="L1210" s="18"/>
      <c r="M1210" s="18"/>
      <c r="S1210" s="18">
        <f t="shared" si="37"/>
        <v>0</v>
      </c>
      <c r="T1210" s="20"/>
      <c r="U1210" s="20"/>
      <c r="W1210" s="21"/>
      <c r="X1210"/>
      <c r="Y1210"/>
    </row>
    <row r="1211" spans="1:25" ht="11.3" customHeight="1">
      <c r="A1211" s="13">
        <v>44294</v>
      </c>
      <c r="B1211" s="68">
        <v>660.61</v>
      </c>
      <c r="C1211" s="15"/>
      <c r="D1211" s="16"/>
      <c r="E1211" s="17">
        <f t="shared" si="36"/>
        <v>660.61</v>
      </c>
      <c r="F1211" s="18"/>
      <c r="G1211" s="18"/>
      <c r="H1211" s="19"/>
      <c r="I1211" s="19"/>
      <c r="L1211" s="18"/>
      <c r="M1211" s="18"/>
      <c r="S1211" s="18">
        <f t="shared" si="37"/>
        <v>0</v>
      </c>
      <c r="T1211" s="20"/>
      <c r="U1211" s="20"/>
      <c r="W1211" s="21"/>
      <c r="X1211"/>
      <c r="Y1211"/>
    </row>
    <row r="1212" spans="1:25" ht="14.75">
      <c r="A1212" s="13">
        <v>44351</v>
      </c>
      <c r="B1212" s="68">
        <v>710.24</v>
      </c>
      <c r="C1212" s="15"/>
      <c r="D1212" s="16"/>
      <c r="E1212" s="17">
        <f t="shared" si="36"/>
        <v>710.24</v>
      </c>
      <c r="F1212" s="18"/>
      <c r="G1212" s="18"/>
      <c r="H1212" s="19"/>
      <c r="I1212" s="19"/>
      <c r="L1212" s="18"/>
      <c r="M1212" s="18"/>
      <c r="S1212" s="18">
        <f t="shared" si="37"/>
        <v>0</v>
      </c>
      <c r="T1212" s="20"/>
      <c r="U1212" s="20"/>
      <c r="W1212" s="21"/>
      <c r="X1212"/>
      <c r="Y1212"/>
    </row>
    <row r="1213" spans="1:25" ht="14.75">
      <c r="A1213" s="13">
        <v>44281</v>
      </c>
      <c r="B1213" s="68">
        <v>742</v>
      </c>
      <c r="C1213" s="15"/>
      <c r="D1213" s="16"/>
      <c r="E1213" s="17">
        <f t="shared" si="36"/>
        <v>742</v>
      </c>
      <c r="F1213" s="18"/>
      <c r="G1213" s="18"/>
      <c r="H1213" s="19"/>
      <c r="I1213" s="19"/>
      <c r="L1213" s="18"/>
      <c r="M1213" s="18"/>
      <c r="S1213" s="18">
        <f t="shared" si="37"/>
        <v>0</v>
      </c>
      <c r="T1213" s="20"/>
      <c r="U1213" s="20"/>
      <c r="W1213" s="21"/>
      <c r="X1213"/>
      <c r="Y1213"/>
    </row>
    <row r="1214" spans="1:25" ht="14.75">
      <c r="A1214" s="13">
        <v>44280</v>
      </c>
      <c r="B1214" s="68">
        <v>776.87</v>
      </c>
      <c r="C1214" s="15"/>
      <c r="D1214" s="16"/>
      <c r="E1214" s="17">
        <f t="shared" si="36"/>
        <v>776.87</v>
      </c>
      <c r="F1214" s="18"/>
      <c r="G1214" s="18"/>
      <c r="H1214" s="19"/>
      <c r="I1214" s="19"/>
      <c r="L1214" s="18"/>
      <c r="M1214" s="18"/>
      <c r="S1214" s="18">
        <f t="shared" si="37"/>
        <v>0</v>
      </c>
      <c r="T1214" s="20"/>
      <c r="U1214" s="20"/>
      <c r="W1214" s="21"/>
      <c r="X1214"/>
      <c r="Y1214"/>
    </row>
    <row r="1215" spans="1:25" ht="14.75">
      <c r="A1215" s="13">
        <v>44306</v>
      </c>
      <c r="B1215" s="68">
        <v>800</v>
      </c>
      <c r="C1215" s="15"/>
      <c r="D1215" s="16"/>
      <c r="E1215" s="17">
        <f t="shared" si="36"/>
        <v>800</v>
      </c>
      <c r="F1215" s="18"/>
      <c r="G1215" s="18"/>
      <c r="H1215" s="19"/>
      <c r="I1215" s="19"/>
      <c r="L1215" s="18"/>
      <c r="M1215" s="18"/>
      <c r="S1215" s="18">
        <f t="shared" si="37"/>
        <v>0</v>
      </c>
      <c r="T1215" s="20"/>
      <c r="U1215" s="20"/>
      <c r="W1215" s="21"/>
      <c r="X1215"/>
      <c r="Y1215"/>
    </row>
    <row r="1216" spans="1:25" ht="11.3" customHeight="1">
      <c r="A1216" s="13">
        <v>44415</v>
      </c>
      <c r="B1216" s="68">
        <v>813.08</v>
      </c>
      <c r="C1216" s="15"/>
      <c r="D1216" s="16"/>
      <c r="E1216" s="17">
        <f t="shared" si="36"/>
        <v>813.08</v>
      </c>
      <c r="F1216" s="18"/>
      <c r="G1216" s="18"/>
      <c r="H1216" s="19"/>
      <c r="I1216" s="19"/>
      <c r="L1216" s="18"/>
      <c r="M1216" s="18"/>
      <c r="S1216" s="18">
        <f t="shared" si="37"/>
        <v>0</v>
      </c>
      <c r="T1216" s="20"/>
      <c r="U1216" s="20"/>
      <c r="W1216" s="21"/>
      <c r="X1216"/>
      <c r="Y1216"/>
    </row>
    <row r="1217" spans="1:25" ht="11.3" customHeight="1">
      <c r="A1217" s="13">
        <v>44294</v>
      </c>
      <c r="B1217" s="68">
        <v>829.28</v>
      </c>
      <c r="C1217" s="15"/>
      <c r="D1217" s="16"/>
      <c r="E1217" s="17">
        <f t="shared" si="36"/>
        <v>829.28</v>
      </c>
      <c r="F1217" s="18"/>
      <c r="G1217" s="18"/>
      <c r="H1217" s="19"/>
      <c r="I1217" s="19"/>
      <c r="L1217" s="18"/>
      <c r="M1217" s="18"/>
      <c r="S1217" s="18">
        <f t="shared" si="37"/>
        <v>0</v>
      </c>
      <c r="T1217" s="20"/>
      <c r="U1217" s="20"/>
      <c r="W1217" s="21"/>
      <c r="X1217"/>
      <c r="Y1217"/>
    </row>
    <row r="1218" spans="1:25" ht="14.75">
      <c r="A1218" s="25">
        <v>44468</v>
      </c>
      <c r="B1218" s="68">
        <v>836.6</v>
      </c>
      <c r="C1218" s="15"/>
      <c r="D1218" s="16"/>
      <c r="E1218" s="17">
        <f t="shared" ref="E1218:E1281" si="38">B1218+D1218</f>
        <v>836.6</v>
      </c>
      <c r="F1218" s="18"/>
      <c r="G1218" s="18"/>
      <c r="H1218" s="19"/>
      <c r="I1218" s="19"/>
      <c r="L1218" s="18"/>
      <c r="M1218" s="18"/>
      <c r="S1218" s="18">
        <f t="shared" ref="S1218:S1281" si="39">SUM(H1218,I1218,O1218,Q1218)</f>
        <v>0</v>
      </c>
      <c r="T1218" s="20"/>
      <c r="U1218" s="20"/>
      <c r="W1218" s="21"/>
      <c r="X1218"/>
      <c r="Y1218"/>
    </row>
    <row r="1219" spans="1:25" ht="14.75">
      <c r="A1219" s="13">
        <v>44246</v>
      </c>
      <c r="B1219" s="68">
        <v>837.31</v>
      </c>
      <c r="C1219" s="15"/>
      <c r="D1219" s="16"/>
      <c r="E1219" s="17">
        <f t="shared" si="38"/>
        <v>837.31</v>
      </c>
      <c r="F1219" s="18"/>
      <c r="G1219" s="18"/>
      <c r="H1219" s="19"/>
      <c r="I1219" s="19"/>
      <c r="L1219" s="18"/>
      <c r="M1219" s="18"/>
      <c r="S1219" s="18">
        <f t="shared" si="39"/>
        <v>0</v>
      </c>
      <c r="T1219" s="20"/>
      <c r="U1219" s="20"/>
      <c r="W1219" s="21"/>
      <c r="X1219"/>
      <c r="Y1219"/>
    </row>
    <row r="1220" spans="1:25" ht="11.3" customHeight="1">
      <c r="A1220" s="13">
        <v>44258</v>
      </c>
      <c r="B1220" s="68">
        <v>838.7</v>
      </c>
      <c r="C1220" s="15"/>
      <c r="D1220" s="16"/>
      <c r="E1220" s="17">
        <f t="shared" si="38"/>
        <v>838.7</v>
      </c>
      <c r="F1220" s="18"/>
      <c r="G1220" s="18"/>
      <c r="H1220" s="19"/>
      <c r="I1220" s="19"/>
      <c r="L1220" s="18"/>
      <c r="M1220" s="18"/>
      <c r="S1220" s="18">
        <f t="shared" si="39"/>
        <v>0</v>
      </c>
      <c r="T1220" s="20"/>
      <c r="U1220" s="20"/>
      <c r="W1220" s="21"/>
      <c r="X1220"/>
      <c r="Y1220"/>
    </row>
    <row r="1221" spans="1:25" ht="14.75">
      <c r="A1221" s="13">
        <v>44525</v>
      </c>
      <c r="B1221" s="68">
        <v>843.84</v>
      </c>
      <c r="C1221" s="15"/>
      <c r="D1221" s="16"/>
      <c r="E1221" s="17">
        <f t="shared" si="38"/>
        <v>843.84</v>
      </c>
      <c r="F1221" s="18"/>
      <c r="G1221" s="18"/>
      <c r="H1221" s="19"/>
      <c r="I1221" s="19"/>
      <c r="L1221" s="18"/>
      <c r="M1221" s="18"/>
      <c r="S1221" s="18">
        <f t="shared" si="39"/>
        <v>0</v>
      </c>
      <c r="T1221" s="20"/>
      <c r="U1221" s="20"/>
      <c r="W1221" s="21"/>
      <c r="X1221"/>
      <c r="Y1221"/>
    </row>
    <row r="1222" spans="1:25" ht="14.75">
      <c r="A1222" s="25">
        <v>44304</v>
      </c>
      <c r="B1222" s="16">
        <v>881.65</v>
      </c>
      <c r="C1222" s="15"/>
      <c r="D1222" s="16"/>
      <c r="E1222" s="17">
        <f t="shared" si="38"/>
        <v>881.65</v>
      </c>
      <c r="F1222" s="19"/>
      <c r="G1222" s="19"/>
      <c r="H1222" s="19"/>
      <c r="I1222" s="19"/>
      <c r="N1222" s="19"/>
      <c r="O1222" s="19"/>
      <c r="P1222" s="19"/>
      <c r="Q1222" s="19"/>
      <c r="R1222" s="19"/>
      <c r="S1222" s="18">
        <f t="shared" si="39"/>
        <v>0</v>
      </c>
      <c r="T1222" s="21"/>
      <c r="U1222" s="21"/>
      <c r="V1222" s="21"/>
      <c r="W1222" s="21"/>
      <c r="X1222"/>
      <c r="Y1222"/>
    </row>
    <row r="1223" spans="1:25" ht="11.3" customHeight="1">
      <c r="A1223" s="25">
        <v>44495</v>
      </c>
      <c r="B1223" s="68">
        <v>948.04</v>
      </c>
      <c r="C1223" s="15"/>
      <c r="D1223" s="16"/>
      <c r="E1223" s="17">
        <f t="shared" si="38"/>
        <v>948.04</v>
      </c>
      <c r="F1223" s="18"/>
      <c r="G1223" s="18"/>
      <c r="H1223" s="19"/>
      <c r="I1223" s="19"/>
      <c r="L1223" s="18"/>
      <c r="M1223" s="18"/>
      <c r="S1223" s="18">
        <f t="shared" si="39"/>
        <v>0</v>
      </c>
      <c r="T1223" s="20"/>
      <c r="U1223" s="20"/>
      <c r="W1223" s="21"/>
      <c r="X1223"/>
      <c r="Y1223"/>
    </row>
    <row r="1224" spans="1:25" ht="11.3" customHeight="1">
      <c r="A1224" s="13">
        <v>44551</v>
      </c>
      <c r="B1224" s="71">
        <v>961.52</v>
      </c>
      <c r="C1224" s="15"/>
      <c r="D1224" s="16"/>
      <c r="E1224" s="17">
        <f t="shared" si="38"/>
        <v>961.52</v>
      </c>
      <c r="F1224" s="18"/>
      <c r="G1224" s="18"/>
      <c r="H1224" s="19"/>
      <c r="I1224" s="19"/>
      <c r="L1224" s="18"/>
      <c r="M1224" s="18"/>
      <c r="S1224" s="18">
        <f t="shared" si="39"/>
        <v>0</v>
      </c>
      <c r="T1224" s="20"/>
      <c r="U1224" s="20"/>
      <c r="W1224" s="21"/>
      <c r="X1224"/>
      <c r="Y1224"/>
    </row>
    <row r="1225" spans="1:25" ht="11.3" customHeight="1">
      <c r="A1225" s="13">
        <v>44439</v>
      </c>
      <c r="B1225" s="68">
        <v>969.9</v>
      </c>
      <c r="C1225" s="15"/>
      <c r="D1225" s="16"/>
      <c r="E1225" s="17">
        <f t="shared" si="38"/>
        <v>969.9</v>
      </c>
      <c r="F1225" s="18"/>
      <c r="G1225" s="18"/>
      <c r="H1225" s="19"/>
      <c r="I1225" s="19"/>
      <c r="L1225" s="18"/>
      <c r="M1225" s="18"/>
      <c r="S1225" s="18">
        <f t="shared" si="39"/>
        <v>0</v>
      </c>
      <c r="T1225" s="20"/>
      <c r="U1225" s="20"/>
      <c r="W1225" s="21"/>
      <c r="X1225"/>
      <c r="Y1225"/>
    </row>
    <row r="1226" spans="1:25" ht="14.75">
      <c r="A1226" s="23">
        <v>44210</v>
      </c>
      <c r="B1226" s="71">
        <v>988.11</v>
      </c>
      <c r="C1226" s="15"/>
      <c r="D1226" s="16"/>
      <c r="E1226" s="17">
        <f t="shared" si="38"/>
        <v>988.11</v>
      </c>
      <c r="F1226" s="18"/>
      <c r="G1226" s="18"/>
      <c r="H1226" s="19"/>
      <c r="I1226" s="19"/>
      <c r="L1226" s="18"/>
      <c r="M1226" s="18"/>
      <c r="S1226" s="18">
        <f t="shared" si="39"/>
        <v>0</v>
      </c>
      <c r="T1226" s="20"/>
      <c r="U1226" s="20"/>
      <c r="W1226" s="21"/>
      <c r="X1226"/>
      <c r="Y1226"/>
    </row>
    <row r="1227" spans="1:25" ht="11.3" customHeight="1">
      <c r="A1227" s="13">
        <v>44305</v>
      </c>
      <c r="B1227" s="68">
        <v>1000</v>
      </c>
      <c r="C1227" s="15"/>
      <c r="D1227" s="16"/>
      <c r="E1227" s="17">
        <f t="shared" si="38"/>
        <v>1000</v>
      </c>
      <c r="F1227" s="18"/>
      <c r="G1227" s="18"/>
      <c r="H1227" s="19"/>
      <c r="I1227" s="19"/>
      <c r="L1227" s="18"/>
      <c r="M1227" s="18"/>
      <c r="S1227" s="18">
        <f t="shared" si="39"/>
        <v>0</v>
      </c>
      <c r="T1227" s="20"/>
      <c r="U1227" s="20"/>
      <c r="W1227" s="21"/>
      <c r="X1227"/>
      <c r="Y1227"/>
    </row>
    <row r="1228" spans="1:25" ht="11.3" customHeight="1">
      <c r="A1228" s="13">
        <v>44433</v>
      </c>
      <c r="B1228" s="68">
        <v>1015.92</v>
      </c>
      <c r="C1228" s="15"/>
      <c r="D1228" s="16"/>
      <c r="E1228" s="17">
        <f t="shared" si="38"/>
        <v>1015.92</v>
      </c>
      <c r="F1228" s="18"/>
      <c r="G1228" s="18"/>
      <c r="H1228" s="19"/>
      <c r="I1228" s="19"/>
      <c r="L1228" s="18"/>
      <c r="M1228" s="18"/>
      <c r="S1228" s="18">
        <f t="shared" si="39"/>
        <v>0</v>
      </c>
      <c r="T1228" s="20"/>
      <c r="U1228" s="20"/>
      <c r="W1228" s="21"/>
      <c r="X1228"/>
      <c r="Y1228"/>
    </row>
    <row r="1229" spans="1:25" ht="11.3" customHeight="1">
      <c r="A1229" s="13">
        <v>44257</v>
      </c>
      <c r="B1229" s="68">
        <v>1093.3</v>
      </c>
      <c r="C1229" s="15"/>
      <c r="D1229" s="16"/>
      <c r="E1229" s="17">
        <f t="shared" si="38"/>
        <v>1093.3</v>
      </c>
      <c r="F1229" s="18"/>
      <c r="G1229" s="18"/>
      <c r="H1229" s="19"/>
      <c r="I1229" s="19"/>
      <c r="L1229" s="18"/>
      <c r="M1229" s="18"/>
      <c r="S1229" s="18">
        <f t="shared" si="39"/>
        <v>0</v>
      </c>
      <c r="T1229" s="20"/>
      <c r="U1229" s="20"/>
      <c r="W1229" s="21"/>
      <c r="X1229"/>
      <c r="Y1229"/>
    </row>
    <row r="1230" spans="1:25" ht="14.75">
      <c r="A1230" s="23">
        <v>44235</v>
      </c>
      <c r="B1230" s="84">
        <v>1110.3699999999999</v>
      </c>
      <c r="C1230" s="15"/>
      <c r="D1230" s="16"/>
      <c r="E1230" s="17">
        <f t="shared" si="38"/>
        <v>1110.3699999999999</v>
      </c>
      <c r="F1230" s="18"/>
      <c r="G1230" s="18"/>
      <c r="H1230" s="19"/>
      <c r="I1230" s="19"/>
      <c r="L1230" s="18"/>
      <c r="M1230" s="18"/>
      <c r="S1230" s="18">
        <f t="shared" si="39"/>
        <v>0</v>
      </c>
      <c r="T1230" s="20"/>
      <c r="U1230" s="20"/>
      <c r="W1230" s="21"/>
      <c r="X1230"/>
      <c r="Y1230"/>
    </row>
    <row r="1231" spans="1:25" ht="14.75">
      <c r="A1231" s="13">
        <v>44516</v>
      </c>
      <c r="B1231" s="68">
        <v>1110.48</v>
      </c>
      <c r="C1231" s="15"/>
      <c r="D1231" s="16"/>
      <c r="E1231" s="17">
        <f t="shared" si="38"/>
        <v>1110.48</v>
      </c>
      <c r="F1231" s="18"/>
      <c r="G1231" s="18"/>
      <c r="H1231" s="19"/>
      <c r="I1231" s="19"/>
      <c r="L1231" s="18"/>
      <c r="M1231" s="18"/>
      <c r="S1231" s="18">
        <f t="shared" si="39"/>
        <v>0</v>
      </c>
      <c r="T1231" s="20"/>
      <c r="U1231" s="20"/>
      <c r="W1231" s="21"/>
      <c r="X1231"/>
      <c r="Y1231"/>
    </row>
    <row r="1232" spans="1:25" ht="11.3" customHeight="1">
      <c r="A1232" s="23">
        <v>44234</v>
      </c>
      <c r="B1232" s="84">
        <v>1147</v>
      </c>
      <c r="C1232" s="15"/>
      <c r="D1232" s="16"/>
      <c r="E1232" s="17">
        <f t="shared" si="38"/>
        <v>1147</v>
      </c>
      <c r="F1232" s="18"/>
      <c r="G1232" s="18"/>
      <c r="H1232" s="19"/>
      <c r="I1232" s="19"/>
      <c r="L1232" s="18"/>
      <c r="M1232" s="18"/>
      <c r="S1232" s="18">
        <f t="shared" si="39"/>
        <v>0</v>
      </c>
      <c r="T1232" s="20"/>
      <c r="U1232" s="20"/>
      <c r="W1232" s="21"/>
      <c r="X1232"/>
      <c r="Y1232"/>
    </row>
    <row r="1233" spans="1:25" ht="11.3" customHeight="1">
      <c r="A1233" s="13">
        <v>44522</v>
      </c>
      <c r="B1233" s="68">
        <v>1186.3800000000001</v>
      </c>
      <c r="C1233" s="15"/>
      <c r="D1233" s="16"/>
      <c r="E1233" s="17">
        <f t="shared" si="38"/>
        <v>1186.3800000000001</v>
      </c>
      <c r="F1233" s="18"/>
      <c r="G1233" s="18"/>
      <c r="H1233" s="19"/>
      <c r="I1233" s="19"/>
      <c r="L1233" s="18"/>
      <c r="M1233" s="18"/>
      <c r="S1233" s="18">
        <f t="shared" si="39"/>
        <v>0</v>
      </c>
      <c r="T1233" s="20"/>
      <c r="U1233" s="20"/>
      <c r="W1233" s="21"/>
      <c r="X1233"/>
      <c r="Y1233"/>
    </row>
    <row r="1234" spans="1:25" ht="14.75">
      <c r="A1234" s="13">
        <v>44503</v>
      </c>
      <c r="B1234" s="68">
        <v>1192.43</v>
      </c>
      <c r="C1234" s="15"/>
      <c r="D1234" s="16"/>
      <c r="E1234" s="17">
        <f t="shared" si="38"/>
        <v>1192.43</v>
      </c>
      <c r="F1234" s="18"/>
      <c r="G1234" s="18"/>
      <c r="H1234" s="19"/>
      <c r="I1234" s="19"/>
      <c r="L1234" s="18"/>
      <c r="M1234" s="18"/>
      <c r="S1234" s="18">
        <f t="shared" si="39"/>
        <v>0</v>
      </c>
      <c r="T1234" s="20"/>
      <c r="U1234" s="20"/>
      <c r="W1234" s="21"/>
      <c r="X1234"/>
      <c r="Y1234"/>
    </row>
    <row r="1235" spans="1:25" ht="11.3" customHeight="1">
      <c r="A1235" s="13">
        <v>44314</v>
      </c>
      <c r="B1235" s="68">
        <v>1237.43</v>
      </c>
      <c r="C1235" s="15"/>
      <c r="D1235" s="16"/>
      <c r="E1235" s="17">
        <f t="shared" si="38"/>
        <v>1237.43</v>
      </c>
      <c r="F1235" s="18"/>
      <c r="G1235" s="18"/>
      <c r="H1235" s="19"/>
      <c r="I1235" s="19"/>
      <c r="L1235" s="18"/>
      <c r="M1235" s="18"/>
      <c r="S1235" s="18">
        <f t="shared" si="39"/>
        <v>0</v>
      </c>
      <c r="T1235" s="20"/>
      <c r="U1235" s="20"/>
      <c r="W1235" s="21"/>
      <c r="X1235"/>
      <c r="Y1235"/>
    </row>
    <row r="1236" spans="1:25" ht="11.3" customHeight="1">
      <c r="A1236" s="25">
        <v>44494</v>
      </c>
      <c r="B1236" s="68">
        <v>1260.5999999999999</v>
      </c>
      <c r="C1236" s="15"/>
      <c r="D1236" s="16"/>
      <c r="E1236" s="17">
        <f t="shared" si="38"/>
        <v>1260.5999999999999</v>
      </c>
      <c r="F1236" s="18"/>
      <c r="G1236" s="18"/>
      <c r="H1236" s="19"/>
      <c r="I1236" s="19"/>
      <c r="L1236" s="18"/>
      <c r="M1236" s="18"/>
      <c r="S1236" s="18">
        <f t="shared" si="39"/>
        <v>0</v>
      </c>
      <c r="T1236" s="20"/>
      <c r="U1236" s="20"/>
      <c r="W1236" s="21"/>
      <c r="X1236"/>
      <c r="Y1236"/>
    </row>
    <row r="1237" spans="1:25" ht="11.3" customHeight="1">
      <c r="A1237" s="13">
        <v>44228</v>
      </c>
      <c r="B1237" s="68">
        <v>1278.21</v>
      </c>
      <c r="C1237" s="15"/>
      <c r="D1237" s="16"/>
      <c r="E1237" s="17">
        <f t="shared" si="38"/>
        <v>1278.21</v>
      </c>
      <c r="F1237" s="18"/>
      <c r="G1237" s="18"/>
      <c r="H1237" s="19"/>
      <c r="I1237" s="19"/>
      <c r="L1237" s="18"/>
      <c r="M1237" s="18"/>
      <c r="S1237" s="18">
        <f t="shared" si="39"/>
        <v>0</v>
      </c>
      <c r="T1237" s="20"/>
      <c r="U1237" s="20"/>
      <c r="W1237" s="21"/>
      <c r="X1237"/>
      <c r="Y1237"/>
    </row>
    <row r="1238" spans="1:25" ht="14.75">
      <c r="A1238" s="13">
        <v>44351</v>
      </c>
      <c r="B1238" s="71">
        <v>1289.8599999999999</v>
      </c>
      <c r="C1238" s="15"/>
      <c r="D1238" s="16"/>
      <c r="E1238" s="17">
        <f t="shared" si="38"/>
        <v>1289.8599999999999</v>
      </c>
      <c r="F1238" s="18"/>
      <c r="G1238" s="18"/>
      <c r="H1238" s="19"/>
      <c r="I1238" s="19"/>
      <c r="L1238" s="18"/>
      <c r="M1238" s="18"/>
      <c r="S1238" s="18">
        <f t="shared" si="39"/>
        <v>0</v>
      </c>
      <c r="T1238" s="20"/>
      <c r="U1238" s="20"/>
      <c r="W1238" s="21"/>
      <c r="X1238"/>
      <c r="Y1238"/>
    </row>
    <row r="1239" spans="1:25" ht="11.3" customHeight="1">
      <c r="A1239" s="13">
        <v>44415</v>
      </c>
      <c r="B1239" s="68">
        <v>1326</v>
      </c>
      <c r="C1239" s="15"/>
      <c r="D1239" s="16"/>
      <c r="E1239" s="17">
        <f t="shared" si="38"/>
        <v>1326</v>
      </c>
      <c r="F1239" s="18"/>
      <c r="G1239" s="18"/>
      <c r="H1239" s="19"/>
      <c r="I1239" s="19"/>
      <c r="L1239" s="18"/>
      <c r="M1239" s="18"/>
      <c r="S1239" s="18">
        <f t="shared" si="39"/>
        <v>0</v>
      </c>
      <c r="T1239" s="20"/>
      <c r="U1239" s="20"/>
      <c r="W1239" s="21"/>
      <c r="X1239"/>
      <c r="Y1239"/>
    </row>
    <row r="1240" spans="1:25" ht="11.3" customHeight="1">
      <c r="A1240" s="25">
        <v>44484</v>
      </c>
      <c r="B1240" s="68">
        <v>1335.78</v>
      </c>
      <c r="C1240" s="15"/>
      <c r="D1240" s="16"/>
      <c r="E1240" s="17">
        <f t="shared" si="38"/>
        <v>1335.78</v>
      </c>
      <c r="F1240" s="18"/>
      <c r="G1240" s="18"/>
      <c r="H1240" s="19"/>
      <c r="I1240" s="19"/>
      <c r="L1240" s="18"/>
      <c r="M1240" s="18"/>
      <c r="S1240" s="18">
        <f t="shared" si="39"/>
        <v>0</v>
      </c>
      <c r="T1240" s="20"/>
      <c r="U1240" s="20"/>
      <c r="W1240" s="21"/>
      <c r="X1240"/>
      <c r="Y1240"/>
    </row>
    <row r="1241" spans="1:25" ht="11.3" customHeight="1">
      <c r="A1241" s="13">
        <v>44324</v>
      </c>
      <c r="B1241" s="71">
        <v>1348.29</v>
      </c>
      <c r="C1241" s="15"/>
      <c r="D1241" s="16"/>
      <c r="E1241" s="17">
        <f t="shared" si="38"/>
        <v>1348.29</v>
      </c>
      <c r="F1241" s="18"/>
      <c r="G1241" s="18"/>
      <c r="H1241" s="19"/>
      <c r="I1241" s="19"/>
      <c r="L1241" s="18"/>
      <c r="M1241" s="18"/>
      <c r="S1241" s="18">
        <f t="shared" si="39"/>
        <v>0</v>
      </c>
      <c r="T1241" s="20"/>
      <c r="U1241" s="20"/>
      <c r="W1241" s="21"/>
      <c r="X1241"/>
      <c r="Y1241"/>
    </row>
    <row r="1242" spans="1:25" ht="11.3" customHeight="1">
      <c r="A1242" s="13">
        <v>44246</v>
      </c>
      <c r="B1242" s="68">
        <v>1352.39</v>
      </c>
      <c r="C1242" s="15"/>
      <c r="D1242" s="16"/>
      <c r="E1242" s="17">
        <f t="shared" si="38"/>
        <v>1352.39</v>
      </c>
      <c r="F1242" s="18"/>
      <c r="G1242" s="18"/>
      <c r="H1242" s="19"/>
      <c r="I1242" s="19"/>
      <c r="L1242" s="18"/>
      <c r="M1242" s="18"/>
      <c r="S1242" s="18">
        <f t="shared" si="39"/>
        <v>0</v>
      </c>
      <c r="T1242" s="20"/>
      <c r="U1242" s="20"/>
      <c r="W1242" s="21"/>
      <c r="X1242"/>
      <c r="Y1242"/>
    </row>
    <row r="1243" spans="1:25" ht="11.3" customHeight="1">
      <c r="A1243" s="25">
        <v>44269</v>
      </c>
      <c r="B1243" s="46">
        <v>1355.63</v>
      </c>
      <c r="C1243" s="15"/>
      <c r="D1243" s="16"/>
      <c r="E1243" s="17">
        <f t="shared" si="38"/>
        <v>1355.63</v>
      </c>
      <c r="F1243" s="19"/>
      <c r="G1243" s="19"/>
      <c r="H1243" s="19"/>
      <c r="I1243" s="19"/>
      <c r="N1243" s="19"/>
      <c r="O1243" s="19"/>
      <c r="P1243" s="19"/>
      <c r="Q1243" s="19"/>
      <c r="R1243" s="19"/>
      <c r="S1243" s="18">
        <f t="shared" si="39"/>
        <v>0</v>
      </c>
      <c r="T1243" s="21"/>
      <c r="U1243" s="21"/>
      <c r="V1243" s="21"/>
      <c r="W1243" s="21"/>
      <c r="X1243"/>
      <c r="Y1243"/>
    </row>
    <row r="1244" spans="1:25" ht="11.3" customHeight="1">
      <c r="A1244" s="13">
        <v>44376</v>
      </c>
      <c r="B1244" s="68">
        <v>1384.16</v>
      </c>
      <c r="C1244" s="15"/>
      <c r="D1244" s="16"/>
      <c r="E1244" s="17">
        <f t="shared" si="38"/>
        <v>1384.16</v>
      </c>
      <c r="F1244" s="18"/>
      <c r="G1244" s="18"/>
      <c r="H1244" s="19"/>
      <c r="I1244" s="19"/>
      <c r="L1244" s="18"/>
      <c r="M1244" s="18"/>
      <c r="S1244" s="18">
        <f t="shared" si="39"/>
        <v>0</v>
      </c>
      <c r="T1244" s="20"/>
      <c r="U1244" s="20"/>
      <c r="W1244" s="21"/>
      <c r="X1244"/>
      <c r="Y1244"/>
    </row>
    <row r="1245" spans="1:25" ht="11.3" customHeight="1">
      <c r="A1245" s="27">
        <v>44246</v>
      </c>
      <c r="B1245" s="33">
        <v>1396</v>
      </c>
      <c r="C1245" s="29"/>
      <c r="D1245" s="28"/>
      <c r="E1245" s="30">
        <f t="shared" si="38"/>
        <v>1396</v>
      </c>
      <c r="F1245" s="33">
        <v>1396</v>
      </c>
      <c r="G1245" s="33">
        <v>1396</v>
      </c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18">
        <f t="shared" si="39"/>
        <v>0</v>
      </c>
      <c r="T1245" s="11" t="s">
        <v>28</v>
      </c>
      <c r="U1245" s="11" t="s">
        <v>52</v>
      </c>
      <c r="V1245" s="11"/>
      <c r="W1245" s="21"/>
      <c r="X1245"/>
      <c r="Y1245"/>
    </row>
    <row r="1246" spans="1:25" ht="11.3" customHeight="1">
      <c r="A1246" s="13">
        <v>44358</v>
      </c>
      <c r="B1246" s="68">
        <v>1400</v>
      </c>
      <c r="C1246" s="15"/>
      <c r="D1246" s="16"/>
      <c r="E1246" s="17">
        <f t="shared" si="38"/>
        <v>1400</v>
      </c>
      <c r="F1246" s="18"/>
      <c r="G1246" s="18"/>
      <c r="H1246" s="19"/>
      <c r="I1246" s="19"/>
      <c r="L1246" s="18"/>
      <c r="M1246" s="18"/>
      <c r="S1246" s="18">
        <f t="shared" si="39"/>
        <v>0</v>
      </c>
      <c r="T1246" s="20"/>
      <c r="U1246" s="20"/>
      <c r="W1246" s="21"/>
      <c r="X1246"/>
      <c r="Y1246"/>
    </row>
    <row r="1247" spans="1:25" ht="11.3" customHeight="1">
      <c r="A1247" s="13">
        <v>44385</v>
      </c>
      <c r="B1247" s="68">
        <v>1423.29</v>
      </c>
      <c r="C1247" s="15"/>
      <c r="D1247" s="16"/>
      <c r="E1247" s="17">
        <f t="shared" si="38"/>
        <v>1423.29</v>
      </c>
      <c r="F1247" s="18"/>
      <c r="G1247" s="18"/>
      <c r="H1247" s="19"/>
      <c r="I1247" s="19"/>
      <c r="L1247" s="18"/>
      <c r="M1247" s="18"/>
      <c r="S1247" s="18">
        <f t="shared" si="39"/>
        <v>0</v>
      </c>
      <c r="T1247" s="20"/>
      <c r="U1247" s="20"/>
      <c r="W1247" s="21"/>
      <c r="X1247"/>
      <c r="Y1247"/>
    </row>
    <row r="1248" spans="1:25" ht="11.3" customHeight="1">
      <c r="A1248" s="13">
        <v>44349</v>
      </c>
      <c r="B1248" s="68">
        <v>1425</v>
      </c>
      <c r="C1248" s="15"/>
      <c r="D1248" s="16"/>
      <c r="E1248" s="17">
        <f t="shared" si="38"/>
        <v>1425</v>
      </c>
      <c r="F1248" s="18"/>
      <c r="G1248" s="18"/>
      <c r="H1248" s="19"/>
      <c r="I1248" s="19"/>
      <c r="L1248" s="18"/>
      <c r="M1248" s="18"/>
      <c r="S1248" s="18">
        <f t="shared" si="39"/>
        <v>0</v>
      </c>
      <c r="T1248" s="20"/>
      <c r="U1248" s="20"/>
      <c r="W1248" s="21"/>
      <c r="X1248"/>
      <c r="Y1248"/>
    </row>
    <row r="1249" spans="1:25" ht="11.3" customHeight="1">
      <c r="A1249" s="25">
        <v>44286</v>
      </c>
      <c r="B1249" s="16">
        <v>1436.51</v>
      </c>
      <c r="C1249" s="15"/>
      <c r="D1249" s="16"/>
      <c r="E1249" s="17">
        <f t="shared" si="38"/>
        <v>1436.51</v>
      </c>
      <c r="F1249" s="19"/>
      <c r="G1249" s="19"/>
      <c r="H1249" s="19"/>
      <c r="I1249" s="19"/>
      <c r="N1249" s="19"/>
      <c r="O1249" s="19"/>
      <c r="P1249" s="19"/>
      <c r="Q1249" s="19"/>
      <c r="R1249" s="19"/>
      <c r="S1249" s="18">
        <f t="shared" si="39"/>
        <v>0</v>
      </c>
      <c r="T1249" s="21"/>
      <c r="U1249" s="21"/>
      <c r="V1249" s="21"/>
      <c r="W1249" s="21"/>
      <c r="X1249"/>
      <c r="Y1249"/>
    </row>
    <row r="1250" spans="1:25" ht="11.3" customHeight="1">
      <c r="A1250" s="13">
        <v>44261</v>
      </c>
      <c r="B1250" s="71">
        <v>1445.24</v>
      </c>
      <c r="C1250" s="15"/>
      <c r="D1250" s="16"/>
      <c r="E1250" s="17">
        <f t="shared" si="38"/>
        <v>1445.24</v>
      </c>
      <c r="F1250" s="18"/>
      <c r="G1250" s="18"/>
      <c r="H1250" s="19"/>
      <c r="I1250" s="19"/>
      <c r="L1250" s="18"/>
      <c r="M1250" s="18"/>
      <c r="S1250" s="18">
        <f t="shared" si="39"/>
        <v>0</v>
      </c>
      <c r="T1250" s="20"/>
      <c r="U1250" s="20"/>
      <c r="W1250" s="21"/>
      <c r="X1250"/>
      <c r="Y1250"/>
    </row>
    <row r="1251" spans="1:25" ht="11.3" customHeight="1">
      <c r="A1251" s="23">
        <v>44203</v>
      </c>
      <c r="B1251" s="71">
        <v>1446.59</v>
      </c>
      <c r="C1251" s="15"/>
      <c r="D1251" s="16"/>
      <c r="E1251" s="17">
        <f t="shared" si="38"/>
        <v>1446.59</v>
      </c>
      <c r="F1251" s="18"/>
      <c r="G1251" s="18"/>
      <c r="H1251" s="19"/>
      <c r="I1251" s="19"/>
      <c r="L1251" s="18"/>
      <c r="M1251" s="18"/>
      <c r="S1251" s="18">
        <f t="shared" si="39"/>
        <v>0</v>
      </c>
      <c r="T1251" s="20"/>
      <c r="U1251" s="20"/>
      <c r="W1251" s="21"/>
      <c r="X1251"/>
      <c r="Y1251"/>
    </row>
    <row r="1252" spans="1:25" ht="11.3" customHeight="1">
      <c r="A1252" s="13">
        <v>44425</v>
      </c>
      <c r="B1252" s="68">
        <v>1465.54</v>
      </c>
      <c r="C1252" s="15"/>
      <c r="D1252" s="16"/>
      <c r="E1252" s="17">
        <f t="shared" si="38"/>
        <v>1465.54</v>
      </c>
      <c r="F1252" s="18"/>
      <c r="G1252" s="18"/>
      <c r="H1252" s="19"/>
      <c r="I1252" s="19"/>
      <c r="L1252" s="18"/>
      <c r="M1252" s="18"/>
      <c r="S1252" s="18">
        <f t="shared" si="39"/>
        <v>0</v>
      </c>
      <c r="T1252" s="20"/>
      <c r="U1252" s="20"/>
      <c r="W1252" s="21"/>
      <c r="X1252"/>
      <c r="Y1252"/>
    </row>
    <row r="1253" spans="1:25" ht="11.3" customHeight="1">
      <c r="A1253" s="25">
        <v>44487</v>
      </c>
      <c r="B1253" s="68">
        <v>1478.37</v>
      </c>
      <c r="C1253" s="15"/>
      <c r="D1253" s="16"/>
      <c r="E1253" s="17">
        <f t="shared" si="38"/>
        <v>1478.37</v>
      </c>
      <c r="F1253" s="18"/>
      <c r="G1253" s="18"/>
      <c r="H1253" s="19"/>
      <c r="I1253" s="19"/>
      <c r="L1253" s="18"/>
      <c r="M1253" s="18"/>
      <c r="S1253" s="18">
        <f t="shared" si="39"/>
        <v>0</v>
      </c>
      <c r="T1253" s="20"/>
      <c r="U1253" s="20"/>
      <c r="W1253" s="21"/>
      <c r="X1253"/>
      <c r="Y1253"/>
    </row>
    <row r="1254" spans="1:25" ht="11.3" customHeight="1">
      <c r="A1254" s="13">
        <v>44321</v>
      </c>
      <c r="B1254" s="68">
        <v>1493.48</v>
      </c>
      <c r="C1254" s="15"/>
      <c r="D1254" s="16"/>
      <c r="E1254" s="17">
        <f t="shared" si="38"/>
        <v>1493.48</v>
      </c>
      <c r="F1254" s="18"/>
      <c r="G1254" s="18"/>
      <c r="H1254" s="19"/>
      <c r="I1254" s="19"/>
      <c r="L1254" s="18"/>
      <c r="M1254" s="18"/>
      <c r="S1254" s="18">
        <f t="shared" si="39"/>
        <v>0</v>
      </c>
      <c r="T1254" s="20"/>
      <c r="U1254" s="20"/>
      <c r="W1254" s="21"/>
      <c r="X1254"/>
      <c r="Y1254"/>
    </row>
    <row r="1255" spans="1:25" ht="11.3" customHeight="1">
      <c r="A1255" s="25">
        <v>44316</v>
      </c>
      <c r="B1255" s="14">
        <v>1500.7</v>
      </c>
      <c r="C1255" s="15"/>
      <c r="D1255" s="16"/>
      <c r="E1255" s="17">
        <f t="shared" si="38"/>
        <v>1500.7</v>
      </c>
      <c r="F1255" s="19"/>
      <c r="G1255" s="19"/>
      <c r="H1255" s="19"/>
      <c r="I1255" s="19"/>
      <c r="N1255" s="19"/>
      <c r="O1255" s="19"/>
      <c r="P1255" s="19"/>
      <c r="Q1255" s="19"/>
      <c r="R1255" s="19"/>
      <c r="S1255" s="18">
        <f t="shared" si="39"/>
        <v>0</v>
      </c>
      <c r="T1255" s="21"/>
      <c r="U1255" s="21"/>
      <c r="V1255" s="21"/>
      <c r="W1255" s="21"/>
      <c r="X1255"/>
      <c r="Y1255"/>
    </row>
    <row r="1256" spans="1:25" ht="11.3" customHeight="1">
      <c r="A1256" s="13">
        <v>44299</v>
      </c>
      <c r="B1256" s="68">
        <v>1511.98</v>
      </c>
      <c r="C1256" s="15"/>
      <c r="D1256" s="16"/>
      <c r="E1256" s="17">
        <f t="shared" si="38"/>
        <v>1511.98</v>
      </c>
      <c r="F1256" s="18"/>
      <c r="G1256" s="18"/>
      <c r="H1256" s="19"/>
      <c r="I1256" s="19"/>
      <c r="L1256" s="18"/>
      <c r="M1256" s="18"/>
      <c r="S1256" s="18">
        <f t="shared" si="39"/>
        <v>0</v>
      </c>
      <c r="T1256" s="20"/>
      <c r="U1256" s="20"/>
      <c r="W1256" s="21"/>
      <c r="X1256"/>
      <c r="Y1256"/>
    </row>
    <row r="1257" spans="1:25" ht="11.3" customHeight="1">
      <c r="A1257" s="13">
        <v>44471</v>
      </c>
      <c r="B1257" s="68">
        <v>1526.24</v>
      </c>
      <c r="C1257" s="15"/>
      <c r="D1257" s="16"/>
      <c r="E1257" s="17">
        <f t="shared" si="38"/>
        <v>1526.24</v>
      </c>
      <c r="F1257" s="18"/>
      <c r="G1257" s="18"/>
      <c r="H1257" s="19"/>
      <c r="I1257" s="19"/>
      <c r="L1257" s="18"/>
      <c r="M1257" s="18"/>
      <c r="S1257" s="18">
        <f t="shared" si="39"/>
        <v>0</v>
      </c>
      <c r="T1257" s="20"/>
      <c r="U1257" s="20"/>
      <c r="W1257" s="21"/>
      <c r="X1257"/>
      <c r="Y1257"/>
    </row>
    <row r="1258" spans="1:25" ht="11.3" customHeight="1">
      <c r="A1258" s="13">
        <v>44288</v>
      </c>
      <c r="B1258" s="68">
        <v>1568.38</v>
      </c>
      <c r="C1258" s="15"/>
      <c r="D1258" s="16"/>
      <c r="E1258" s="17">
        <f t="shared" si="38"/>
        <v>1568.38</v>
      </c>
      <c r="F1258" s="18"/>
      <c r="G1258" s="18"/>
      <c r="H1258" s="19"/>
      <c r="I1258" s="19"/>
      <c r="L1258" s="18"/>
      <c r="M1258" s="18"/>
      <c r="S1258" s="18">
        <f t="shared" si="39"/>
        <v>0</v>
      </c>
      <c r="T1258" s="20"/>
      <c r="U1258" s="20"/>
      <c r="W1258" s="21"/>
      <c r="X1258"/>
      <c r="Y1258"/>
    </row>
    <row r="1259" spans="1:25" ht="11.3" customHeight="1">
      <c r="A1259" s="13">
        <v>44348</v>
      </c>
      <c r="B1259" s="68">
        <v>1596.77</v>
      </c>
      <c r="C1259" s="15"/>
      <c r="D1259" s="16"/>
      <c r="E1259" s="17">
        <f t="shared" si="38"/>
        <v>1596.77</v>
      </c>
      <c r="F1259" s="18"/>
      <c r="G1259" s="18"/>
      <c r="H1259" s="19"/>
      <c r="I1259" s="19"/>
      <c r="L1259" s="18"/>
      <c r="M1259" s="18"/>
      <c r="S1259" s="18">
        <f t="shared" si="39"/>
        <v>0</v>
      </c>
      <c r="T1259" s="20"/>
      <c r="U1259" s="20"/>
      <c r="W1259" s="21"/>
      <c r="X1259"/>
      <c r="Y1259"/>
    </row>
    <row r="1260" spans="1:25" ht="11.3" customHeight="1">
      <c r="A1260" s="13">
        <v>44237</v>
      </c>
      <c r="B1260" s="68">
        <v>1622.91</v>
      </c>
      <c r="C1260" s="15"/>
      <c r="D1260" s="16"/>
      <c r="E1260" s="17">
        <f t="shared" si="38"/>
        <v>1622.91</v>
      </c>
      <c r="F1260" s="18"/>
      <c r="G1260" s="18"/>
      <c r="H1260" s="19"/>
      <c r="I1260" s="19"/>
      <c r="L1260" s="18"/>
      <c r="M1260" s="18"/>
      <c r="S1260" s="18">
        <f t="shared" si="39"/>
        <v>0</v>
      </c>
      <c r="T1260" s="20"/>
      <c r="U1260" s="20"/>
      <c r="W1260" s="21"/>
      <c r="X1260"/>
      <c r="Y1260"/>
    </row>
    <row r="1261" spans="1:25" ht="11.3" customHeight="1">
      <c r="A1261" s="23">
        <v>44203</v>
      </c>
      <c r="B1261" s="84">
        <v>1624.98</v>
      </c>
      <c r="C1261" s="15"/>
      <c r="D1261" s="16"/>
      <c r="E1261" s="17">
        <f t="shared" si="38"/>
        <v>1624.98</v>
      </c>
      <c r="F1261" s="18"/>
      <c r="G1261" s="18"/>
      <c r="H1261" s="19"/>
      <c r="I1261" s="19"/>
      <c r="L1261" s="18"/>
      <c r="M1261" s="18"/>
      <c r="S1261" s="18">
        <f t="shared" si="39"/>
        <v>0</v>
      </c>
      <c r="T1261" s="20"/>
      <c r="U1261" s="20"/>
      <c r="W1261" s="21"/>
      <c r="X1261"/>
      <c r="Y1261"/>
    </row>
    <row r="1262" spans="1:25" ht="11.3" customHeight="1">
      <c r="A1262" s="13">
        <v>44339</v>
      </c>
      <c r="B1262" s="68">
        <v>1675</v>
      </c>
      <c r="C1262" s="15"/>
      <c r="D1262" s="16"/>
      <c r="E1262" s="17">
        <f t="shared" si="38"/>
        <v>1675</v>
      </c>
      <c r="F1262" s="18"/>
      <c r="G1262" s="18"/>
      <c r="H1262" s="19"/>
      <c r="I1262" s="19"/>
      <c r="L1262" s="18"/>
      <c r="M1262" s="18"/>
      <c r="S1262" s="18">
        <f t="shared" si="39"/>
        <v>0</v>
      </c>
      <c r="T1262" s="20"/>
      <c r="U1262" s="20"/>
      <c r="W1262" s="21"/>
      <c r="X1262"/>
      <c r="Y1262"/>
    </row>
    <row r="1263" spans="1:25" ht="11.3" customHeight="1">
      <c r="A1263" s="13">
        <v>44410</v>
      </c>
      <c r="B1263" s="68">
        <v>1676.78</v>
      </c>
      <c r="C1263" s="15"/>
      <c r="D1263" s="16"/>
      <c r="E1263" s="17">
        <f t="shared" si="38"/>
        <v>1676.78</v>
      </c>
      <c r="F1263" s="18"/>
      <c r="G1263" s="18"/>
      <c r="H1263" s="19"/>
      <c r="I1263" s="19"/>
      <c r="L1263" s="18"/>
      <c r="M1263" s="18"/>
      <c r="S1263" s="18">
        <f t="shared" si="39"/>
        <v>0</v>
      </c>
      <c r="T1263" s="20"/>
      <c r="U1263" s="20"/>
      <c r="W1263" s="21"/>
      <c r="X1263"/>
      <c r="Y1263"/>
    </row>
    <row r="1264" spans="1:25" ht="11.3" customHeight="1">
      <c r="A1264" s="13">
        <v>44303</v>
      </c>
      <c r="B1264" s="68">
        <v>1684.34</v>
      </c>
      <c r="C1264" s="15"/>
      <c r="D1264" s="16"/>
      <c r="E1264" s="17">
        <f t="shared" si="38"/>
        <v>1684.34</v>
      </c>
      <c r="F1264" s="18"/>
      <c r="G1264" s="18"/>
      <c r="H1264" s="19"/>
      <c r="I1264" s="19"/>
      <c r="L1264" s="18"/>
      <c r="M1264" s="18"/>
      <c r="S1264" s="18">
        <f t="shared" si="39"/>
        <v>0</v>
      </c>
      <c r="T1264" s="20"/>
      <c r="U1264" s="20"/>
      <c r="W1264" s="21"/>
      <c r="X1264"/>
      <c r="Y1264"/>
    </row>
    <row r="1265" spans="1:25" ht="11.3" customHeight="1">
      <c r="A1265" s="13">
        <v>44391</v>
      </c>
      <c r="B1265" s="68">
        <v>1695.08</v>
      </c>
      <c r="C1265" s="15"/>
      <c r="D1265" s="16"/>
      <c r="E1265" s="17">
        <f t="shared" si="38"/>
        <v>1695.08</v>
      </c>
      <c r="F1265" s="18"/>
      <c r="G1265" s="18"/>
      <c r="H1265" s="19"/>
      <c r="I1265" s="19"/>
      <c r="L1265" s="18"/>
      <c r="M1265" s="18"/>
      <c r="S1265" s="18">
        <f t="shared" si="39"/>
        <v>0</v>
      </c>
      <c r="T1265" s="20"/>
      <c r="U1265" s="20"/>
      <c r="W1265" s="21"/>
      <c r="X1265"/>
      <c r="Y1265"/>
    </row>
    <row r="1266" spans="1:25" ht="11.3" customHeight="1">
      <c r="A1266" s="13">
        <v>44339</v>
      </c>
      <c r="B1266" s="68">
        <v>1701</v>
      </c>
      <c r="C1266" s="15"/>
      <c r="D1266" s="16"/>
      <c r="E1266" s="17">
        <f t="shared" si="38"/>
        <v>1701</v>
      </c>
      <c r="F1266" s="18"/>
      <c r="G1266" s="18"/>
      <c r="H1266" s="19"/>
      <c r="I1266" s="19"/>
      <c r="L1266" s="18"/>
      <c r="M1266" s="18"/>
      <c r="S1266" s="18">
        <f t="shared" si="39"/>
        <v>0</v>
      </c>
      <c r="T1266" s="20"/>
      <c r="U1266" s="20"/>
      <c r="W1266" s="21"/>
      <c r="X1266"/>
      <c r="Y1266"/>
    </row>
    <row r="1267" spans="1:25" ht="11.3" customHeight="1">
      <c r="A1267" s="25">
        <v>44304</v>
      </c>
      <c r="B1267" s="14">
        <v>1703.93</v>
      </c>
      <c r="C1267" s="15"/>
      <c r="D1267" s="16"/>
      <c r="E1267" s="17">
        <f t="shared" si="38"/>
        <v>1703.93</v>
      </c>
      <c r="F1267" s="19"/>
      <c r="G1267" s="19"/>
      <c r="H1267" s="19"/>
      <c r="I1267" s="19"/>
      <c r="N1267" s="19"/>
      <c r="O1267" s="19"/>
      <c r="P1267" s="19"/>
      <c r="Q1267" s="19"/>
      <c r="R1267" s="19"/>
      <c r="S1267" s="18">
        <f t="shared" si="39"/>
        <v>0</v>
      </c>
      <c r="T1267" s="21"/>
      <c r="U1267" s="21"/>
      <c r="V1267" s="21"/>
      <c r="W1267" s="21"/>
      <c r="X1267"/>
      <c r="Y1267"/>
    </row>
    <row r="1268" spans="1:25" ht="11.3" customHeight="1">
      <c r="A1268" s="25">
        <v>44471</v>
      </c>
      <c r="B1268" s="71">
        <v>1704.01</v>
      </c>
      <c r="C1268" s="15"/>
      <c r="D1268" s="16"/>
      <c r="E1268" s="17">
        <f t="shared" si="38"/>
        <v>1704.01</v>
      </c>
      <c r="F1268" s="18"/>
      <c r="G1268" s="18"/>
      <c r="H1268" s="19"/>
      <c r="I1268" s="19"/>
      <c r="L1268" s="18"/>
      <c r="M1268" s="18"/>
      <c r="S1268" s="18">
        <f t="shared" si="39"/>
        <v>0</v>
      </c>
      <c r="T1268" s="20"/>
      <c r="U1268" s="20"/>
      <c r="W1268" s="21"/>
      <c r="X1268"/>
      <c r="Y1268"/>
    </row>
    <row r="1269" spans="1:25" ht="11.3" customHeight="1">
      <c r="A1269" s="13">
        <v>44214</v>
      </c>
      <c r="B1269" s="84">
        <v>1719.65</v>
      </c>
      <c r="C1269" s="15"/>
      <c r="D1269" s="16"/>
      <c r="E1269" s="17">
        <f t="shared" si="38"/>
        <v>1719.65</v>
      </c>
      <c r="F1269" s="18"/>
      <c r="G1269" s="18"/>
      <c r="H1269" s="19"/>
      <c r="I1269" s="19"/>
      <c r="L1269" s="18"/>
      <c r="M1269" s="18"/>
      <c r="S1269" s="18">
        <f t="shared" si="39"/>
        <v>0</v>
      </c>
      <c r="T1269" s="20"/>
      <c r="U1269" s="20"/>
      <c r="W1269" s="21"/>
      <c r="X1269"/>
      <c r="Y1269"/>
    </row>
    <row r="1270" spans="1:25" ht="11.3" customHeight="1">
      <c r="A1270" s="13">
        <v>44305</v>
      </c>
      <c r="B1270" s="68">
        <v>1742.88</v>
      </c>
      <c r="C1270" s="15"/>
      <c r="D1270" s="16"/>
      <c r="E1270" s="17">
        <f t="shared" si="38"/>
        <v>1742.88</v>
      </c>
      <c r="F1270" s="18"/>
      <c r="G1270" s="18"/>
      <c r="H1270" s="19"/>
      <c r="I1270" s="19"/>
      <c r="L1270" s="18"/>
      <c r="M1270" s="18"/>
      <c r="S1270" s="18">
        <f t="shared" si="39"/>
        <v>0</v>
      </c>
      <c r="T1270" s="20"/>
      <c r="U1270" s="20"/>
      <c r="W1270" s="21"/>
      <c r="X1270"/>
      <c r="Y1270"/>
    </row>
    <row r="1271" spans="1:25" ht="11.3" customHeight="1">
      <c r="A1271" s="27">
        <v>44336</v>
      </c>
      <c r="B1271" s="28">
        <v>1772</v>
      </c>
      <c r="C1271" s="29"/>
      <c r="D1271" s="28"/>
      <c r="E1271" s="30">
        <f t="shared" si="38"/>
        <v>1772</v>
      </c>
      <c r="F1271" s="33">
        <v>1772</v>
      </c>
      <c r="G1271" s="33">
        <v>1772</v>
      </c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18">
        <f t="shared" si="39"/>
        <v>0</v>
      </c>
      <c r="T1271" s="11" t="s">
        <v>28</v>
      </c>
      <c r="U1271" s="11" t="s">
        <v>52</v>
      </c>
      <c r="V1271" s="11"/>
      <c r="W1271" s="21"/>
      <c r="X1271"/>
      <c r="Y1271"/>
    </row>
    <row r="1272" spans="1:25" ht="11.3" customHeight="1">
      <c r="A1272" s="13">
        <v>44267</v>
      </c>
      <c r="B1272" s="68">
        <v>1772.43</v>
      </c>
      <c r="C1272" s="15"/>
      <c r="D1272" s="16"/>
      <c r="E1272" s="17">
        <f t="shared" si="38"/>
        <v>1772.43</v>
      </c>
      <c r="F1272" s="18"/>
      <c r="G1272" s="18"/>
      <c r="H1272" s="19"/>
      <c r="I1272" s="19"/>
      <c r="L1272" s="18"/>
      <c r="M1272" s="18"/>
      <c r="S1272" s="18">
        <f t="shared" si="39"/>
        <v>0</v>
      </c>
      <c r="T1272" s="20"/>
      <c r="U1272" s="20"/>
      <c r="W1272" s="21"/>
      <c r="X1272"/>
      <c r="Y1272"/>
    </row>
    <row r="1273" spans="1:25" ht="11.3" customHeight="1">
      <c r="A1273" s="25">
        <v>44311</v>
      </c>
      <c r="B1273" s="68">
        <v>1799.98</v>
      </c>
      <c r="C1273" s="15"/>
      <c r="D1273" s="16"/>
      <c r="E1273" s="17">
        <f t="shared" si="38"/>
        <v>1799.98</v>
      </c>
      <c r="F1273" s="19"/>
      <c r="G1273" s="19"/>
      <c r="H1273" s="19"/>
      <c r="I1273" s="19"/>
      <c r="N1273" s="19"/>
      <c r="O1273" s="19"/>
      <c r="P1273" s="19"/>
      <c r="Q1273" s="19"/>
      <c r="R1273" s="19"/>
      <c r="S1273" s="18">
        <f t="shared" si="39"/>
        <v>0</v>
      </c>
      <c r="T1273" s="21"/>
      <c r="U1273" s="21"/>
      <c r="V1273" s="21"/>
      <c r="W1273" s="21"/>
      <c r="X1273"/>
      <c r="Y1273"/>
    </row>
    <row r="1274" spans="1:25" ht="11.3" customHeight="1">
      <c r="A1274" s="13">
        <v>44274</v>
      </c>
      <c r="B1274" s="68">
        <v>1802.82</v>
      </c>
      <c r="C1274" s="15"/>
      <c r="D1274" s="16"/>
      <c r="E1274" s="17">
        <f t="shared" si="38"/>
        <v>1802.82</v>
      </c>
      <c r="F1274" s="18"/>
      <c r="G1274" s="18"/>
      <c r="H1274" s="19"/>
      <c r="I1274" s="19"/>
      <c r="L1274" s="18"/>
      <c r="M1274" s="18"/>
      <c r="S1274" s="18">
        <f t="shared" si="39"/>
        <v>0</v>
      </c>
      <c r="T1274" s="20"/>
      <c r="U1274" s="20"/>
      <c r="W1274" s="21"/>
      <c r="X1274"/>
      <c r="Y1274"/>
    </row>
    <row r="1275" spans="1:25" ht="11.3" customHeight="1">
      <c r="A1275" s="13">
        <v>44391</v>
      </c>
      <c r="B1275" s="68">
        <v>1817</v>
      </c>
      <c r="C1275" s="15"/>
      <c r="D1275" s="16"/>
      <c r="E1275" s="17">
        <f t="shared" si="38"/>
        <v>1817</v>
      </c>
      <c r="F1275" s="18"/>
      <c r="G1275" s="18"/>
      <c r="H1275" s="19"/>
      <c r="I1275" s="19"/>
      <c r="L1275" s="18"/>
      <c r="M1275" s="18"/>
      <c r="S1275" s="18">
        <f t="shared" si="39"/>
        <v>0</v>
      </c>
      <c r="T1275" s="20"/>
      <c r="U1275" s="20"/>
      <c r="W1275" s="21"/>
      <c r="X1275"/>
      <c r="Y1275"/>
    </row>
    <row r="1276" spans="1:25" ht="11.3" customHeight="1">
      <c r="A1276" s="25">
        <v>44426</v>
      </c>
      <c r="B1276" s="68">
        <v>1832.76</v>
      </c>
      <c r="C1276" s="15"/>
      <c r="D1276" s="16"/>
      <c r="E1276" s="17">
        <f t="shared" si="38"/>
        <v>1832.76</v>
      </c>
      <c r="F1276" s="18"/>
      <c r="G1276" s="18"/>
      <c r="H1276" s="19"/>
      <c r="I1276" s="19"/>
      <c r="L1276" s="18"/>
      <c r="M1276" s="18"/>
      <c r="S1276" s="18">
        <f t="shared" si="39"/>
        <v>0</v>
      </c>
      <c r="T1276" s="20"/>
      <c r="U1276" s="20"/>
      <c r="W1276" s="21"/>
      <c r="X1276"/>
      <c r="Y1276"/>
    </row>
    <row r="1277" spans="1:25" ht="11.3" customHeight="1">
      <c r="A1277" s="13">
        <v>44299</v>
      </c>
      <c r="B1277" s="68">
        <v>1851.33</v>
      </c>
      <c r="C1277" s="15"/>
      <c r="D1277" s="16"/>
      <c r="E1277" s="17">
        <f t="shared" si="38"/>
        <v>1851.33</v>
      </c>
      <c r="F1277" s="18"/>
      <c r="G1277" s="18"/>
      <c r="H1277" s="19"/>
      <c r="I1277" s="19"/>
      <c r="L1277" s="18"/>
      <c r="M1277" s="18"/>
      <c r="S1277" s="18">
        <f t="shared" si="39"/>
        <v>0</v>
      </c>
      <c r="T1277" s="20"/>
      <c r="U1277" s="20"/>
      <c r="W1277" s="21"/>
      <c r="X1277"/>
      <c r="Y1277"/>
    </row>
    <row r="1278" spans="1:25" ht="11.3" customHeight="1">
      <c r="A1278" s="13">
        <v>44295</v>
      </c>
      <c r="B1278" s="68">
        <v>1863.77</v>
      </c>
      <c r="C1278" s="15"/>
      <c r="D1278" s="16"/>
      <c r="E1278" s="17">
        <f t="shared" si="38"/>
        <v>1863.77</v>
      </c>
      <c r="F1278" s="18"/>
      <c r="G1278" s="18"/>
      <c r="H1278" s="19"/>
      <c r="I1278" s="19"/>
      <c r="L1278" s="18"/>
      <c r="M1278" s="18"/>
      <c r="S1278" s="18">
        <f t="shared" si="39"/>
        <v>0</v>
      </c>
      <c r="T1278" s="20"/>
      <c r="U1278" s="20"/>
      <c r="W1278" s="21"/>
      <c r="X1278"/>
      <c r="Y1278"/>
    </row>
    <row r="1279" spans="1:25" ht="11.3" customHeight="1">
      <c r="A1279" s="23">
        <v>44233</v>
      </c>
      <c r="B1279" s="71">
        <v>1879.19</v>
      </c>
      <c r="C1279" s="15"/>
      <c r="D1279" s="16"/>
      <c r="E1279" s="17">
        <f t="shared" si="38"/>
        <v>1879.19</v>
      </c>
      <c r="F1279" s="18"/>
      <c r="G1279" s="18"/>
      <c r="H1279" s="19"/>
      <c r="I1279" s="19"/>
      <c r="L1279" s="18"/>
      <c r="M1279" s="18"/>
      <c r="S1279" s="18">
        <f t="shared" si="39"/>
        <v>0</v>
      </c>
      <c r="T1279" s="20"/>
      <c r="U1279" s="20"/>
      <c r="W1279" s="21"/>
      <c r="X1279"/>
      <c r="Y1279"/>
    </row>
    <row r="1280" spans="1:25" ht="11.3" customHeight="1">
      <c r="A1280" s="23">
        <v>44244</v>
      </c>
      <c r="B1280" s="71">
        <v>1932.27</v>
      </c>
      <c r="C1280" s="15"/>
      <c r="D1280" s="16"/>
      <c r="E1280" s="17">
        <f t="shared" si="38"/>
        <v>1932.27</v>
      </c>
      <c r="F1280" s="18"/>
      <c r="G1280" s="18"/>
      <c r="H1280" s="19"/>
      <c r="I1280" s="19"/>
      <c r="L1280" s="18"/>
      <c r="M1280" s="18"/>
      <c r="S1280" s="18">
        <f t="shared" si="39"/>
        <v>0</v>
      </c>
      <c r="T1280" s="20"/>
      <c r="U1280" s="20"/>
      <c r="W1280" s="21"/>
      <c r="X1280"/>
      <c r="Y1280"/>
    </row>
    <row r="1281" spans="1:25" ht="11.3" customHeight="1">
      <c r="A1281" s="13">
        <v>44332</v>
      </c>
      <c r="B1281" s="68">
        <v>1936.3</v>
      </c>
      <c r="C1281" s="15"/>
      <c r="D1281" s="16"/>
      <c r="E1281" s="17">
        <f t="shared" si="38"/>
        <v>1936.3</v>
      </c>
      <c r="F1281" s="18"/>
      <c r="G1281" s="18"/>
      <c r="H1281" s="19"/>
      <c r="I1281" s="19"/>
      <c r="L1281" s="18"/>
      <c r="M1281" s="18"/>
      <c r="S1281" s="18">
        <f t="shared" si="39"/>
        <v>0</v>
      </c>
      <c r="T1281" s="20"/>
      <c r="U1281" s="20"/>
      <c r="W1281" s="21"/>
      <c r="X1281"/>
      <c r="Y1281"/>
    </row>
    <row r="1282" spans="1:25" ht="11.3" customHeight="1">
      <c r="A1282" s="13">
        <v>44306</v>
      </c>
      <c r="B1282" s="68">
        <v>1940.8</v>
      </c>
      <c r="C1282" s="15"/>
      <c r="D1282" s="16"/>
      <c r="E1282" s="17">
        <f t="shared" ref="E1282:E1345" si="40">B1282+D1282</f>
        <v>1940.8</v>
      </c>
      <c r="F1282" s="18"/>
      <c r="G1282" s="18"/>
      <c r="H1282" s="19"/>
      <c r="I1282" s="19"/>
      <c r="L1282" s="18"/>
      <c r="M1282" s="18"/>
      <c r="S1282" s="18">
        <f t="shared" ref="S1282:S1345" si="41">SUM(H1282,I1282,O1282,Q1282)</f>
        <v>0</v>
      </c>
      <c r="T1282" s="20"/>
      <c r="U1282" s="20"/>
      <c r="W1282" s="21"/>
      <c r="X1282"/>
      <c r="Y1282"/>
    </row>
    <row r="1283" spans="1:25" ht="11.3" customHeight="1">
      <c r="A1283" s="13">
        <v>44213</v>
      </c>
      <c r="B1283" s="68">
        <v>1954.3</v>
      </c>
      <c r="C1283" s="15"/>
      <c r="D1283" s="16"/>
      <c r="E1283" s="17">
        <f t="shared" si="40"/>
        <v>1954.3</v>
      </c>
      <c r="F1283" s="18"/>
      <c r="G1283" s="18"/>
      <c r="H1283" s="19"/>
      <c r="I1283" s="19"/>
      <c r="L1283" s="18"/>
      <c r="M1283" s="18"/>
      <c r="S1283" s="18">
        <f t="shared" si="41"/>
        <v>0</v>
      </c>
      <c r="T1283" s="20"/>
      <c r="U1283" s="20"/>
      <c r="W1283" s="21"/>
      <c r="X1283"/>
      <c r="Y1283"/>
    </row>
    <row r="1284" spans="1:25" ht="11.3" customHeight="1">
      <c r="A1284" s="13">
        <v>44352</v>
      </c>
      <c r="B1284" s="68">
        <v>1963.97</v>
      </c>
      <c r="C1284" s="15"/>
      <c r="D1284" s="16"/>
      <c r="E1284" s="17">
        <f t="shared" si="40"/>
        <v>1963.97</v>
      </c>
      <c r="F1284" s="18"/>
      <c r="G1284" s="18"/>
      <c r="H1284" s="19"/>
      <c r="I1284" s="19"/>
      <c r="L1284" s="18"/>
      <c r="M1284" s="18"/>
      <c r="S1284" s="18">
        <f t="shared" si="41"/>
        <v>0</v>
      </c>
      <c r="T1284" s="20"/>
      <c r="U1284" s="20"/>
      <c r="W1284" s="21"/>
      <c r="X1284"/>
      <c r="Y1284"/>
    </row>
    <row r="1285" spans="1:25" ht="11.3" customHeight="1">
      <c r="A1285" s="13">
        <v>44312</v>
      </c>
      <c r="B1285" s="68">
        <v>1998.43</v>
      </c>
      <c r="C1285" s="15"/>
      <c r="D1285" s="16"/>
      <c r="E1285" s="17">
        <f t="shared" si="40"/>
        <v>1998.43</v>
      </c>
      <c r="F1285" s="18"/>
      <c r="G1285" s="18"/>
      <c r="H1285" s="19"/>
      <c r="I1285" s="19"/>
      <c r="L1285" s="18"/>
      <c r="M1285" s="18"/>
      <c r="S1285" s="18">
        <f t="shared" si="41"/>
        <v>0</v>
      </c>
      <c r="T1285" s="20"/>
      <c r="U1285" s="20"/>
      <c r="W1285" s="21"/>
      <c r="X1285"/>
      <c r="Y1285"/>
    </row>
    <row r="1286" spans="1:25" ht="11.3" customHeight="1">
      <c r="A1286" s="13">
        <v>44301</v>
      </c>
      <c r="B1286" s="68">
        <v>2000</v>
      </c>
      <c r="C1286" s="15"/>
      <c r="D1286" s="16"/>
      <c r="E1286" s="17">
        <f t="shared" si="40"/>
        <v>2000</v>
      </c>
      <c r="F1286" s="18"/>
      <c r="G1286" s="18"/>
      <c r="H1286" s="19"/>
      <c r="I1286" s="19"/>
      <c r="L1286" s="18"/>
      <c r="M1286" s="18"/>
      <c r="S1286" s="18">
        <f t="shared" si="41"/>
        <v>0</v>
      </c>
      <c r="T1286" s="20"/>
      <c r="U1286" s="20"/>
      <c r="W1286" s="21"/>
      <c r="X1286"/>
      <c r="Y1286"/>
    </row>
    <row r="1287" spans="1:25" ht="11.3" customHeight="1">
      <c r="A1287" s="25">
        <v>44506</v>
      </c>
      <c r="B1287" s="46">
        <v>2000.3</v>
      </c>
      <c r="C1287" s="15"/>
      <c r="D1287" s="16"/>
      <c r="E1287" s="17">
        <f t="shared" si="40"/>
        <v>2000.3</v>
      </c>
      <c r="F1287" s="18"/>
      <c r="G1287" s="18"/>
      <c r="H1287" s="19"/>
      <c r="I1287" s="19"/>
      <c r="L1287" s="18"/>
      <c r="M1287" s="18"/>
      <c r="S1287" s="18">
        <f t="shared" si="41"/>
        <v>0</v>
      </c>
      <c r="T1287" s="20"/>
      <c r="U1287" s="20"/>
      <c r="W1287" s="21"/>
      <c r="X1287"/>
      <c r="Y1287"/>
    </row>
    <row r="1288" spans="1:25" ht="11.3" customHeight="1">
      <c r="A1288" s="13">
        <v>44319</v>
      </c>
      <c r="B1288" s="68">
        <v>2032.03</v>
      </c>
      <c r="C1288" s="15"/>
      <c r="D1288" s="16"/>
      <c r="E1288" s="17">
        <f t="shared" si="40"/>
        <v>2032.03</v>
      </c>
      <c r="F1288" s="18"/>
      <c r="G1288" s="18"/>
      <c r="H1288" s="19"/>
      <c r="I1288" s="19"/>
      <c r="L1288" s="18"/>
      <c r="M1288" s="18"/>
      <c r="S1288" s="18">
        <f t="shared" si="41"/>
        <v>0</v>
      </c>
      <c r="T1288" s="20"/>
      <c r="U1288" s="20"/>
      <c r="W1288" s="21"/>
      <c r="X1288"/>
      <c r="Y1288"/>
    </row>
    <row r="1289" spans="1:25" ht="11.3" customHeight="1">
      <c r="A1289" s="13">
        <v>44413</v>
      </c>
      <c r="B1289" s="68">
        <v>2045.23</v>
      </c>
      <c r="C1289" s="15"/>
      <c r="D1289" s="16"/>
      <c r="E1289" s="17">
        <f t="shared" si="40"/>
        <v>2045.23</v>
      </c>
      <c r="F1289" s="18"/>
      <c r="G1289" s="18"/>
      <c r="H1289" s="19"/>
      <c r="I1289" s="19"/>
      <c r="L1289" s="18"/>
      <c r="M1289" s="18"/>
      <c r="S1289" s="18">
        <f t="shared" si="41"/>
        <v>0</v>
      </c>
      <c r="T1289" s="20"/>
      <c r="U1289" s="20"/>
      <c r="W1289" s="21"/>
      <c r="X1289"/>
      <c r="Y1289"/>
    </row>
    <row r="1290" spans="1:25" ht="11.3" customHeight="1">
      <c r="A1290" s="13">
        <v>44199</v>
      </c>
      <c r="B1290" s="84">
        <v>2052.4299999999998</v>
      </c>
      <c r="C1290" s="15"/>
      <c r="D1290" s="16"/>
      <c r="E1290" s="17">
        <f t="shared" si="40"/>
        <v>2052.4299999999998</v>
      </c>
      <c r="F1290" s="18"/>
      <c r="G1290" s="18"/>
      <c r="H1290" s="19"/>
      <c r="I1290" s="19"/>
      <c r="L1290" s="18"/>
      <c r="M1290" s="18"/>
      <c r="S1290" s="18">
        <f t="shared" si="41"/>
        <v>0</v>
      </c>
      <c r="T1290" s="20"/>
      <c r="U1290" s="20"/>
      <c r="W1290" s="21"/>
      <c r="X1290"/>
      <c r="Y1290"/>
    </row>
    <row r="1291" spans="1:25" ht="11.3" customHeight="1">
      <c r="A1291" s="13">
        <v>44515</v>
      </c>
      <c r="B1291" s="68">
        <v>2059.4299999999998</v>
      </c>
      <c r="C1291" s="15"/>
      <c r="D1291" s="16"/>
      <c r="E1291" s="17">
        <f t="shared" si="40"/>
        <v>2059.4299999999998</v>
      </c>
      <c r="F1291" s="18"/>
      <c r="G1291" s="18"/>
      <c r="H1291" s="19"/>
      <c r="I1291" s="19"/>
      <c r="L1291" s="18"/>
      <c r="M1291" s="18"/>
      <c r="S1291" s="18">
        <f t="shared" si="41"/>
        <v>0</v>
      </c>
      <c r="T1291" s="20"/>
      <c r="U1291" s="20"/>
      <c r="W1291" s="21"/>
      <c r="X1291"/>
      <c r="Y1291"/>
    </row>
    <row r="1292" spans="1:25" ht="11.3" customHeight="1">
      <c r="A1292" s="25">
        <v>44522</v>
      </c>
      <c r="B1292" s="68">
        <v>2061.4299999999998</v>
      </c>
      <c r="C1292" s="15"/>
      <c r="D1292" s="16"/>
      <c r="E1292" s="17">
        <f t="shared" si="40"/>
        <v>2061.4299999999998</v>
      </c>
      <c r="F1292" s="18"/>
      <c r="G1292" s="18"/>
      <c r="H1292" s="19"/>
      <c r="I1292" s="19"/>
      <c r="L1292" s="18"/>
      <c r="M1292" s="18"/>
      <c r="S1292" s="18">
        <f t="shared" si="41"/>
        <v>0</v>
      </c>
      <c r="T1292" s="20"/>
      <c r="U1292" s="20"/>
      <c r="W1292" s="21"/>
      <c r="X1292"/>
      <c r="Y1292"/>
    </row>
    <row r="1293" spans="1:25" ht="11.3" customHeight="1">
      <c r="A1293" s="23">
        <v>44207</v>
      </c>
      <c r="B1293" s="71">
        <v>2067.44</v>
      </c>
      <c r="C1293" s="15"/>
      <c r="D1293" s="16"/>
      <c r="E1293" s="17">
        <f t="shared" si="40"/>
        <v>2067.44</v>
      </c>
      <c r="F1293" s="18"/>
      <c r="G1293" s="18"/>
      <c r="H1293" s="19"/>
      <c r="I1293" s="19"/>
      <c r="L1293" s="18"/>
      <c r="M1293" s="18"/>
      <c r="S1293" s="18">
        <f t="shared" si="41"/>
        <v>0</v>
      </c>
      <c r="T1293" s="20"/>
      <c r="U1293" s="20"/>
      <c r="W1293" s="21"/>
      <c r="X1293"/>
      <c r="Y1293"/>
    </row>
    <row r="1294" spans="1:25" ht="11.3" customHeight="1">
      <c r="A1294" s="13">
        <v>44462</v>
      </c>
      <c r="B1294" s="68">
        <v>2076.48</v>
      </c>
      <c r="C1294" s="15"/>
      <c r="D1294" s="16"/>
      <c r="E1294" s="17">
        <f t="shared" si="40"/>
        <v>2076.48</v>
      </c>
      <c r="F1294" s="18"/>
      <c r="G1294" s="18"/>
      <c r="H1294" s="19"/>
      <c r="I1294" s="19"/>
      <c r="L1294" s="18"/>
      <c r="M1294" s="18"/>
      <c r="S1294" s="18">
        <f t="shared" si="41"/>
        <v>0</v>
      </c>
      <c r="T1294" s="20"/>
      <c r="U1294" s="20"/>
      <c r="W1294" s="21"/>
      <c r="X1294"/>
      <c r="Y1294"/>
    </row>
    <row r="1295" spans="1:25" ht="11.3" customHeight="1">
      <c r="A1295" s="13">
        <v>44406</v>
      </c>
      <c r="B1295" s="71">
        <v>2085.6799999999998</v>
      </c>
      <c r="C1295" s="15"/>
      <c r="D1295" s="16"/>
      <c r="E1295" s="17">
        <f t="shared" si="40"/>
        <v>2085.6799999999998</v>
      </c>
      <c r="F1295" s="18"/>
      <c r="G1295" s="18"/>
      <c r="H1295" s="19"/>
      <c r="I1295" s="19"/>
      <c r="L1295" s="18"/>
      <c r="M1295" s="18"/>
      <c r="S1295" s="18">
        <f t="shared" si="41"/>
        <v>0</v>
      </c>
      <c r="T1295" s="20"/>
      <c r="U1295" s="20"/>
      <c r="W1295" s="21"/>
      <c r="X1295"/>
      <c r="Y1295"/>
    </row>
    <row r="1296" spans="1:25" ht="11.3" customHeight="1">
      <c r="A1296" s="13">
        <v>44506</v>
      </c>
      <c r="B1296" s="68">
        <v>2101.25</v>
      </c>
      <c r="C1296" s="15"/>
      <c r="D1296" s="16"/>
      <c r="E1296" s="17">
        <f t="shared" si="40"/>
        <v>2101.25</v>
      </c>
      <c r="F1296" s="18"/>
      <c r="G1296" s="18"/>
      <c r="H1296" s="19"/>
      <c r="I1296" s="19"/>
      <c r="L1296" s="18"/>
      <c r="M1296" s="18"/>
      <c r="S1296" s="18">
        <f t="shared" si="41"/>
        <v>0</v>
      </c>
      <c r="T1296" s="20"/>
      <c r="U1296" s="20"/>
      <c r="W1296" s="21"/>
      <c r="X1296"/>
      <c r="Y1296"/>
    </row>
    <row r="1297" spans="1:25" ht="11.3" customHeight="1">
      <c r="A1297" s="13">
        <v>44344</v>
      </c>
      <c r="B1297" s="68">
        <v>2117.6</v>
      </c>
      <c r="C1297" s="15"/>
      <c r="D1297" s="16"/>
      <c r="E1297" s="17">
        <f t="shared" si="40"/>
        <v>2117.6</v>
      </c>
      <c r="F1297" s="18"/>
      <c r="G1297" s="18"/>
      <c r="H1297" s="19"/>
      <c r="I1297" s="19"/>
      <c r="L1297" s="18"/>
      <c r="M1297" s="18"/>
      <c r="S1297" s="18">
        <f t="shared" si="41"/>
        <v>0</v>
      </c>
      <c r="T1297" s="20"/>
      <c r="U1297" s="20"/>
      <c r="W1297" s="21"/>
      <c r="X1297"/>
      <c r="Y1297"/>
    </row>
    <row r="1298" spans="1:25" ht="11.3" customHeight="1">
      <c r="A1298" s="13">
        <v>44466</v>
      </c>
      <c r="B1298" s="68">
        <v>2140.73</v>
      </c>
      <c r="C1298" s="15"/>
      <c r="D1298" s="16"/>
      <c r="E1298" s="17">
        <f t="shared" si="40"/>
        <v>2140.73</v>
      </c>
      <c r="F1298" s="18"/>
      <c r="G1298" s="18"/>
      <c r="H1298" s="19"/>
      <c r="I1298" s="19"/>
      <c r="L1298" s="18"/>
      <c r="M1298" s="18"/>
      <c r="S1298" s="18">
        <f t="shared" si="41"/>
        <v>0</v>
      </c>
      <c r="T1298" s="20"/>
      <c r="U1298" s="20"/>
      <c r="W1298" s="21"/>
      <c r="X1298"/>
      <c r="Y1298"/>
    </row>
    <row r="1299" spans="1:25" ht="11.3" customHeight="1">
      <c r="A1299" s="13">
        <v>44242</v>
      </c>
      <c r="B1299" s="68">
        <v>2172.2800000000002</v>
      </c>
      <c r="C1299" s="15"/>
      <c r="D1299" s="16"/>
      <c r="E1299" s="17">
        <f t="shared" si="40"/>
        <v>2172.2800000000002</v>
      </c>
      <c r="F1299" s="18"/>
      <c r="G1299" s="18"/>
      <c r="H1299" s="19"/>
      <c r="I1299" s="19"/>
      <c r="L1299" s="18"/>
      <c r="M1299" s="18"/>
      <c r="S1299" s="18">
        <f t="shared" si="41"/>
        <v>0</v>
      </c>
      <c r="T1299" s="20"/>
      <c r="U1299" s="20"/>
      <c r="W1299" s="21"/>
      <c r="X1299"/>
      <c r="Y1299"/>
    </row>
    <row r="1300" spans="1:25" ht="11.3" customHeight="1">
      <c r="A1300" s="13">
        <v>44406</v>
      </c>
      <c r="B1300" s="68">
        <v>2200</v>
      </c>
      <c r="C1300" s="15"/>
      <c r="D1300" s="16"/>
      <c r="E1300" s="17">
        <f t="shared" si="40"/>
        <v>2200</v>
      </c>
      <c r="F1300" s="18"/>
      <c r="G1300" s="18"/>
      <c r="H1300" s="19"/>
      <c r="I1300" s="19"/>
      <c r="L1300" s="18"/>
      <c r="M1300" s="18"/>
      <c r="S1300" s="18">
        <f t="shared" si="41"/>
        <v>0</v>
      </c>
      <c r="T1300" s="20"/>
      <c r="U1300" s="20"/>
      <c r="W1300" s="21"/>
      <c r="X1300"/>
      <c r="Y1300"/>
    </row>
    <row r="1301" spans="1:25" ht="11.3" customHeight="1">
      <c r="A1301" s="13">
        <v>44287</v>
      </c>
      <c r="B1301" s="71">
        <v>2215.9699999999998</v>
      </c>
      <c r="C1301" s="15"/>
      <c r="D1301" s="16"/>
      <c r="E1301" s="17">
        <f t="shared" si="40"/>
        <v>2215.9699999999998</v>
      </c>
      <c r="F1301" s="18"/>
      <c r="G1301" s="18"/>
      <c r="H1301" s="19"/>
      <c r="I1301" s="19"/>
      <c r="L1301" s="18"/>
      <c r="M1301" s="18"/>
      <c r="S1301" s="18">
        <f t="shared" si="41"/>
        <v>0</v>
      </c>
      <c r="T1301" s="20"/>
      <c r="U1301" s="20"/>
      <c r="W1301" s="21"/>
      <c r="X1301"/>
      <c r="Y1301"/>
    </row>
    <row r="1302" spans="1:25" ht="11.3" customHeight="1">
      <c r="A1302" s="13">
        <v>44236</v>
      </c>
      <c r="B1302" s="68">
        <v>2240.44</v>
      </c>
      <c r="C1302" s="15"/>
      <c r="D1302" s="16"/>
      <c r="E1302" s="17">
        <f t="shared" si="40"/>
        <v>2240.44</v>
      </c>
      <c r="F1302" s="18"/>
      <c r="G1302" s="18"/>
      <c r="H1302" s="19"/>
      <c r="I1302" s="19"/>
      <c r="L1302" s="18"/>
      <c r="M1302" s="18"/>
      <c r="S1302" s="18">
        <f t="shared" si="41"/>
        <v>0</v>
      </c>
      <c r="T1302" s="20"/>
      <c r="U1302" s="20"/>
      <c r="W1302" s="21"/>
      <c r="X1302"/>
      <c r="Y1302"/>
    </row>
    <row r="1303" spans="1:25" ht="11.3" customHeight="1">
      <c r="A1303" s="13">
        <v>44322</v>
      </c>
      <c r="B1303" s="68">
        <v>2250.23</v>
      </c>
      <c r="C1303" s="15"/>
      <c r="D1303" s="16"/>
      <c r="E1303" s="17">
        <f t="shared" si="40"/>
        <v>2250.23</v>
      </c>
      <c r="F1303" s="18"/>
      <c r="G1303" s="18"/>
      <c r="H1303" s="19"/>
      <c r="I1303" s="19"/>
      <c r="L1303" s="18"/>
      <c r="M1303" s="18"/>
      <c r="S1303" s="18">
        <f t="shared" si="41"/>
        <v>0</v>
      </c>
      <c r="T1303" s="20"/>
      <c r="U1303" s="20"/>
      <c r="W1303" s="21"/>
      <c r="X1303"/>
      <c r="Y1303"/>
    </row>
    <row r="1304" spans="1:25" ht="11.3" customHeight="1">
      <c r="A1304" s="13">
        <v>44299</v>
      </c>
      <c r="B1304" s="68">
        <v>2250.77</v>
      </c>
      <c r="C1304" s="15"/>
      <c r="D1304" s="16"/>
      <c r="E1304" s="17">
        <f t="shared" si="40"/>
        <v>2250.77</v>
      </c>
      <c r="F1304" s="18"/>
      <c r="G1304" s="18"/>
      <c r="H1304" s="19"/>
      <c r="I1304" s="19"/>
      <c r="L1304" s="18"/>
      <c r="M1304" s="18"/>
      <c r="S1304" s="18">
        <f t="shared" si="41"/>
        <v>0</v>
      </c>
      <c r="T1304" s="20"/>
      <c r="U1304" s="20"/>
      <c r="W1304" s="21"/>
      <c r="X1304"/>
      <c r="Y1304"/>
    </row>
    <row r="1305" spans="1:25" ht="11.3" customHeight="1">
      <c r="A1305" s="27">
        <v>44402</v>
      </c>
      <c r="B1305" s="28">
        <v>2264.5</v>
      </c>
      <c r="C1305" s="29"/>
      <c r="D1305" s="28"/>
      <c r="E1305" s="30">
        <f t="shared" si="40"/>
        <v>2264.5</v>
      </c>
      <c r="F1305" s="28">
        <v>2264.5</v>
      </c>
      <c r="G1305" s="28"/>
      <c r="H1305" s="31"/>
      <c r="I1305" s="31"/>
      <c r="J1305" s="28">
        <v>2264.5</v>
      </c>
      <c r="K1305" s="31"/>
      <c r="L1305" s="28"/>
      <c r="M1305" s="28"/>
      <c r="N1305" s="31"/>
      <c r="O1305" s="31"/>
      <c r="P1305" s="31"/>
      <c r="Q1305" s="31"/>
      <c r="R1305" s="31"/>
      <c r="S1305" s="18">
        <f t="shared" si="41"/>
        <v>0</v>
      </c>
      <c r="T1305" s="11" t="s">
        <v>28</v>
      </c>
      <c r="U1305" s="11" t="s">
        <v>61</v>
      </c>
      <c r="V1305" s="11"/>
      <c r="W1305" s="21"/>
      <c r="X1305"/>
      <c r="Y1305"/>
    </row>
    <row r="1306" spans="1:25" ht="11.3" customHeight="1">
      <c r="A1306" s="98">
        <v>44244</v>
      </c>
      <c r="B1306" s="71">
        <v>2270.3200000000002</v>
      </c>
      <c r="C1306" s="15"/>
      <c r="D1306" s="16"/>
      <c r="E1306" s="17">
        <f t="shared" si="40"/>
        <v>2270.3200000000002</v>
      </c>
      <c r="F1306" s="18"/>
      <c r="G1306" s="18"/>
      <c r="H1306" s="19"/>
      <c r="I1306" s="19"/>
      <c r="L1306" s="18"/>
      <c r="M1306" s="18"/>
      <c r="S1306" s="18">
        <f t="shared" si="41"/>
        <v>0</v>
      </c>
      <c r="T1306" s="20"/>
      <c r="U1306" s="20"/>
      <c r="W1306" s="21"/>
      <c r="X1306"/>
      <c r="Y1306"/>
    </row>
    <row r="1307" spans="1:25" ht="11.3" customHeight="1">
      <c r="A1307" s="23">
        <v>44204</v>
      </c>
      <c r="B1307" s="84">
        <v>2355.66</v>
      </c>
      <c r="C1307" s="15"/>
      <c r="D1307" s="16"/>
      <c r="E1307" s="17">
        <f t="shared" si="40"/>
        <v>2355.66</v>
      </c>
      <c r="F1307" s="18"/>
      <c r="G1307" s="18"/>
      <c r="H1307" s="19"/>
      <c r="I1307" s="19"/>
      <c r="L1307" s="18"/>
      <c r="M1307" s="18"/>
      <c r="S1307" s="18">
        <f t="shared" si="41"/>
        <v>0</v>
      </c>
      <c r="T1307" s="20"/>
      <c r="U1307" s="20"/>
      <c r="W1307" s="21"/>
      <c r="X1307"/>
      <c r="Y1307"/>
    </row>
    <row r="1308" spans="1:25" ht="11.3" customHeight="1">
      <c r="A1308" s="13">
        <v>44416</v>
      </c>
      <c r="B1308" s="68">
        <v>2389.6</v>
      </c>
      <c r="C1308" s="15"/>
      <c r="D1308" s="16"/>
      <c r="E1308" s="17">
        <f t="shared" si="40"/>
        <v>2389.6</v>
      </c>
      <c r="F1308" s="18"/>
      <c r="G1308" s="18"/>
      <c r="H1308" s="19"/>
      <c r="I1308" s="19"/>
      <c r="L1308" s="18"/>
      <c r="M1308" s="18"/>
      <c r="S1308" s="18">
        <f t="shared" si="41"/>
        <v>0</v>
      </c>
      <c r="T1308" s="20"/>
      <c r="U1308" s="20"/>
      <c r="W1308" s="21"/>
      <c r="X1308"/>
      <c r="Y1308"/>
    </row>
    <row r="1309" spans="1:25" ht="11.3" customHeight="1">
      <c r="A1309" s="13">
        <v>44248</v>
      </c>
      <c r="B1309" s="68">
        <v>2415.54</v>
      </c>
      <c r="C1309" s="15"/>
      <c r="D1309" s="16"/>
      <c r="E1309" s="17">
        <f t="shared" si="40"/>
        <v>2415.54</v>
      </c>
      <c r="F1309" s="18"/>
      <c r="G1309" s="18"/>
      <c r="H1309" s="19"/>
      <c r="I1309" s="19"/>
      <c r="L1309" s="18"/>
      <c r="M1309" s="18"/>
      <c r="S1309" s="18">
        <f t="shared" si="41"/>
        <v>0</v>
      </c>
      <c r="T1309" s="20"/>
      <c r="U1309" s="20"/>
      <c r="W1309" s="21"/>
      <c r="X1309"/>
      <c r="Y1309"/>
    </row>
    <row r="1310" spans="1:25" ht="11.3" customHeight="1">
      <c r="A1310" s="23">
        <v>44223</v>
      </c>
      <c r="B1310" s="71">
        <v>2418.8200000000002</v>
      </c>
      <c r="C1310" s="15"/>
      <c r="D1310" s="16"/>
      <c r="E1310" s="17">
        <f t="shared" si="40"/>
        <v>2418.8200000000002</v>
      </c>
      <c r="F1310" s="18"/>
      <c r="G1310" s="18"/>
      <c r="H1310" s="19"/>
      <c r="I1310" s="19"/>
      <c r="L1310" s="18"/>
      <c r="M1310" s="18"/>
      <c r="S1310" s="18">
        <f t="shared" si="41"/>
        <v>0</v>
      </c>
      <c r="T1310" s="20"/>
      <c r="U1310" s="20"/>
      <c r="W1310" s="21"/>
      <c r="X1310"/>
      <c r="Y1310"/>
    </row>
    <row r="1311" spans="1:25" ht="11.3" customHeight="1">
      <c r="A1311" s="25">
        <v>44509</v>
      </c>
      <c r="B1311" s="68">
        <v>2517.64</v>
      </c>
      <c r="C1311" s="15"/>
      <c r="D1311" s="16"/>
      <c r="E1311" s="17">
        <f t="shared" si="40"/>
        <v>2517.64</v>
      </c>
      <c r="F1311" s="18"/>
      <c r="G1311" s="18"/>
      <c r="H1311" s="19"/>
      <c r="I1311" s="19"/>
      <c r="L1311" s="18"/>
      <c r="M1311" s="18"/>
      <c r="S1311" s="18">
        <f t="shared" si="41"/>
        <v>0</v>
      </c>
      <c r="T1311" s="20"/>
      <c r="U1311" s="20"/>
      <c r="W1311" s="21"/>
      <c r="X1311"/>
      <c r="Y1311"/>
    </row>
    <row r="1312" spans="1:25" ht="11.3" customHeight="1">
      <c r="A1312" s="23">
        <v>44231</v>
      </c>
      <c r="B1312" s="71">
        <v>2536.2800000000002</v>
      </c>
      <c r="C1312" s="15"/>
      <c r="D1312" s="16"/>
      <c r="E1312" s="17">
        <f t="shared" si="40"/>
        <v>2536.2800000000002</v>
      </c>
      <c r="F1312" s="18"/>
      <c r="G1312" s="18"/>
      <c r="H1312" s="19"/>
      <c r="I1312" s="19"/>
      <c r="L1312" s="18"/>
      <c r="M1312" s="18"/>
      <c r="S1312" s="18">
        <f t="shared" si="41"/>
        <v>0</v>
      </c>
      <c r="T1312" s="20"/>
      <c r="U1312" s="20"/>
      <c r="W1312" s="21"/>
      <c r="X1312"/>
      <c r="Y1312"/>
    </row>
    <row r="1313" spans="1:25" ht="11.3" customHeight="1">
      <c r="A1313" s="13">
        <v>44524</v>
      </c>
      <c r="B1313" s="68">
        <v>2549.34</v>
      </c>
      <c r="C1313" s="15"/>
      <c r="D1313" s="16"/>
      <c r="E1313" s="17">
        <f t="shared" si="40"/>
        <v>2549.34</v>
      </c>
      <c r="F1313" s="18"/>
      <c r="G1313" s="18"/>
      <c r="H1313" s="19"/>
      <c r="I1313" s="19"/>
      <c r="L1313" s="18"/>
      <c r="M1313" s="18"/>
      <c r="S1313" s="18">
        <f t="shared" si="41"/>
        <v>0</v>
      </c>
      <c r="T1313" s="20"/>
      <c r="U1313" s="20"/>
      <c r="W1313" s="21"/>
      <c r="X1313"/>
      <c r="Y1313"/>
    </row>
    <row r="1314" spans="1:25" ht="11.3" customHeight="1">
      <c r="A1314" s="13">
        <v>44330</v>
      </c>
      <c r="B1314" s="68">
        <v>2561.16</v>
      </c>
      <c r="C1314" s="15"/>
      <c r="D1314" s="16"/>
      <c r="E1314" s="17">
        <f t="shared" si="40"/>
        <v>2561.16</v>
      </c>
      <c r="F1314" s="18"/>
      <c r="G1314" s="18"/>
      <c r="H1314" s="19"/>
      <c r="I1314" s="19"/>
      <c r="L1314" s="18"/>
      <c r="M1314" s="18"/>
      <c r="S1314" s="18">
        <f t="shared" si="41"/>
        <v>0</v>
      </c>
      <c r="T1314" s="20"/>
      <c r="U1314" s="20"/>
      <c r="W1314" s="21"/>
      <c r="X1314"/>
      <c r="Y1314"/>
    </row>
    <row r="1315" spans="1:25" ht="11.3" customHeight="1">
      <c r="A1315" s="13">
        <v>44415</v>
      </c>
      <c r="B1315" s="68">
        <v>2569.2199999999998</v>
      </c>
      <c r="C1315" s="15"/>
      <c r="D1315" s="16"/>
      <c r="E1315" s="17">
        <f t="shared" si="40"/>
        <v>2569.2199999999998</v>
      </c>
      <c r="F1315" s="18"/>
      <c r="G1315" s="18"/>
      <c r="H1315" s="19"/>
      <c r="I1315" s="19"/>
      <c r="L1315" s="18"/>
      <c r="M1315" s="18"/>
      <c r="S1315" s="18">
        <f t="shared" si="41"/>
        <v>0</v>
      </c>
      <c r="T1315" s="20"/>
      <c r="U1315" s="20"/>
      <c r="W1315" s="21"/>
      <c r="X1315"/>
      <c r="Y1315"/>
    </row>
    <row r="1316" spans="1:25" ht="11.3" customHeight="1">
      <c r="A1316" s="13">
        <v>44519</v>
      </c>
      <c r="B1316" s="68">
        <v>2580.09</v>
      </c>
      <c r="C1316" s="15"/>
      <c r="D1316" s="16"/>
      <c r="E1316" s="17">
        <f t="shared" si="40"/>
        <v>2580.09</v>
      </c>
      <c r="F1316" s="18"/>
      <c r="G1316" s="18"/>
      <c r="H1316" s="19"/>
      <c r="I1316" s="19"/>
      <c r="L1316" s="18"/>
      <c r="M1316" s="18"/>
      <c r="S1316" s="18">
        <f t="shared" si="41"/>
        <v>0</v>
      </c>
      <c r="T1316" s="20"/>
      <c r="U1316" s="20"/>
      <c r="W1316" s="21"/>
      <c r="X1316"/>
      <c r="Y1316"/>
    </row>
    <row r="1317" spans="1:25" ht="11.3" customHeight="1">
      <c r="A1317" s="13">
        <v>44307</v>
      </c>
      <c r="B1317" s="71">
        <v>2606.7600000000002</v>
      </c>
      <c r="C1317" s="15"/>
      <c r="D1317" s="16"/>
      <c r="E1317" s="17">
        <f t="shared" si="40"/>
        <v>2606.7600000000002</v>
      </c>
      <c r="F1317" s="18"/>
      <c r="G1317" s="18"/>
      <c r="H1317" s="19"/>
      <c r="I1317" s="19"/>
      <c r="L1317" s="18"/>
      <c r="M1317" s="18"/>
      <c r="S1317" s="18">
        <f t="shared" si="41"/>
        <v>0</v>
      </c>
      <c r="T1317" s="20"/>
      <c r="U1317" s="20"/>
      <c r="W1317" s="21"/>
      <c r="X1317"/>
      <c r="Y1317"/>
    </row>
    <row r="1318" spans="1:25" ht="11.3" customHeight="1">
      <c r="A1318" s="13">
        <v>44428</v>
      </c>
      <c r="B1318" s="68">
        <v>2614.9</v>
      </c>
      <c r="C1318" s="15"/>
      <c r="D1318" s="16"/>
      <c r="E1318" s="17">
        <f t="shared" si="40"/>
        <v>2614.9</v>
      </c>
      <c r="F1318" s="18"/>
      <c r="G1318" s="18"/>
      <c r="H1318" s="19"/>
      <c r="I1318" s="19"/>
      <c r="L1318" s="18"/>
      <c r="M1318" s="18"/>
      <c r="S1318" s="18">
        <f t="shared" si="41"/>
        <v>0</v>
      </c>
      <c r="T1318" s="20"/>
      <c r="U1318" s="20"/>
      <c r="W1318" s="21"/>
      <c r="X1318"/>
      <c r="Y1318"/>
    </row>
    <row r="1319" spans="1:25" ht="11.3" customHeight="1">
      <c r="A1319" s="13">
        <v>44383</v>
      </c>
      <c r="B1319" s="71">
        <v>2700</v>
      </c>
      <c r="C1319" s="15"/>
      <c r="D1319" s="16"/>
      <c r="E1319" s="17">
        <f t="shared" si="40"/>
        <v>2700</v>
      </c>
      <c r="F1319" s="18"/>
      <c r="G1319" s="18"/>
      <c r="H1319" s="19"/>
      <c r="I1319" s="19"/>
      <c r="L1319" s="18"/>
      <c r="M1319" s="18"/>
      <c r="S1319" s="18">
        <f t="shared" si="41"/>
        <v>0</v>
      </c>
      <c r="T1319" s="20"/>
      <c r="U1319" s="20"/>
      <c r="W1319" s="21"/>
      <c r="X1319"/>
      <c r="Y1319"/>
    </row>
    <row r="1320" spans="1:25" ht="11.3" customHeight="1">
      <c r="A1320" s="25">
        <v>44506</v>
      </c>
      <c r="B1320" s="68">
        <v>2702.74</v>
      </c>
      <c r="C1320" s="15"/>
      <c r="D1320" s="16"/>
      <c r="E1320" s="17">
        <f t="shared" si="40"/>
        <v>2702.74</v>
      </c>
      <c r="F1320" s="18"/>
      <c r="G1320" s="18"/>
      <c r="H1320" s="19"/>
      <c r="I1320" s="19"/>
      <c r="L1320" s="18"/>
      <c r="M1320" s="18"/>
      <c r="S1320" s="18">
        <f t="shared" si="41"/>
        <v>0</v>
      </c>
      <c r="T1320" s="20"/>
      <c r="U1320" s="20"/>
      <c r="W1320" s="21"/>
      <c r="X1320"/>
      <c r="Y1320"/>
    </row>
    <row r="1321" spans="1:25" ht="11.3" customHeight="1">
      <c r="A1321" s="13">
        <v>44325</v>
      </c>
      <c r="B1321" s="68">
        <v>2717.05</v>
      </c>
      <c r="C1321" s="15"/>
      <c r="D1321" s="16"/>
      <c r="E1321" s="17">
        <f t="shared" si="40"/>
        <v>2717.05</v>
      </c>
      <c r="F1321" s="18"/>
      <c r="G1321" s="18"/>
      <c r="H1321" s="19"/>
      <c r="I1321" s="19"/>
      <c r="L1321" s="18"/>
      <c r="M1321" s="18"/>
      <c r="S1321" s="18">
        <f t="shared" si="41"/>
        <v>0</v>
      </c>
      <c r="T1321" s="20"/>
      <c r="U1321" s="20"/>
      <c r="W1321" s="21"/>
      <c r="X1321"/>
      <c r="Y1321"/>
    </row>
    <row r="1322" spans="1:25" ht="11.3" customHeight="1">
      <c r="A1322" s="13">
        <v>44325</v>
      </c>
      <c r="B1322" s="68">
        <v>2722</v>
      </c>
      <c r="C1322" s="15"/>
      <c r="D1322" s="16"/>
      <c r="E1322" s="17">
        <f t="shared" si="40"/>
        <v>2722</v>
      </c>
      <c r="F1322" s="18"/>
      <c r="G1322" s="18"/>
      <c r="H1322" s="19"/>
      <c r="I1322" s="19"/>
      <c r="L1322" s="18"/>
      <c r="M1322" s="18"/>
      <c r="S1322" s="18">
        <f t="shared" si="41"/>
        <v>0</v>
      </c>
      <c r="T1322" s="20"/>
      <c r="U1322" s="20"/>
      <c r="W1322" s="21"/>
      <c r="X1322"/>
      <c r="Y1322"/>
    </row>
    <row r="1323" spans="1:25" ht="11.3" customHeight="1">
      <c r="A1323" s="13">
        <v>44306</v>
      </c>
      <c r="B1323" s="68">
        <v>2726.52</v>
      </c>
      <c r="C1323" s="15"/>
      <c r="D1323" s="16"/>
      <c r="E1323" s="17">
        <f t="shared" si="40"/>
        <v>2726.52</v>
      </c>
      <c r="F1323" s="18"/>
      <c r="G1323" s="18"/>
      <c r="H1323" s="19"/>
      <c r="I1323" s="19"/>
      <c r="L1323" s="18"/>
      <c r="M1323" s="18"/>
      <c r="S1323" s="18">
        <f t="shared" si="41"/>
        <v>0</v>
      </c>
      <c r="T1323" s="20"/>
      <c r="U1323" s="20"/>
      <c r="W1323" s="21"/>
      <c r="X1323"/>
      <c r="Y1323"/>
    </row>
    <row r="1324" spans="1:25" ht="11.3" customHeight="1">
      <c r="A1324" s="13">
        <v>44284</v>
      </c>
      <c r="B1324" s="68">
        <v>2747.73</v>
      </c>
      <c r="C1324" s="15"/>
      <c r="D1324" s="16"/>
      <c r="E1324" s="17">
        <f t="shared" si="40"/>
        <v>2747.73</v>
      </c>
      <c r="F1324" s="18"/>
      <c r="G1324" s="18"/>
      <c r="H1324" s="19"/>
      <c r="I1324" s="19"/>
      <c r="L1324" s="18"/>
      <c r="M1324" s="18"/>
      <c r="S1324" s="18">
        <f t="shared" si="41"/>
        <v>0</v>
      </c>
      <c r="T1324" s="20"/>
      <c r="U1324" s="20"/>
      <c r="W1324" s="21"/>
      <c r="X1324"/>
      <c r="Y1324"/>
    </row>
    <row r="1325" spans="1:25" ht="11.3" customHeight="1">
      <c r="A1325" s="13">
        <v>44317</v>
      </c>
      <c r="B1325" s="68">
        <v>2764.03</v>
      </c>
      <c r="C1325" s="15"/>
      <c r="D1325" s="16"/>
      <c r="E1325" s="17">
        <f t="shared" si="40"/>
        <v>2764.03</v>
      </c>
      <c r="F1325" s="18"/>
      <c r="G1325" s="18"/>
      <c r="H1325" s="19"/>
      <c r="I1325" s="19"/>
      <c r="L1325" s="18"/>
      <c r="M1325" s="18"/>
      <c r="S1325" s="18">
        <f t="shared" si="41"/>
        <v>0</v>
      </c>
      <c r="T1325" s="20"/>
      <c r="U1325" s="20"/>
      <c r="W1325" s="21"/>
      <c r="X1325"/>
      <c r="Y1325"/>
    </row>
    <row r="1326" spans="1:25" ht="11.3" customHeight="1">
      <c r="A1326" s="25">
        <v>44482</v>
      </c>
      <c r="B1326" s="68">
        <v>2766.81</v>
      </c>
      <c r="C1326" s="15"/>
      <c r="D1326" s="16"/>
      <c r="E1326" s="17">
        <f t="shared" si="40"/>
        <v>2766.81</v>
      </c>
      <c r="F1326" s="18"/>
      <c r="G1326" s="18"/>
      <c r="H1326" s="19"/>
      <c r="I1326" s="19"/>
      <c r="L1326" s="18"/>
      <c r="M1326" s="18"/>
      <c r="S1326" s="18">
        <f t="shared" si="41"/>
        <v>0</v>
      </c>
      <c r="T1326" s="20"/>
      <c r="U1326" s="20"/>
      <c r="W1326" s="21"/>
      <c r="X1326"/>
      <c r="Y1326"/>
    </row>
    <row r="1327" spans="1:25" ht="11.3" customHeight="1">
      <c r="A1327" s="13">
        <v>44354</v>
      </c>
      <c r="B1327" s="68">
        <v>2771.02</v>
      </c>
      <c r="C1327" s="15"/>
      <c r="D1327" s="16"/>
      <c r="E1327" s="17">
        <f t="shared" si="40"/>
        <v>2771.02</v>
      </c>
      <c r="F1327" s="18"/>
      <c r="G1327" s="18"/>
      <c r="H1327" s="19"/>
      <c r="I1327" s="19"/>
      <c r="L1327" s="18"/>
      <c r="M1327" s="18"/>
      <c r="S1327" s="18">
        <f t="shared" si="41"/>
        <v>0</v>
      </c>
      <c r="T1327" s="20"/>
      <c r="U1327" s="20"/>
      <c r="W1327" s="21"/>
      <c r="X1327"/>
      <c r="Y1327"/>
    </row>
    <row r="1328" spans="1:25" ht="11.3" customHeight="1">
      <c r="A1328" s="13">
        <v>44334</v>
      </c>
      <c r="B1328" s="68">
        <v>2795.87</v>
      </c>
      <c r="C1328" s="15"/>
      <c r="D1328" s="16"/>
      <c r="E1328" s="17">
        <f t="shared" si="40"/>
        <v>2795.87</v>
      </c>
      <c r="F1328" s="18"/>
      <c r="G1328" s="18"/>
      <c r="H1328" s="19"/>
      <c r="I1328" s="19"/>
      <c r="L1328" s="18"/>
      <c r="M1328" s="18"/>
      <c r="S1328" s="18">
        <f t="shared" si="41"/>
        <v>0</v>
      </c>
      <c r="T1328" s="20"/>
      <c r="U1328" s="20"/>
      <c r="W1328" s="21"/>
      <c r="X1328"/>
      <c r="Y1328"/>
    </row>
    <row r="1329" spans="1:25" ht="11.3" customHeight="1">
      <c r="A1329" s="23">
        <v>44214</v>
      </c>
      <c r="B1329" s="71">
        <v>2800</v>
      </c>
      <c r="C1329" s="15"/>
      <c r="D1329" s="16"/>
      <c r="E1329" s="17">
        <f t="shared" si="40"/>
        <v>2800</v>
      </c>
      <c r="F1329" s="18"/>
      <c r="G1329" s="18"/>
      <c r="H1329" s="19"/>
      <c r="I1329" s="19"/>
      <c r="L1329" s="18"/>
      <c r="M1329" s="18"/>
      <c r="S1329" s="18">
        <f t="shared" si="41"/>
        <v>0</v>
      </c>
      <c r="T1329" s="20"/>
      <c r="U1329" s="20"/>
      <c r="W1329" s="21"/>
      <c r="X1329"/>
      <c r="Y1329"/>
    </row>
    <row r="1330" spans="1:25" ht="11.3" customHeight="1">
      <c r="A1330" s="13">
        <v>44402</v>
      </c>
      <c r="B1330" s="68">
        <v>2837.9</v>
      </c>
      <c r="C1330" s="15"/>
      <c r="D1330" s="16"/>
      <c r="E1330" s="17">
        <f t="shared" si="40"/>
        <v>2837.9</v>
      </c>
      <c r="F1330" s="18"/>
      <c r="G1330" s="18"/>
      <c r="H1330" s="19"/>
      <c r="I1330" s="19"/>
      <c r="L1330" s="18"/>
      <c r="M1330" s="18"/>
      <c r="S1330" s="18">
        <f t="shared" si="41"/>
        <v>0</v>
      </c>
      <c r="T1330" s="20"/>
      <c r="U1330" s="20"/>
      <c r="W1330" s="21"/>
      <c r="X1330"/>
      <c r="Y1330"/>
    </row>
    <row r="1331" spans="1:25" ht="11.3" customHeight="1">
      <c r="A1331" s="25">
        <v>44311</v>
      </c>
      <c r="B1331" s="16">
        <v>2858.41</v>
      </c>
      <c r="C1331" s="15" t="s">
        <v>75</v>
      </c>
      <c r="D1331" s="14"/>
      <c r="E1331" s="17">
        <f t="shared" si="40"/>
        <v>2858.41</v>
      </c>
      <c r="F1331" s="19"/>
      <c r="G1331" s="19"/>
      <c r="H1331" s="19"/>
      <c r="I1331" s="19"/>
      <c r="N1331" s="19"/>
      <c r="O1331" s="19"/>
      <c r="P1331" s="19"/>
      <c r="Q1331" s="19"/>
      <c r="R1331" s="19"/>
      <c r="S1331" s="18">
        <f t="shared" si="41"/>
        <v>0</v>
      </c>
      <c r="T1331" s="21"/>
      <c r="U1331" s="21"/>
      <c r="V1331" s="21"/>
      <c r="W1331" s="21"/>
      <c r="X1331"/>
      <c r="Y1331"/>
    </row>
    <row r="1332" spans="1:25" ht="11.3" customHeight="1">
      <c r="A1332" s="13">
        <v>44340</v>
      </c>
      <c r="B1332" s="68">
        <v>2875</v>
      </c>
      <c r="C1332" s="15"/>
      <c r="D1332" s="16"/>
      <c r="E1332" s="17">
        <f t="shared" si="40"/>
        <v>2875</v>
      </c>
      <c r="F1332" s="18"/>
      <c r="G1332" s="18"/>
      <c r="H1332" s="19"/>
      <c r="I1332" s="19"/>
      <c r="L1332" s="18"/>
      <c r="M1332" s="18"/>
      <c r="S1332" s="18">
        <f t="shared" si="41"/>
        <v>0</v>
      </c>
      <c r="T1332" s="20"/>
      <c r="U1332" s="20"/>
      <c r="W1332" s="21"/>
      <c r="X1332"/>
      <c r="Y1332"/>
    </row>
    <row r="1333" spans="1:25" ht="11.3" customHeight="1">
      <c r="A1333" s="47">
        <v>44226</v>
      </c>
      <c r="B1333" s="80">
        <v>2940.17</v>
      </c>
      <c r="C1333" s="49"/>
      <c r="D1333" s="48"/>
      <c r="E1333" s="30">
        <f t="shared" si="40"/>
        <v>2940.17</v>
      </c>
      <c r="F1333" s="80">
        <v>1718.7</v>
      </c>
      <c r="G1333" s="80"/>
      <c r="H1333" s="50"/>
      <c r="I1333" s="50">
        <v>1500</v>
      </c>
      <c r="J1333" s="50"/>
      <c r="K1333" s="50"/>
      <c r="L1333" s="50"/>
      <c r="M1333" s="50"/>
      <c r="N1333" s="50"/>
      <c r="O1333" s="50"/>
      <c r="P1333" s="50"/>
      <c r="Q1333" s="50"/>
      <c r="R1333" s="50"/>
      <c r="S1333" s="18">
        <f t="shared" si="41"/>
        <v>1500</v>
      </c>
      <c r="T1333" s="26" t="s">
        <v>44</v>
      </c>
      <c r="U1333" s="26" t="s">
        <v>64</v>
      </c>
      <c r="V1333" s="26"/>
      <c r="W1333" s="21"/>
      <c r="X1333"/>
      <c r="Y1333"/>
    </row>
    <row r="1334" spans="1:25" ht="11.3" customHeight="1">
      <c r="A1334" s="23">
        <v>44206</v>
      </c>
      <c r="B1334" s="71">
        <v>2948.07</v>
      </c>
      <c r="C1334" s="15"/>
      <c r="D1334" s="16"/>
      <c r="E1334" s="17">
        <f t="shared" si="40"/>
        <v>2948.07</v>
      </c>
      <c r="F1334" s="18"/>
      <c r="G1334" s="18"/>
      <c r="H1334" s="19"/>
      <c r="I1334" s="19"/>
      <c r="L1334" s="18"/>
      <c r="M1334" s="18"/>
      <c r="S1334" s="18">
        <f t="shared" si="41"/>
        <v>0</v>
      </c>
      <c r="T1334" s="20"/>
      <c r="U1334" s="20"/>
      <c r="W1334" s="21"/>
      <c r="X1334"/>
      <c r="Y1334"/>
    </row>
    <row r="1335" spans="1:25" ht="11.3" customHeight="1">
      <c r="A1335" s="27">
        <v>44313</v>
      </c>
      <c r="B1335" s="28">
        <v>2950</v>
      </c>
      <c r="C1335" s="29"/>
      <c r="D1335" s="28"/>
      <c r="E1335" s="30">
        <f t="shared" si="40"/>
        <v>2950</v>
      </c>
      <c r="F1335" s="28">
        <v>2950</v>
      </c>
      <c r="G1335" s="28">
        <v>2950</v>
      </c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18">
        <f t="shared" si="41"/>
        <v>0</v>
      </c>
      <c r="T1335" s="11" t="s">
        <v>67</v>
      </c>
      <c r="U1335" s="11" t="s">
        <v>55</v>
      </c>
      <c r="V1335" s="11"/>
      <c r="W1335" s="21"/>
      <c r="X1335"/>
      <c r="Y1335"/>
    </row>
    <row r="1336" spans="1:25" ht="11.3" customHeight="1">
      <c r="A1336" s="13">
        <v>44305</v>
      </c>
      <c r="B1336" s="68">
        <v>3000</v>
      </c>
      <c r="C1336" s="15"/>
      <c r="D1336" s="16"/>
      <c r="E1336" s="17">
        <f t="shared" si="40"/>
        <v>3000</v>
      </c>
      <c r="F1336" s="18"/>
      <c r="G1336" s="18"/>
      <c r="H1336" s="19"/>
      <c r="I1336" s="19"/>
      <c r="L1336" s="18"/>
      <c r="M1336" s="18"/>
      <c r="S1336" s="18">
        <f t="shared" si="41"/>
        <v>0</v>
      </c>
      <c r="T1336" s="20"/>
      <c r="U1336" s="20"/>
      <c r="W1336" s="21"/>
      <c r="X1336"/>
      <c r="Y1336"/>
    </row>
    <row r="1337" spans="1:25" ht="11.3" customHeight="1">
      <c r="A1337" s="13">
        <v>44306</v>
      </c>
      <c r="B1337" s="68">
        <v>3000</v>
      </c>
      <c r="C1337" s="15"/>
      <c r="D1337" s="16"/>
      <c r="E1337" s="17">
        <f t="shared" si="40"/>
        <v>3000</v>
      </c>
      <c r="F1337" s="18"/>
      <c r="G1337" s="18"/>
      <c r="H1337" s="19"/>
      <c r="I1337" s="19"/>
      <c r="L1337" s="18"/>
      <c r="M1337" s="18"/>
      <c r="S1337" s="18">
        <f t="shared" si="41"/>
        <v>0</v>
      </c>
      <c r="T1337" s="20"/>
      <c r="U1337" s="20"/>
      <c r="W1337" s="21"/>
      <c r="X1337"/>
      <c r="Y1337"/>
    </row>
    <row r="1338" spans="1:25" ht="11.3" customHeight="1">
      <c r="A1338" s="13">
        <v>44428</v>
      </c>
      <c r="B1338" s="68">
        <v>3017.88</v>
      </c>
      <c r="C1338" s="15"/>
      <c r="D1338" s="16"/>
      <c r="E1338" s="17">
        <f t="shared" si="40"/>
        <v>3017.88</v>
      </c>
      <c r="F1338" s="18"/>
      <c r="G1338" s="18"/>
      <c r="H1338" s="19"/>
      <c r="I1338" s="19"/>
      <c r="L1338" s="18"/>
      <c r="M1338" s="18"/>
      <c r="S1338" s="18">
        <f t="shared" si="41"/>
        <v>0</v>
      </c>
      <c r="T1338" s="20"/>
      <c r="U1338" s="20"/>
      <c r="W1338" s="21"/>
      <c r="X1338"/>
      <c r="Y1338"/>
    </row>
    <row r="1339" spans="1:25" ht="11.3" customHeight="1">
      <c r="A1339" s="13">
        <v>44509</v>
      </c>
      <c r="B1339" s="68">
        <v>3042.88</v>
      </c>
      <c r="C1339" s="15"/>
      <c r="D1339" s="16"/>
      <c r="E1339" s="17">
        <f t="shared" si="40"/>
        <v>3042.88</v>
      </c>
      <c r="F1339" s="18"/>
      <c r="G1339" s="18"/>
      <c r="H1339" s="19"/>
      <c r="I1339" s="19"/>
      <c r="L1339" s="18"/>
      <c r="M1339" s="18"/>
      <c r="S1339" s="18">
        <f t="shared" si="41"/>
        <v>0</v>
      </c>
      <c r="T1339" s="20"/>
      <c r="U1339" s="20"/>
      <c r="W1339" s="21"/>
      <c r="X1339"/>
      <c r="Y1339"/>
    </row>
    <row r="1340" spans="1:25" ht="11.3" customHeight="1">
      <c r="A1340" s="13">
        <v>44519</v>
      </c>
      <c r="B1340" s="68">
        <v>3048.61</v>
      </c>
      <c r="C1340" s="15"/>
      <c r="D1340" s="16"/>
      <c r="E1340" s="17">
        <f t="shared" si="40"/>
        <v>3048.61</v>
      </c>
      <c r="F1340" s="18"/>
      <c r="G1340" s="18"/>
      <c r="H1340" s="19"/>
      <c r="I1340" s="19"/>
      <c r="L1340" s="18"/>
      <c r="M1340" s="18"/>
      <c r="S1340" s="18">
        <f t="shared" si="41"/>
        <v>0</v>
      </c>
      <c r="T1340" s="20"/>
      <c r="U1340" s="20"/>
      <c r="W1340" s="21"/>
      <c r="X1340"/>
      <c r="Y1340"/>
    </row>
    <row r="1341" spans="1:25" ht="11.3" customHeight="1">
      <c r="A1341" s="13">
        <v>44381</v>
      </c>
      <c r="B1341" s="68">
        <v>3097.47</v>
      </c>
      <c r="C1341" s="15"/>
      <c r="D1341" s="16"/>
      <c r="E1341" s="17">
        <f t="shared" si="40"/>
        <v>3097.47</v>
      </c>
      <c r="F1341" s="18"/>
      <c r="G1341" s="18"/>
      <c r="H1341" s="19"/>
      <c r="I1341" s="19"/>
      <c r="L1341" s="18"/>
      <c r="M1341" s="18"/>
      <c r="S1341" s="18">
        <f t="shared" si="41"/>
        <v>0</v>
      </c>
      <c r="T1341" s="20"/>
      <c r="U1341" s="20"/>
      <c r="W1341" s="21"/>
      <c r="X1341"/>
      <c r="Y1341"/>
    </row>
    <row r="1342" spans="1:25" ht="11.3" customHeight="1">
      <c r="A1342" s="23">
        <v>44207</v>
      </c>
      <c r="B1342" s="14">
        <v>3100</v>
      </c>
      <c r="C1342" s="15"/>
      <c r="D1342" s="16"/>
      <c r="E1342" s="17">
        <f t="shared" si="40"/>
        <v>3100</v>
      </c>
      <c r="F1342" s="18"/>
      <c r="G1342" s="18"/>
      <c r="H1342" s="19"/>
      <c r="I1342" s="19"/>
      <c r="L1342" s="18"/>
      <c r="M1342" s="18"/>
      <c r="S1342" s="18">
        <f t="shared" si="41"/>
        <v>0</v>
      </c>
      <c r="T1342" s="20"/>
      <c r="U1342" s="20"/>
      <c r="W1342" s="21"/>
      <c r="X1342"/>
      <c r="Y1342"/>
    </row>
    <row r="1343" spans="1:25" ht="11.3" customHeight="1">
      <c r="A1343" s="13">
        <v>44224</v>
      </c>
      <c r="B1343" s="71">
        <v>3150</v>
      </c>
      <c r="C1343" s="15"/>
      <c r="D1343" s="16"/>
      <c r="E1343" s="17">
        <f t="shared" si="40"/>
        <v>3150</v>
      </c>
      <c r="F1343" s="18"/>
      <c r="G1343" s="18"/>
      <c r="H1343" s="19"/>
      <c r="I1343" s="19"/>
      <c r="L1343" s="18"/>
      <c r="M1343" s="18"/>
      <c r="S1343" s="18">
        <f t="shared" si="41"/>
        <v>0</v>
      </c>
      <c r="T1343" s="20"/>
      <c r="U1343" s="20"/>
      <c r="W1343" s="21"/>
      <c r="X1343"/>
      <c r="Y1343"/>
    </row>
    <row r="1344" spans="1:25" ht="11.3" customHeight="1">
      <c r="A1344" s="25">
        <v>44487</v>
      </c>
      <c r="B1344" s="68">
        <v>3150</v>
      </c>
      <c r="C1344" s="15"/>
      <c r="D1344" s="16"/>
      <c r="E1344" s="17">
        <f t="shared" si="40"/>
        <v>3150</v>
      </c>
      <c r="F1344" s="18"/>
      <c r="G1344" s="18"/>
      <c r="H1344" s="19"/>
      <c r="I1344" s="19"/>
      <c r="L1344" s="18"/>
      <c r="M1344" s="18"/>
      <c r="S1344" s="18">
        <f t="shared" si="41"/>
        <v>0</v>
      </c>
      <c r="T1344" s="20"/>
      <c r="U1344" s="20"/>
      <c r="W1344" s="21"/>
      <c r="X1344"/>
      <c r="Y1344"/>
    </row>
    <row r="1345" spans="1:25" ht="11.3" customHeight="1">
      <c r="A1345" s="13">
        <v>44300</v>
      </c>
      <c r="B1345" s="68">
        <v>3184.63</v>
      </c>
      <c r="C1345" s="15"/>
      <c r="D1345" s="16"/>
      <c r="E1345" s="17">
        <f t="shared" si="40"/>
        <v>3184.63</v>
      </c>
      <c r="F1345" s="18"/>
      <c r="G1345" s="18"/>
      <c r="H1345" s="19"/>
      <c r="I1345" s="19"/>
      <c r="L1345" s="18"/>
      <c r="M1345" s="18"/>
      <c r="S1345" s="18">
        <f t="shared" si="41"/>
        <v>0</v>
      </c>
      <c r="T1345" s="20"/>
      <c r="U1345" s="20"/>
      <c r="W1345" s="21"/>
      <c r="X1345"/>
      <c r="Y1345"/>
    </row>
    <row r="1346" spans="1:25" ht="11.3" customHeight="1">
      <c r="A1346" s="13">
        <v>44317</v>
      </c>
      <c r="B1346" s="68">
        <v>3200</v>
      </c>
      <c r="C1346" s="15"/>
      <c r="D1346" s="16"/>
      <c r="E1346" s="17">
        <f t="shared" ref="E1346:E1409" si="42">B1346+D1346</f>
        <v>3200</v>
      </c>
      <c r="F1346" s="18"/>
      <c r="G1346" s="18"/>
      <c r="H1346" s="19"/>
      <c r="I1346" s="19"/>
      <c r="L1346" s="18"/>
      <c r="M1346" s="18"/>
      <c r="S1346" s="18">
        <f t="shared" ref="S1346:S1409" si="43">SUM(H1346,I1346,O1346,Q1346)</f>
        <v>0</v>
      </c>
      <c r="T1346" s="20"/>
      <c r="U1346" s="20"/>
      <c r="W1346" s="21"/>
      <c r="X1346"/>
      <c r="Y1346"/>
    </row>
    <row r="1347" spans="1:25" ht="11.3" customHeight="1">
      <c r="A1347" s="25">
        <v>44477</v>
      </c>
      <c r="B1347" s="68">
        <v>3212.17</v>
      </c>
      <c r="C1347" s="15"/>
      <c r="D1347" s="16"/>
      <c r="E1347" s="17">
        <f t="shared" si="42"/>
        <v>3212.17</v>
      </c>
      <c r="F1347" s="18"/>
      <c r="G1347" s="18"/>
      <c r="H1347" s="19"/>
      <c r="I1347" s="19"/>
      <c r="L1347" s="18"/>
      <c r="M1347" s="18"/>
      <c r="S1347" s="18">
        <f t="shared" si="43"/>
        <v>0</v>
      </c>
      <c r="T1347" s="20"/>
      <c r="U1347" s="20"/>
      <c r="W1347" s="21"/>
      <c r="X1347"/>
      <c r="Y1347"/>
    </row>
    <row r="1348" spans="1:25" ht="11.3" customHeight="1">
      <c r="A1348" s="13">
        <v>44550</v>
      </c>
      <c r="B1348" s="68">
        <v>3229.69</v>
      </c>
      <c r="C1348" s="15"/>
      <c r="D1348" s="16"/>
      <c r="E1348" s="17">
        <f t="shared" si="42"/>
        <v>3229.69</v>
      </c>
      <c r="F1348" s="18"/>
      <c r="G1348" s="18"/>
      <c r="H1348" s="19"/>
      <c r="I1348" s="19"/>
      <c r="L1348" s="18"/>
      <c r="M1348" s="18"/>
      <c r="S1348" s="18">
        <f t="shared" si="43"/>
        <v>0</v>
      </c>
      <c r="T1348" s="20"/>
      <c r="U1348" s="20"/>
      <c r="W1348" s="21"/>
      <c r="X1348"/>
      <c r="Y1348"/>
    </row>
    <row r="1349" spans="1:25" ht="11.3" customHeight="1">
      <c r="A1349" s="23">
        <v>44228</v>
      </c>
      <c r="B1349" s="71">
        <v>3250</v>
      </c>
      <c r="C1349" s="15"/>
      <c r="D1349" s="16"/>
      <c r="E1349" s="17">
        <f t="shared" si="42"/>
        <v>3250</v>
      </c>
      <c r="F1349" s="18"/>
      <c r="G1349" s="18"/>
      <c r="H1349" s="19"/>
      <c r="I1349" s="19"/>
      <c r="L1349" s="18"/>
      <c r="M1349" s="18"/>
      <c r="S1349" s="18">
        <f t="shared" si="43"/>
        <v>0</v>
      </c>
      <c r="T1349" s="20"/>
      <c r="U1349" s="20"/>
      <c r="W1349" s="21"/>
      <c r="X1349"/>
      <c r="Y1349"/>
    </row>
    <row r="1350" spans="1:25" ht="11.3" customHeight="1">
      <c r="A1350" s="13">
        <v>44377</v>
      </c>
      <c r="B1350" s="68">
        <v>3252.54</v>
      </c>
      <c r="C1350" s="15"/>
      <c r="D1350" s="16"/>
      <c r="E1350" s="17">
        <f t="shared" si="42"/>
        <v>3252.54</v>
      </c>
      <c r="F1350" s="18"/>
      <c r="G1350" s="18"/>
      <c r="H1350" s="19"/>
      <c r="I1350" s="19"/>
      <c r="L1350" s="18"/>
      <c r="M1350" s="18"/>
      <c r="S1350" s="18">
        <f t="shared" si="43"/>
        <v>0</v>
      </c>
      <c r="T1350" s="20"/>
      <c r="U1350" s="20"/>
      <c r="W1350" s="21"/>
      <c r="X1350"/>
      <c r="Y1350"/>
    </row>
    <row r="1351" spans="1:25" ht="11.3" customHeight="1">
      <c r="A1351" s="13">
        <v>44320</v>
      </c>
      <c r="B1351" s="68">
        <v>3300.6</v>
      </c>
      <c r="C1351" s="15"/>
      <c r="D1351" s="16"/>
      <c r="E1351" s="17">
        <f t="shared" si="42"/>
        <v>3300.6</v>
      </c>
      <c r="F1351" s="18"/>
      <c r="G1351" s="18"/>
      <c r="H1351" s="19"/>
      <c r="I1351" s="19"/>
      <c r="L1351" s="18"/>
      <c r="M1351" s="18"/>
      <c r="S1351" s="18">
        <f t="shared" si="43"/>
        <v>0</v>
      </c>
      <c r="T1351" s="20"/>
      <c r="U1351" s="20"/>
      <c r="W1351" s="21"/>
      <c r="X1351"/>
      <c r="Y1351"/>
    </row>
    <row r="1352" spans="1:25" ht="11.3" customHeight="1">
      <c r="A1352" s="27">
        <v>44434</v>
      </c>
      <c r="B1352" s="28">
        <v>3313.54</v>
      </c>
      <c r="C1352" s="29"/>
      <c r="D1352" s="28"/>
      <c r="E1352" s="30">
        <f t="shared" si="42"/>
        <v>3313.54</v>
      </c>
      <c r="F1352" s="28">
        <v>3313.54</v>
      </c>
      <c r="G1352" s="28">
        <v>3313.54</v>
      </c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18">
        <f t="shared" si="43"/>
        <v>0</v>
      </c>
      <c r="T1352" s="11" t="s">
        <v>28</v>
      </c>
      <c r="U1352" s="96" t="s">
        <v>55</v>
      </c>
      <c r="V1352" s="11"/>
      <c r="W1352" s="21"/>
      <c r="X1352"/>
      <c r="Y1352"/>
    </row>
    <row r="1353" spans="1:25" ht="11.3" customHeight="1">
      <c r="A1353" s="13">
        <v>44315</v>
      </c>
      <c r="B1353" s="68">
        <v>3329.75</v>
      </c>
      <c r="C1353" s="15"/>
      <c r="D1353" s="16"/>
      <c r="E1353" s="17">
        <f t="shared" si="42"/>
        <v>3329.75</v>
      </c>
      <c r="F1353" s="18"/>
      <c r="G1353" s="18"/>
      <c r="H1353" s="19"/>
      <c r="I1353" s="19"/>
      <c r="L1353" s="18"/>
      <c r="M1353" s="18"/>
      <c r="S1353" s="18">
        <f t="shared" si="43"/>
        <v>0</v>
      </c>
      <c r="T1353" s="20"/>
      <c r="U1353" s="20"/>
      <c r="W1353" s="21"/>
      <c r="X1353"/>
      <c r="Y1353"/>
    </row>
    <row r="1354" spans="1:25" ht="11.3" customHeight="1">
      <c r="A1354" s="13">
        <v>44281</v>
      </c>
      <c r="B1354" s="68">
        <v>3340</v>
      </c>
      <c r="C1354" s="15"/>
      <c r="D1354" s="16"/>
      <c r="E1354" s="17">
        <f t="shared" si="42"/>
        <v>3340</v>
      </c>
      <c r="F1354" s="18"/>
      <c r="G1354" s="18"/>
      <c r="H1354" s="19"/>
      <c r="I1354" s="19"/>
      <c r="L1354" s="18"/>
      <c r="M1354" s="18"/>
      <c r="S1354" s="18">
        <f t="shared" si="43"/>
        <v>0</v>
      </c>
      <c r="T1354" s="20"/>
      <c r="U1354" s="20"/>
      <c r="W1354" s="21"/>
      <c r="X1354"/>
      <c r="Y1354"/>
    </row>
    <row r="1355" spans="1:25" ht="11.3" customHeight="1">
      <c r="A1355" s="25">
        <v>44476</v>
      </c>
      <c r="B1355" s="71">
        <v>3354.98</v>
      </c>
      <c r="C1355" s="15"/>
      <c r="D1355" s="16"/>
      <c r="E1355" s="17">
        <f t="shared" si="42"/>
        <v>3354.98</v>
      </c>
      <c r="F1355" s="18"/>
      <c r="G1355" s="18"/>
      <c r="H1355" s="19"/>
      <c r="I1355" s="19"/>
      <c r="L1355" s="18"/>
      <c r="M1355" s="18"/>
      <c r="S1355" s="18">
        <f t="shared" si="43"/>
        <v>0</v>
      </c>
      <c r="T1355" s="20"/>
      <c r="U1355" s="20"/>
      <c r="W1355" s="21"/>
      <c r="X1355"/>
      <c r="Y1355"/>
    </row>
    <row r="1356" spans="1:25" ht="11.3" customHeight="1">
      <c r="A1356" s="13">
        <v>44366</v>
      </c>
      <c r="B1356" s="68">
        <v>3366.09</v>
      </c>
      <c r="C1356" s="15"/>
      <c r="D1356" s="16"/>
      <c r="E1356" s="17">
        <f t="shared" si="42"/>
        <v>3366.09</v>
      </c>
      <c r="F1356" s="18"/>
      <c r="G1356" s="18"/>
      <c r="H1356" s="19"/>
      <c r="I1356" s="19"/>
      <c r="L1356" s="18"/>
      <c r="M1356" s="18"/>
      <c r="S1356" s="18">
        <f t="shared" si="43"/>
        <v>0</v>
      </c>
      <c r="T1356" s="20"/>
      <c r="U1356" s="20"/>
      <c r="W1356" s="21"/>
      <c r="X1356"/>
      <c r="Y1356"/>
    </row>
    <row r="1357" spans="1:25" ht="11.3" customHeight="1">
      <c r="A1357" s="13">
        <v>44501</v>
      </c>
      <c r="B1357" s="68">
        <v>3374.67</v>
      </c>
      <c r="C1357" s="15"/>
      <c r="D1357" s="16"/>
      <c r="E1357" s="17">
        <f t="shared" si="42"/>
        <v>3374.67</v>
      </c>
      <c r="F1357" s="18"/>
      <c r="G1357" s="18"/>
      <c r="H1357" s="19"/>
      <c r="I1357" s="19"/>
      <c r="L1357" s="18"/>
      <c r="M1357" s="18"/>
      <c r="S1357" s="18">
        <f t="shared" si="43"/>
        <v>0</v>
      </c>
      <c r="T1357" s="20"/>
      <c r="U1357" s="20"/>
      <c r="W1357" s="21"/>
      <c r="X1357"/>
      <c r="Y1357"/>
    </row>
    <row r="1358" spans="1:25" ht="11.3" customHeight="1">
      <c r="A1358" s="13">
        <v>44211</v>
      </c>
      <c r="B1358" s="68">
        <v>3491.04</v>
      </c>
      <c r="C1358" s="15"/>
      <c r="D1358" s="16"/>
      <c r="E1358" s="17">
        <f t="shared" si="42"/>
        <v>3491.04</v>
      </c>
      <c r="F1358" s="18"/>
      <c r="G1358" s="18"/>
      <c r="H1358" s="19"/>
      <c r="I1358" s="19"/>
      <c r="L1358" s="18"/>
      <c r="M1358" s="18"/>
      <c r="S1358" s="18">
        <f t="shared" si="43"/>
        <v>0</v>
      </c>
      <c r="T1358" s="20"/>
      <c r="U1358" s="20"/>
      <c r="W1358" s="21"/>
      <c r="X1358"/>
      <c r="Y1358"/>
    </row>
    <row r="1359" spans="1:25" ht="11.3" customHeight="1">
      <c r="A1359" s="13">
        <v>44272</v>
      </c>
      <c r="B1359" s="68">
        <v>3593.16</v>
      </c>
      <c r="C1359" s="15"/>
      <c r="D1359" s="16"/>
      <c r="E1359" s="17">
        <f t="shared" si="42"/>
        <v>3593.16</v>
      </c>
      <c r="F1359" s="18"/>
      <c r="G1359" s="18"/>
      <c r="H1359" s="19"/>
      <c r="I1359" s="19"/>
      <c r="L1359" s="18"/>
      <c r="M1359" s="18"/>
      <c r="S1359" s="18">
        <f t="shared" si="43"/>
        <v>0</v>
      </c>
      <c r="T1359" s="20"/>
      <c r="U1359" s="20"/>
      <c r="W1359" s="21"/>
      <c r="X1359"/>
      <c r="Y1359"/>
    </row>
    <row r="1360" spans="1:25" ht="11.3" customHeight="1">
      <c r="A1360" s="13">
        <v>44436</v>
      </c>
      <c r="B1360" s="68">
        <v>3595.29</v>
      </c>
      <c r="C1360" s="15"/>
      <c r="D1360" s="16"/>
      <c r="E1360" s="17">
        <f t="shared" si="42"/>
        <v>3595.29</v>
      </c>
      <c r="F1360" s="18"/>
      <c r="G1360" s="18"/>
      <c r="H1360" s="19"/>
      <c r="I1360" s="19"/>
      <c r="L1360" s="18"/>
      <c r="M1360" s="18"/>
      <c r="S1360" s="18">
        <f t="shared" si="43"/>
        <v>0</v>
      </c>
      <c r="T1360" s="20"/>
      <c r="U1360" s="20"/>
      <c r="W1360" s="21"/>
      <c r="X1360"/>
      <c r="Y1360"/>
    </row>
    <row r="1361" spans="1:25" ht="11.3" customHeight="1">
      <c r="A1361" s="13">
        <v>44533</v>
      </c>
      <c r="B1361" s="71">
        <v>3603.31</v>
      </c>
      <c r="C1361" s="15"/>
      <c r="D1361" s="16"/>
      <c r="E1361" s="17">
        <f t="shared" si="42"/>
        <v>3603.31</v>
      </c>
      <c r="F1361" s="18"/>
      <c r="G1361" s="18"/>
      <c r="H1361" s="19"/>
      <c r="I1361" s="19"/>
      <c r="L1361" s="18"/>
      <c r="M1361" s="18"/>
      <c r="S1361" s="18">
        <f t="shared" si="43"/>
        <v>0</v>
      </c>
      <c r="T1361" s="20"/>
      <c r="U1361" s="20"/>
      <c r="W1361" s="21"/>
      <c r="X1361"/>
      <c r="Y1361"/>
    </row>
    <row r="1362" spans="1:25" ht="11.3" customHeight="1">
      <c r="A1362" s="13">
        <v>44439</v>
      </c>
      <c r="B1362" s="68">
        <v>3620</v>
      </c>
      <c r="C1362" s="15"/>
      <c r="D1362" s="16"/>
      <c r="E1362" s="17">
        <f t="shared" si="42"/>
        <v>3620</v>
      </c>
      <c r="F1362" s="18"/>
      <c r="G1362" s="18"/>
      <c r="H1362" s="19"/>
      <c r="I1362" s="19"/>
      <c r="L1362" s="18"/>
      <c r="M1362" s="18"/>
      <c r="S1362" s="18">
        <f t="shared" si="43"/>
        <v>0</v>
      </c>
      <c r="T1362" s="20"/>
      <c r="U1362" s="20"/>
      <c r="W1362" s="21"/>
      <c r="X1362"/>
      <c r="Y1362"/>
    </row>
    <row r="1363" spans="1:25" ht="11.3" customHeight="1">
      <c r="A1363" s="13">
        <v>44342</v>
      </c>
      <c r="B1363" s="68">
        <v>3622.71</v>
      </c>
      <c r="C1363" s="15"/>
      <c r="D1363" s="16"/>
      <c r="E1363" s="17">
        <f t="shared" si="42"/>
        <v>3622.71</v>
      </c>
      <c r="F1363" s="18"/>
      <c r="G1363" s="18"/>
      <c r="H1363" s="19"/>
      <c r="I1363" s="19"/>
      <c r="L1363" s="18"/>
      <c r="M1363" s="18"/>
      <c r="S1363" s="18">
        <f t="shared" si="43"/>
        <v>0</v>
      </c>
      <c r="T1363" s="20"/>
      <c r="U1363" s="20"/>
      <c r="W1363" s="21"/>
      <c r="X1363"/>
      <c r="Y1363"/>
    </row>
    <row r="1364" spans="1:25" ht="11.3" customHeight="1">
      <c r="A1364" s="13">
        <v>44519</v>
      </c>
      <c r="B1364" s="71">
        <v>3638.32</v>
      </c>
      <c r="C1364" s="15"/>
      <c r="D1364" s="16"/>
      <c r="E1364" s="17">
        <f t="shared" si="42"/>
        <v>3638.32</v>
      </c>
      <c r="F1364" s="18"/>
      <c r="G1364" s="18"/>
      <c r="H1364" s="19"/>
      <c r="I1364" s="19"/>
      <c r="L1364" s="18"/>
      <c r="M1364" s="18"/>
      <c r="S1364" s="18">
        <f t="shared" si="43"/>
        <v>0</v>
      </c>
      <c r="T1364" s="20"/>
      <c r="U1364" s="20"/>
      <c r="W1364" s="21"/>
      <c r="X1364"/>
      <c r="Y1364"/>
    </row>
    <row r="1365" spans="1:25" ht="11.3" customHeight="1">
      <c r="A1365" s="13">
        <v>44300</v>
      </c>
      <c r="B1365" s="68">
        <v>3652.23</v>
      </c>
      <c r="C1365" s="15"/>
      <c r="D1365" s="16"/>
      <c r="E1365" s="17">
        <f t="shared" si="42"/>
        <v>3652.23</v>
      </c>
      <c r="F1365" s="18"/>
      <c r="G1365" s="18"/>
      <c r="H1365" s="19"/>
      <c r="I1365" s="19"/>
      <c r="L1365" s="18"/>
      <c r="M1365" s="18"/>
      <c r="S1365" s="18">
        <f t="shared" si="43"/>
        <v>0</v>
      </c>
      <c r="T1365" s="20"/>
      <c r="U1365" s="20"/>
      <c r="W1365" s="21"/>
      <c r="X1365"/>
      <c r="Y1365"/>
    </row>
    <row r="1366" spans="1:25" ht="11.3" customHeight="1">
      <c r="A1366" s="13">
        <v>44455</v>
      </c>
      <c r="B1366" s="68">
        <v>3680.2</v>
      </c>
      <c r="C1366" s="15"/>
      <c r="D1366" s="16"/>
      <c r="E1366" s="17">
        <f t="shared" si="42"/>
        <v>3680.2</v>
      </c>
      <c r="F1366" s="18"/>
      <c r="G1366" s="18"/>
      <c r="H1366" s="19"/>
      <c r="I1366" s="19"/>
      <c r="L1366" s="18"/>
      <c r="M1366" s="18"/>
      <c r="S1366" s="18">
        <f t="shared" si="43"/>
        <v>0</v>
      </c>
      <c r="T1366" s="20"/>
      <c r="U1366" s="20"/>
      <c r="W1366" s="21"/>
      <c r="X1366"/>
      <c r="Y1366"/>
    </row>
    <row r="1367" spans="1:25" ht="11.3" customHeight="1">
      <c r="A1367" s="13">
        <v>44416</v>
      </c>
      <c r="B1367" s="68">
        <v>3731.98</v>
      </c>
      <c r="C1367" s="15"/>
      <c r="D1367" s="16"/>
      <c r="E1367" s="17">
        <f t="shared" si="42"/>
        <v>3731.98</v>
      </c>
      <c r="F1367" s="18"/>
      <c r="G1367" s="18"/>
      <c r="H1367" s="19"/>
      <c r="I1367" s="19"/>
      <c r="L1367" s="18"/>
      <c r="M1367" s="18"/>
      <c r="S1367" s="18">
        <f t="shared" si="43"/>
        <v>0</v>
      </c>
      <c r="T1367" s="20"/>
      <c r="U1367" s="20"/>
      <c r="W1367" s="21"/>
      <c r="X1367"/>
      <c r="Y1367"/>
    </row>
    <row r="1368" spans="1:25" ht="11.3" customHeight="1">
      <c r="A1368" s="25">
        <v>44363</v>
      </c>
      <c r="B1368" s="16">
        <v>3875</v>
      </c>
      <c r="C1368" s="15"/>
      <c r="D1368" s="16"/>
      <c r="E1368" s="17">
        <f t="shared" si="42"/>
        <v>3875</v>
      </c>
      <c r="F1368" s="19"/>
      <c r="G1368" s="19"/>
      <c r="H1368" s="19"/>
      <c r="I1368" s="19"/>
      <c r="N1368" s="19"/>
      <c r="O1368" s="19"/>
      <c r="P1368" s="19"/>
      <c r="Q1368" s="19"/>
      <c r="R1368" s="19"/>
      <c r="S1368" s="18">
        <f t="shared" si="43"/>
        <v>0</v>
      </c>
      <c r="T1368" s="21"/>
      <c r="U1368" s="21"/>
      <c r="V1368" s="21"/>
      <c r="W1368" s="21"/>
      <c r="X1368"/>
      <c r="Y1368"/>
    </row>
    <row r="1369" spans="1:25" ht="11.3" customHeight="1">
      <c r="A1369" s="23">
        <v>44213</v>
      </c>
      <c r="B1369" s="71">
        <v>3936.17</v>
      </c>
      <c r="C1369" s="15"/>
      <c r="D1369" s="16"/>
      <c r="E1369" s="17">
        <f t="shared" si="42"/>
        <v>3936.17</v>
      </c>
      <c r="F1369" s="18"/>
      <c r="G1369" s="18"/>
      <c r="H1369" s="19"/>
      <c r="I1369" s="19"/>
      <c r="L1369" s="18"/>
      <c r="M1369" s="18"/>
      <c r="S1369" s="18">
        <f t="shared" si="43"/>
        <v>0</v>
      </c>
      <c r="T1369" s="20"/>
      <c r="U1369" s="20"/>
      <c r="W1369" s="21"/>
      <c r="X1369"/>
      <c r="Y1369"/>
    </row>
    <row r="1370" spans="1:25" ht="11.3" customHeight="1">
      <c r="A1370" s="13">
        <v>44349</v>
      </c>
      <c r="B1370" s="68">
        <v>3959.88</v>
      </c>
      <c r="C1370" s="15"/>
      <c r="D1370" s="16"/>
      <c r="E1370" s="17">
        <f t="shared" si="42"/>
        <v>3959.88</v>
      </c>
      <c r="F1370" s="18"/>
      <c r="G1370" s="18"/>
      <c r="H1370" s="19"/>
      <c r="I1370" s="19"/>
      <c r="L1370" s="18"/>
      <c r="M1370" s="18"/>
      <c r="S1370" s="18">
        <f t="shared" si="43"/>
        <v>0</v>
      </c>
      <c r="T1370" s="20"/>
      <c r="U1370" s="20"/>
      <c r="W1370" s="21"/>
      <c r="X1370"/>
      <c r="Y1370"/>
    </row>
    <row r="1371" spans="1:25" ht="11.3" customHeight="1">
      <c r="A1371" s="27">
        <v>44326</v>
      </c>
      <c r="B1371" s="28">
        <v>4022.41</v>
      </c>
      <c r="C1371" s="29"/>
      <c r="D1371" s="28"/>
      <c r="E1371" s="30">
        <f t="shared" si="42"/>
        <v>4022.41</v>
      </c>
      <c r="F1371" s="28">
        <v>4022.41</v>
      </c>
      <c r="G1371" s="28">
        <v>4022.41</v>
      </c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18">
        <f t="shared" si="43"/>
        <v>0</v>
      </c>
      <c r="T1371" s="11" t="s">
        <v>28</v>
      </c>
      <c r="U1371" s="11" t="s">
        <v>55</v>
      </c>
      <c r="V1371" s="11"/>
      <c r="W1371" s="21"/>
      <c r="X1371"/>
      <c r="Y1371"/>
    </row>
    <row r="1372" spans="1:25" ht="11.3" customHeight="1">
      <c r="A1372" s="13">
        <v>44409</v>
      </c>
      <c r="B1372" s="68">
        <v>4110.18</v>
      </c>
      <c r="C1372" s="15"/>
      <c r="D1372" s="16"/>
      <c r="E1372" s="17">
        <f t="shared" si="42"/>
        <v>4110.18</v>
      </c>
      <c r="F1372" s="18"/>
      <c r="G1372" s="18"/>
      <c r="H1372" s="19"/>
      <c r="I1372" s="19"/>
      <c r="L1372" s="18"/>
      <c r="M1372" s="18"/>
      <c r="S1372" s="18">
        <f t="shared" si="43"/>
        <v>0</v>
      </c>
      <c r="T1372" s="20"/>
      <c r="U1372" s="20"/>
      <c r="W1372" s="21"/>
      <c r="X1372"/>
      <c r="Y1372"/>
    </row>
    <row r="1373" spans="1:25" ht="11.3" customHeight="1">
      <c r="A1373" s="23">
        <v>44202</v>
      </c>
      <c r="B1373" s="71">
        <v>4113.2299999999996</v>
      </c>
      <c r="C1373" s="15"/>
      <c r="D1373" s="16"/>
      <c r="E1373" s="17">
        <f t="shared" si="42"/>
        <v>4113.2299999999996</v>
      </c>
      <c r="F1373" s="18"/>
      <c r="G1373" s="18"/>
      <c r="H1373" s="19"/>
      <c r="I1373" s="19"/>
      <c r="L1373" s="18"/>
      <c r="M1373" s="18"/>
      <c r="S1373" s="18">
        <f t="shared" si="43"/>
        <v>0</v>
      </c>
      <c r="T1373" s="20"/>
      <c r="U1373" s="20"/>
      <c r="W1373" s="21"/>
      <c r="X1373"/>
      <c r="Y1373"/>
    </row>
    <row r="1374" spans="1:25" ht="11.3" customHeight="1">
      <c r="A1374" s="13">
        <v>44397</v>
      </c>
      <c r="B1374" s="68">
        <v>4113.8500000000004</v>
      </c>
      <c r="C1374" s="15"/>
      <c r="D1374" s="16"/>
      <c r="E1374" s="17">
        <f t="shared" si="42"/>
        <v>4113.8500000000004</v>
      </c>
      <c r="F1374" s="18"/>
      <c r="G1374" s="18"/>
      <c r="H1374" s="19"/>
      <c r="I1374" s="19"/>
      <c r="L1374" s="18"/>
      <c r="M1374" s="18"/>
      <c r="S1374" s="18">
        <f t="shared" si="43"/>
        <v>0</v>
      </c>
      <c r="T1374" s="20"/>
      <c r="U1374" s="20"/>
      <c r="W1374" s="21"/>
      <c r="X1374"/>
      <c r="Y1374"/>
    </row>
    <row r="1375" spans="1:25" ht="11.3" customHeight="1">
      <c r="A1375" s="13">
        <v>44512</v>
      </c>
      <c r="B1375" s="71">
        <v>4184.7299999999996</v>
      </c>
      <c r="C1375" s="15"/>
      <c r="D1375" s="16"/>
      <c r="E1375" s="17">
        <f t="shared" si="42"/>
        <v>4184.7299999999996</v>
      </c>
      <c r="F1375" s="18"/>
      <c r="G1375" s="18"/>
      <c r="H1375" s="19"/>
      <c r="I1375" s="19"/>
      <c r="L1375" s="18"/>
      <c r="M1375" s="18"/>
      <c r="S1375" s="18">
        <f t="shared" si="43"/>
        <v>0</v>
      </c>
      <c r="T1375" s="20"/>
      <c r="U1375" s="20"/>
      <c r="W1375" s="21"/>
      <c r="X1375"/>
      <c r="Y1375"/>
    </row>
    <row r="1376" spans="1:25" ht="11.3" customHeight="1">
      <c r="A1376" s="13">
        <v>44308</v>
      </c>
      <c r="B1376" s="68">
        <v>4273.75</v>
      </c>
      <c r="C1376" s="15"/>
      <c r="D1376" s="16"/>
      <c r="E1376" s="17">
        <f t="shared" si="42"/>
        <v>4273.75</v>
      </c>
      <c r="F1376" s="18"/>
      <c r="G1376" s="18"/>
      <c r="H1376" s="19"/>
      <c r="I1376" s="19"/>
      <c r="L1376" s="18"/>
      <c r="M1376" s="18"/>
      <c r="S1376" s="18">
        <f t="shared" si="43"/>
        <v>0</v>
      </c>
      <c r="T1376" s="20"/>
      <c r="U1376" s="20"/>
      <c r="W1376" s="21"/>
      <c r="X1376"/>
      <c r="Y1376"/>
    </row>
    <row r="1377" spans="1:25" ht="11.3" customHeight="1">
      <c r="A1377" s="27">
        <v>44370</v>
      </c>
      <c r="B1377" s="28">
        <v>4297.13</v>
      </c>
      <c r="C1377" s="29"/>
      <c r="D1377" s="28"/>
      <c r="E1377" s="30">
        <f t="shared" si="42"/>
        <v>4297.13</v>
      </c>
      <c r="F1377" s="28">
        <v>4297.13</v>
      </c>
      <c r="G1377" s="28">
        <v>4297.13</v>
      </c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18">
        <f t="shared" si="43"/>
        <v>0</v>
      </c>
      <c r="T1377" s="11" t="s">
        <v>28</v>
      </c>
      <c r="U1377" s="11" t="s">
        <v>55</v>
      </c>
      <c r="V1377" s="11"/>
      <c r="W1377" s="21"/>
      <c r="X1377"/>
      <c r="Y1377"/>
    </row>
    <row r="1378" spans="1:25" ht="11.3" customHeight="1">
      <c r="A1378" s="13">
        <v>44509</v>
      </c>
      <c r="B1378" s="71">
        <v>4303.71</v>
      </c>
      <c r="C1378" s="15"/>
      <c r="D1378" s="16"/>
      <c r="E1378" s="17">
        <f t="shared" si="42"/>
        <v>4303.71</v>
      </c>
      <c r="F1378" s="18"/>
      <c r="G1378" s="18"/>
      <c r="H1378" s="19"/>
      <c r="I1378" s="19"/>
      <c r="L1378" s="18"/>
      <c r="M1378" s="18"/>
      <c r="S1378" s="18">
        <f t="shared" si="43"/>
        <v>0</v>
      </c>
      <c r="T1378" s="20"/>
      <c r="U1378" s="20"/>
      <c r="W1378" s="21"/>
      <c r="X1378"/>
      <c r="Y1378"/>
    </row>
    <row r="1379" spans="1:25" ht="11.3" customHeight="1">
      <c r="A1379" s="25">
        <v>44293</v>
      </c>
      <c r="B1379" s="68">
        <v>4329.22</v>
      </c>
      <c r="C1379" s="15"/>
      <c r="D1379" s="16"/>
      <c r="E1379" s="17">
        <f t="shared" si="42"/>
        <v>4329.22</v>
      </c>
      <c r="F1379" s="18"/>
      <c r="G1379" s="18"/>
      <c r="H1379" s="19"/>
      <c r="I1379" s="19"/>
      <c r="L1379" s="18"/>
      <c r="M1379" s="18"/>
      <c r="S1379" s="18">
        <f t="shared" si="43"/>
        <v>0</v>
      </c>
      <c r="T1379" s="20"/>
      <c r="U1379" s="20"/>
      <c r="W1379" s="21"/>
      <c r="X1379"/>
      <c r="Y1379"/>
    </row>
    <row r="1380" spans="1:25" ht="11.3" customHeight="1">
      <c r="A1380" s="13">
        <v>44391</v>
      </c>
      <c r="B1380" s="68">
        <v>4332.37</v>
      </c>
      <c r="C1380" s="15"/>
      <c r="D1380" s="16"/>
      <c r="E1380" s="17">
        <f t="shared" si="42"/>
        <v>4332.37</v>
      </c>
      <c r="F1380" s="18"/>
      <c r="G1380" s="18"/>
      <c r="H1380" s="19"/>
      <c r="I1380" s="19"/>
      <c r="L1380" s="18"/>
      <c r="M1380" s="18"/>
      <c r="S1380" s="18">
        <f t="shared" si="43"/>
        <v>0</v>
      </c>
      <c r="T1380" s="20"/>
      <c r="U1380" s="20"/>
      <c r="W1380" s="21"/>
      <c r="X1380"/>
      <c r="Y1380"/>
    </row>
    <row r="1381" spans="1:25" ht="11.3" customHeight="1">
      <c r="A1381" s="23">
        <v>44213</v>
      </c>
      <c r="B1381" s="71">
        <v>4350</v>
      </c>
      <c r="C1381" s="15"/>
      <c r="D1381" s="16"/>
      <c r="E1381" s="17">
        <f t="shared" si="42"/>
        <v>4350</v>
      </c>
      <c r="F1381" s="18"/>
      <c r="G1381" s="18"/>
      <c r="H1381" s="19"/>
      <c r="I1381" s="19"/>
      <c r="L1381" s="18"/>
      <c r="M1381" s="18"/>
      <c r="S1381" s="18">
        <f t="shared" si="43"/>
        <v>0</v>
      </c>
      <c r="T1381" s="20"/>
      <c r="U1381" s="20"/>
      <c r="W1381" s="21"/>
      <c r="X1381"/>
      <c r="Y1381"/>
    </row>
    <row r="1382" spans="1:25" ht="11.3" customHeight="1">
      <c r="A1382" s="13">
        <v>44316</v>
      </c>
      <c r="B1382" s="68">
        <v>4414.97</v>
      </c>
      <c r="C1382" s="15"/>
      <c r="D1382" s="16"/>
      <c r="E1382" s="17">
        <f t="shared" si="42"/>
        <v>4414.97</v>
      </c>
      <c r="F1382" s="18"/>
      <c r="G1382" s="18"/>
      <c r="H1382" s="19"/>
      <c r="I1382" s="19"/>
      <c r="L1382" s="18"/>
      <c r="M1382" s="18"/>
      <c r="S1382" s="18">
        <f t="shared" si="43"/>
        <v>0</v>
      </c>
      <c r="T1382" s="20"/>
      <c r="U1382" s="20"/>
      <c r="W1382" s="21"/>
      <c r="X1382"/>
      <c r="Y1382"/>
    </row>
    <row r="1383" spans="1:25" ht="11.3" customHeight="1">
      <c r="A1383" s="13">
        <v>44505</v>
      </c>
      <c r="B1383" s="68">
        <v>4430</v>
      </c>
      <c r="C1383" s="15"/>
      <c r="D1383" s="16"/>
      <c r="E1383" s="17">
        <f t="shared" si="42"/>
        <v>4430</v>
      </c>
      <c r="F1383" s="18"/>
      <c r="G1383" s="18"/>
      <c r="H1383" s="19"/>
      <c r="I1383" s="19"/>
      <c r="L1383" s="18"/>
      <c r="M1383" s="18"/>
      <c r="S1383" s="18">
        <f t="shared" si="43"/>
        <v>0</v>
      </c>
      <c r="T1383" s="20"/>
      <c r="U1383" s="20"/>
      <c r="W1383" s="21"/>
      <c r="X1383"/>
      <c r="Y1383"/>
    </row>
    <row r="1384" spans="1:25" ht="11.3" customHeight="1">
      <c r="A1384" s="13">
        <v>44374</v>
      </c>
      <c r="B1384" s="68">
        <v>4500</v>
      </c>
      <c r="C1384" s="15"/>
      <c r="D1384" s="16"/>
      <c r="E1384" s="17">
        <f t="shared" si="42"/>
        <v>4500</v>
      </c>
      <c r="F1384" s="18"/>
      <c r="G1384" s="18"/>
      <c r="H1384" s="19"/>
      <c r="I1384" s="19"/>
      <c r="L1384" s="18"/>
      <c r="M1384" s="18"/>
      <c r="S1384" s="18">
        <f t="shared" si="43"/>
        <v>0</v>
      </c>
      <c r="T1384" s="20"/>
      <c r="U1384" s="20"/>
      <c r="W1384" s="21"/>
      <c r="X1384"/>
      <c r="Y1384"/>
    </row>
    <row r="1385" spans="1:25" ht="11.3" customHeight="1">
      <c r="A1385" s="23">
        <v>44209</v>
      </c>
      <c r="B1385" s="71">
        <v>4520</v>
      </c>
      <c r="C1385" s="15"/>
      <c r="D1385" s="16"/>
      <c r="E1385" s="17">
        <f t="shared" si="42"/>
        <v>4520</v>
      </c>
      <c r="F1385" s="18"/>
      <c r="G1385" s="18"/>
      <c r="H1385" s="19"/>
      <c r="I1385" s="19"/>
      <c r="L1385" s="18"/>
      <c r="M1385" s="18"/>
      <c r="S1385" s="18">
        <f t="shared" si="43"/>
        <v>0</v>
      </c>
      <c r="T1385" s="20"/>
      <c r="U1385" s="20"/>
      <c r="W1385" s="21"/>
      <c r="X1385"/>
      <c r="Y1385"/>
    </row>
    <row r="1386" spans="1:25" ht="11.3" customHeight="1">
      <c r="A1386" s="13">
        <v>44416</v>
      </c>
      <c r="B1386" s="68">
        <v>4900.01</v>
      </c>
      <c r="C1386" s="15"/>
      <c r="D1386" s="16"/>
      <c r="E1386" s="17">
        <f t="shared" si="42"/>
        <v>4900.01</v>
      </c>
      <c r="F1386" s="18"/>
      <c r="G1386" s="18"/>
      <c r="H1386" s="19"/>
      <c r="I1386" s="19"/>
      <c r="L1386" s="18"/>
      <c r="M1386" s="18"/>
      <c r="S1386" s="18">
        <f t="shared" si="43"/>
        <v>0</v>
      </c>
      <c r="T1386" s="20"/>
      <c r="U1386" s="20"/>
      <c r="W1386" s="21"/>
      <c r="X1386"/>
      <c r="Y1386"/>
    </row>
    <row r="1387" spans="1:25" ht="11.3" customHeight="1">
      <c r="A1387" s="13">
        <v>44402</v>
      </c>
      <c r="B1387" s="68">
        <v>4985.3500000000004</v>
      </c>
      <c r="C1387" s="15"/>
      <c r="D1387" s="16"/>
      <c r="E1387" s="17">
        <f t="shared" si="42"/>
        <v>4985.3500000000004</v>
      </c>
      <c r="F1387" s="18"/>
      <c r="G1387" s="18"/>
      <c r="H1387" s="19"/>
      <c r="I1387" s="19"/>
      <c r="L1387" s="18"/>
      <c r="M1387" s="18"/>
      <c r="S1387" s="18">
        <f t="shared" si="43"/>
        <v>0</v>
      </c>
      <c r="T1387" s="20"/>
      <c r="U1387" s="20"/>
      <c r="W1387" s="21"/>
      <c r="X1387"/>
      <c r="Y1387"/>
    </row>
    <row r="1388" spans="1:25" ht="11.3" customHeight="1">
      <c r="A1388" s="27">
        <v>44307</v>
      </c>
      <c r="B1388" s="33">
        <v>5032.74</v>
      </c>
      <c r="C1388" s="29"/>
      <c r="D1388" s="28"/>
      <c r="E1388" s="30">
        <f t="shared" si="42"/>
        <v>5032.74</v>
      </c>
      <c r="F1388" s="28">
        <v>5000</v>
      </c>
      <c r="G1388" s="28"/>
      <c r="H1388" s="31"/>
      <c r="I1388" s="31">
        <v>3200</v>
      </c>
      <c r="J1388" s="31"/>
      <c r="K1388" s="31"/>
      <c r="L1388" s="31"/>
      <c r="M1388" s="31"/>
      <c r="N1388" s="31"/>
      <c r="O1388" s="31"/>
      <c r="P1388" s="31"/>
      <c r="Q1388" s="31"/>
      <c r="R1388" s="31"/>
      <c r="S1388" s="18">
        <f t="shared" si="43"/>
        <v>3200</v>
      </c>
      <c r="T1388" s="11" t="s">
        <v>44</v>
      </c>
      <c r="U1388" s="11" t="s">
        <v>62</v>
      </c>
      <c r="V1388" s="11"/>
      <c r="W1388" s="21"/>
      <c r="X1388"/>
      <c r="Y1388"/>
    </row>
    <row r="1389" spans="1:25" ht="11.3" customHeight="1">
      <c r="A1389" s="27">
        <v>44487</v>
      </c>
      <c r="B1389" s="28">
        <v>5234.07</v>
      </c>
      <c r="C1389" s="29"/>
      <c r="D1389" s="28"/>
      <c r="E1389" s="30">
        <f t="shared" si="42"/>
        <v>5234.07</v>
      </c>
      <c r="F1389" s="31">
        <v>5000</v>
      </c>
      <c r="G1389" s="31">
        <v>5000</v>
      </c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18">
        <f t="shared" si="43"/>
        <v>0</v>
      </c>
      <c r="T1389" s="11" t="s">
        <v>67</v>
      </c>
      <c r="U1389" s="11" t="s">
        <v>63</v>
      </c>
      <c r="V1389" s="11"/>
      <c r="W1389" s="21"/>
      <c r="X1389"/>
      <c r="Y1389"/>
    </row>
    <row r="1390" spans="1:25" ht="11.3" customHeight="1">
      <c r="A1390" s="27">
        <v>44504</v>
      </c>
      <c r="B1390" s="28">
        <v>5235.38</v>
      </c>
      <c r="C1390" s="29"/>
      <c r="D1390" s="28"/>
      <c r="E1390" s="30">
        <f t="shared" si="42"/>
        <v>5235.38</v>
      </c>
      <c r="F1390" s="31">
        <v>4900</v>
      </c>
      <c r="G1390" s="31">
        <v>4900</v>
      </c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18">
        <f t="shared" si="43"/>
        <v>0</v>
      </c>
      <c r="T1390" s="11" t="s">
        <v>28</v>
      </c>
      <c r="U1390" s="11"/>
      <c r="V1390" s="11"/>
      <c r="W1390" s="21"/>
      <c r="X1390"/>
      <c r="Y1390"/>
    </row>
    <row r="1391" spans="1:25" ht="11.3" customHeight="1">
      <c r="A1391" s="13">
        <v>44533</v>
      </c>
      <c r="B1391" s="68">
        <v>5370.93</v>
      </c>
      <c r="C1391" s="15"/>
      <c r="D1391" s="16"/>
      <c r="E1391" s="17">
        <f t="shared" si="42"/>
        <v>5370.93</v>
      </c>
      <c r="F1391" s="18"/>
      <c r="G1391" s="18"/>
      <c r="H1391" s="19"/>
      <c r="I1391" s="19"/>
      <c r="L1391" s="18"/>
      <c r="M1391" s="18"/>
      <c r="S1391" s="18">
        <f t="shared" si="43"/>
        <v>0</v>
      </c>
      <c r="T1391" s="20"/>
      <c r="U1391" s="20"/>
      <c r="W1391" s="21"/>
      <c r="X1391"/>
      <c r="Y1391"/>
    </row>
    <row r="1392" spans="1:25" ht="11.3" customHeight="1">
      <c r="A1392" s="13">
        <v>44395</v>
      </c>
      <c r="B1392" s="68">
        <v>5375.71</v>
      </c>
      <c r="C1392" s="15"/>
      <c r="D1392" s="16"/>
      <c r="E1392" s="17">
        <f t="shared" si="42"/>
        <v>5375.71</v>
      </c>
      <c r="F1392" s="18"/>
      <c r="G1392" s="18"/>
      <c r="H1392" s="19"/>
      <c r="I1392" s="19"/>
      <c r="L1392" s="18"/>
      <c r="M1392" s="18"/>
      <c r="S1392" s="18">
        <f t="shared" si="43"/>
        <v>0</v>
      </c>
      <c r="T1392" s="20"/>
      <c r="U1392" s="20"/>
      <c r="W1392" s="21"/>
      <c r="X1392"/>
      <c r="Y1392"/>
    </row>
    <row r="1393" spans="1:25" ht="11.3" customHeight="1">
      <c r="A1393" s="13">
        <v>44316</v>
      </c>
      <c r="B1393" s="71">
        <v>5497</v>
      </c>
      <c r="C1393" s="15"/>
      <c r="D1393" s="16"/>
      <c r="E1393" s="17">
        <f t="shared" si="42"/>
        <v>5497</v>
      </c>
      <c r="F1393" s="18"/>
      <c r="G1393" s="18"/>
      <c r="H1393" s="19"/>
      <c r="I1393" s="19"/>
      <c r="L1393" s="18"/>
      <c r="M1393" s="18"/>
      <c r="S1393" s="18">
        <f t="shared" si="43"/>
        <v>0</v>
      </c>
      <c r="T1393" s="20"/>
      <c r="U1393" s="20"/>
      <c r="W1393" s="21"/>
      <c r="X1393"/>
      <c r="Y1393"/>
    </row>
    <row r="1394" spans="1:25" ht="11.3" customHeight="1">
      <c r="A1394" s="13">
        <v>44303</v>
      </c>
      <c r="B1394" s="68">
        <v>5560.6</v>
      </c>
      <c r="C1394" s="15"/>
      <c r="D1394" s="16"/>
      <c r="E1394" s="17">
        <f t="shared" si="42"/>
        <v>5560.6</v>
      </c>
      <c r="F1394" s="18"/>
      <c r="G1394" s="18"/>
      <c r="H1394" s="19"/>
      <c r="I1394" s="19"/>
      <c r="L1394" s="18"/>
      <c r="M1394" s="18"/>
      <c r="S1394" s="18">
        <f t="shared" si="43"/>
        <v>0</v>
      </c>
      <c r="T1394" s="20"/>
      <c r="U1394" s="20"/>
      <c r="W1394" s="21"/>
      <c r="X1394"/>
      <c r="Y1394"/>
    </row>
    <row r="1395" spans="1:25" ht="11.3" customHeight="1">
      <c r="A1395" s="13">
        <v>44545</v>
      </c>
      <c r="B1395" s="71">
        <v>5791.06</v>
      </c>
      <c r="C1395" s="15"/>
      <c r="D1395" s="16"/>
      <c r="E1395" s="17">
        <f t="shared" si="42"/>
        <v>5791.06</v>
      </c>
      <c r="F1395" s="18"/>
      <c r="G1395" s="18"/>
      <c r="H1395" s="19"/>
      <c r="I1395" s="19"/>
      <c r="L1395" s="18"/>
      <c r="M1395" s="18"/>
      <c r="S1395" s="18">
        <f t="shared" si="43"/>
        <v>0</v>
      </c>
      <c r="T1395" s="20"/>
      <c r="U1395" s="20"/>
      <c r="W1395" s="21"/>
      <c r="X1395"/>
      <c r="Y1395"/>
    </row>
    <row r="1396" spans="1:25" ht="11.3" customHeight="1">
      <c r="A1396" s="25">
        <v>44320</v>
      </c>
      <c r="B1396" s="16">
        <v>5900</v>
      </c>
      <c r="C1396" s="15"/>
      <c r="D1396" s="16"/>
      <c r="E1396" s="17">
        <f t="shared" si="42"/>
        <v>5900</v>
      </c>
      <c r="F1396" s="19"/>
      <c r="G1396" s="19"/>
      <c r="H1396" s="19"/>
      <c r="I1396" s="19"/>
      <c r="N1396" s="19"/>
      <c r="O1396" s="19"/>
      <c r="P1396" s="19"/>
      <c r="Q1396" s="19"/>
      <c r="R1396" s="19"/>
      <c r="S1396" s="18">
        <f t="shared" si="43"/>
        <v>0</v>
      </c>
      <c r="T1396" s="21"/>
      <c r="U1396" s="21"/>
      <c r="V1396" s="21"/>
      <c r="W1396" s="21"/>
      <c r="X1396"/>
      <c r="Y1396"/>
    </row>
    <row r="1397" spans="1:25" ht="11.3" customHeight="1">
      <c r="A1397" s="13">
        <v>44517</v>
      </c>
      <c r="B1397" s="71">
        <v>5950.73</v>
      </c>
      <c r="C1397" s="15"/>
      <c r="D1397" s="16"/>
      <c r="E1397" s="17">
        <f t="shared" si="42"/>
        <v>5950.73</v>
      </c>
      <c r="F1397" s="18"/>
      <c r="G1397" s="18"/>
      <c r="H1397" s="19"/>
      <c r="I1397" s="19"/>
      <c r="L1397" s="18"/>
      <c r="M1397" s="18"/>
      <c r="S1397" s="18">
        <f t="shared" si="43"/>
        <v>0</v>
      </c>
      <c r="T1397" s="20"/>
      <c r="U1397" s="20"/>
      <c r="W1397" s="21"/>
      <c r="X1397"/>
      <c r="Y1397"/>
    </row>
    <row r="1398" spans="1:25" ht="11.3" customHeight="1">
      <c r="A1398" s="13">
        <v>44261</v>
      </c>
      <c r="B1398" s="68">
        <v>5974.3</v>
      </c>
      <c r="C1398" s="15"/>
      <c r="D1398" s="16"/>
      <c r="E1398" s="17">
        <f t="shared" si="42"/>
        <v>5974.3</v>
      </c>
      <c r="F1398" s="18"/>
      <c r="G1398" s="18"/>
      <c r="H1398" s="19"/>
      <c r="I1398" s="19"/>
      <c r="L1398" s="18"/>
      <c r="M1398" s="18"/>
      <c r="S1398" s="18">
        <f t="shared" si="43"/>
        <v>0</v>
      </c>
      <c r="T1398" s="20"/>
      <c r="U1398" s="20"/>
      <c r="W1398" s="21"/>
      <c r="X1398"/>
      <c r="Y1398"/>
    </row>
    <row r="1399" spans="1:25" ht="11.3" customHeight="1">
      <c r="A1399" s="13">
        <v>44264</v>
      </c>
      <c r="B1399" s="68">
        <v>5974.3</v>
      </c>
      <c r="C1399" s="15"/>
      <c r="D1399" s="16"/>
      <c r="E1399" s="17">
        <f t="shared" si="42"/>
        <v>5974.3</v>
      </c>
      <c r="F1399" s="18"/>
      <c r="G1399" s="18"/>
      <c r="H1399" s="19"/>
      <c r="I1399" s="19"/>
      <c r="L1399" s="18"/>
      <c r="M1399" s="18"/>
      <c r="S1399" s="18">
        <f t="shared" si="43"/>
        <v>0</v>
      </c>
      <c r="T1399" s="20"/>
      <c r="U1399" s="20"/>
      <c r="W1399" s="21"/>
      <c r="X1399"/>
      <c r="Y1399"/>
    </row>
    <row r="1400" spans="1:25" ht="11.3" customHeight="1">
      <c r="A1400" s="13">
        <v>44279</v>
      </c>
      <c r="B1400" s="68">
        <v>6252.37</v>
      </c>
      <c r="C1400" s="15"/>
      <c r="D1400" s="16"/>
      <c r="E1400" s="17">
        <f t="shared" si="42"/>
        <v>6252.37</v>
      </c>
      <c r="F1400" s="18"/>
      <c r="G1400" s="18"/>
      <c r="H1400" s="19"/>
      <c r="I1400" s="19"/>
      <c r="L1400" s="18"/>
      <c r="M1400" s="18"/>
      <c r="S1400" s="18">
        <f t="shared" si="43"/>
        <v>0</v>
      </c>
      <c r="T1400" s="20"/>
      <c r="U1400" s="20"/>
      <c r="W1400" s="21"/>
      <c r="X1400"/>
      <c r="Y1400"/>
    </row>
    <row r="1401" spans="1:25" ht="11.3" customHeight="1">
      <c r="A1401" s="27">
        <v>44383</v>
      </c>
      <c r="B1401" s="28">
        <v>6300</v>
      </c>
      <c r="C1401" s="29"/>
      <c r="D1401" s="28"/>
      <c r="E1401" s="30">
        <f t="shared" si="42"/>
        <v>6300</v>
      </c>
      <c r="F1401" s="28">
        <v>6300</v>
      </c>
      <c r="G1401" s="28">
        <v>6300</v>
      </c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18">
        <f t="shared" si="43"/>
        <v>0</v>
      </c>
      <c r="T1401" s="11" t="s">
        <v>67</v>
      </c>
      <c r="U1401" s="11" t="s">
        <v>63</v>
      </c>
      <c r="V1401" s="11"/>
      <c r="W1401" s="21"/>
      <c r="X1401"/>
      <c r="Y1401"/>
    </row>
    <row r="1402" spans="1:25" ht="11.3" customHeight="1">
      <c r="A1402" s="23">
        <v>44245</v>
      </c>
      <c r="B1402" s="71">
        <v>3400</v>
      </c>
      <c r="C1402" s="15" t="s">
        <v>23</v>
      </c>
      <c r="D1402" s="71">
        <v>3000</v>
      </c>
      <c r="E1402" s="17">
        <f t="shared" si="42"/>
        <v>6400</v>
      </c>
      <c r="F1402" s="18"/>
      <c r="G1402" s="18"/>
      <c r="H1402" s="19"/>
      <c r="I1402" s="19"/>
      <c r="L1402" s="18"/>
      <c r="M1402" s="18"/>
      <c r="S1402" s="18">
        <f t="shared" si="43"/>
        <v>0</v>
      </c>
      <c r="T1402" s="20"/>
      <c r="U1402" s="20"/>
      <c r="W1402" s="21"/>
      <c r="X1402"/>
      <c r="Y1402"/>
    </row>
    <row r="1403" spans="1:25" ht="11.3" customHeight="1">
      <c r="A1403" s="13">
        <v>44408</v>
      </c>
      <c r="B1403" s="68">
        <v>6837.66</v>
      </c>
      <c r="C1403" s="15"/>
      <c r="D1403" s="16"/>
      <c r="E1403" s="17">
        <f t="shared" si="42"/>
        <v>6837.66</v>
      </c>
      <c r="F1403" s="18"/>
      <c r="G1403" s="18"/>
      <c r="H1403" s="19"/>
      <c r="I1403" s="19"/>
      <c r="L1403" s="18"/>
      <c r="M1403" s="18"/>
      <c r="S1403" s="18">
        <f t="shared" si="43"/>
        <v>0</v>
      </c>
      <c r="T1403" s="20"/>
      <c r="U1403" s="20"/>
      <c r="W1403" s="21"/>
      <c r="X1403"/>
      <c r="Y1403"/>
    </row>
    <row r="1404" spans="1:25" ht="11.3" customHeight="1">
      <c r="A1404" s="13">
        <v>44302</v>
      </c>
      <c r="B1404" s="68">
        <v>7068.68</v>
      </c>
      <c r="C1404" s="15"/>
      <c r="D1404" s="16"/>
      <c r="E1404" s="17">
        <f t="shared" si="42"/>
        <v>7068.68</v>
      </c>
      <c r="F1404" s="18"/>
      <c r="G1404" s="18"/>
      <c r="H1404" s="19"/>
      <c r="I1404" s="19"/>
      <c r="L1404" s="18"/>
      <c r="M1404" s="18"/>
      <c r="S1404" s="18">
        <f t="shared" si="43"/>
        <v>0</v>
      </c>
      <c r="T1404" s="20"/>
      <c r="U1404" s="20"/>
      <c r="W1404" s="21"/>
      <c r="X1404"/>
      <c r="Y1404"/>
    </row>
    <row r="1405" spans="1:25" ht="11.3" customHeight="1">
      <c r="A1405" s="13">
        <v>44503</v>
      </c>
      <c r="B1405" s="71">
        <v>9419.07</v>
      </c>
      <c r="C1405" s="15" t="s">
        <v>85</v>
      </c>
      <c r="D1405" s="16"/>
      <c r="E1405" s="17">
        <f t="shared" si="42"/>
        <v>9419.07</v>
      </c>
      <c r="F1405" s="18"/>
      <c r="G1405" s="18"/>
      <c r="H1405" s="19"/>
      <c r="I1405" s="19"/>
      <c r="L1405" s="18"/>
      <c r="M1405" s="18"/>
      <c r="S1405" s="18">
        <f t="shared" si="43"/>
        <v>0</v>
      </c>
      <c r="T1405" s="20"/>
      <c r="U1405" s="20"/>
      <c r="W1405" s="21"/>
      <c r="X1405"/>
      <c r="Y1405"/>
    </row>
    <row r="1406" spans="1:25" ht="11.3" customHeight="1">
      <c r="A1406" s="13">
        <v>44294</v>
      </c>
      <c r="B1406" s="68">
        <v>9867</v>
      </c>
      <c r="C1406" s="15"/>
      <c r="D1406" s="16"/>
      <c r="E1406" s="17">
        <f t="shared" si="42"/>
        <v>9867</v>
      </c>
      <c r="F1406" s="18"/>
      <c r="G1406" s="18"/>
      <c r="H1406" s="19"/>
      <c r="I1406" s="19"/>
      <c r="L1406" s="18"/>
      <c r="M1406" s="18"/>
      <c r="S1406" s="18">
        <f t="shared" si="43"/>
        <v>0</v>
      </c>
      <c r="T1406" s="20"/>
      <c r="U1406" s="20"/>
      <c r="W1406" s="21"/>
      <c r="X1406"/>
      <c r="Y1406"/>
    </row>
    <row r="1407" spans="1:25" ht="11.3" customHeight="1">
      <c r="A1407" s="99">
        <v>44282</v>
      </c>
      <c r="B1407" s="53">
        <v>11748.45</v>
      </c>
      <c r="C1407" s="52"/>
      <c r="D1407" s="53"/>
      <c r="E1407" s="30">
        <f t="shared" si="42"/>
        <v>11748.45</v>
      </c>
      <c r="F1407" s="50">
        <v>9002.5</v>
      </c>
      <c r="G1407" s="50">
        <v>9002.5</v>
      </c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18">
        <f t="shared" si="43"/>
        <v>0</v>
      </c>
      <c r="T1407" s="26" t="s">
        <v>28</v>
      </c>
      <c r="U1407" s="24"/>
      <c r="V1407" s="24" t="s">
        <v>78</v>
      </c>
      <c r="W1407" s="21"/>
      <c r="X1407"/>
      <c r="Y1407"/>
    </row>
    <row r="1408" spans="1:25" ht="11.3" customHeight="1">
      <c r="A1408" s="13">
        <v>44270</v>
      </c>
      <c r="B1408" s="68">
        <v>11859.79</v>
      </c>
      <c r="C1408" s="15"/>
      <c r="D1408" s="16"/>
      <c r="E1408" s="17">
        <f t="shared" si="42"/>
        <v>11859.79</v>
      </c>
      <c r="F1408" s="18"/>
      <c r="G1408" s="18"/>
      <c r="H1408" s="19"/>
      <c r="I1408" s="19"/>
      <c r="L1408" s="18"/>
      <c r="M1408" s="18"/>
      <c r="S1408" s="18">
        <f t="shared" si="43"/>
        <v>0</v>
      </c>
      <c r="T1408" s="20"/>
      <c r="U1408" s="20"/>
      <c r="W1408" s="21"/>
      <c r="X1408"/>
      <c r="Y1408"/>
    </row>
    <row r="1409" spans="1:25" ht="11.3" customHeight="1">
      <c r="A1409" s="25">
        <v>44478</v>
      </c>
      <c r="B1409" s="71">
        <v>19357.150000000001</v>
      </c>
      <c r="C1409" s="15"/>
      <c r="D1409" s="16"/>
      <c r="E1409" s="17">
        <f t="shared" si="42"/>
        <v>19357.150000000001</v>
      </c>
      <c r="F1409" s="18"/>
      <c r="G1409" s="18"/>
      <c r="H1409" s="19"/>
      <c r="I1409" s="19"/>
      <c r="L1409" s="18"/>
      <c r="M1409" s="18"/>
      <c r="S1409" s="18">
        <f t="shared" si="43"/>
        <v>0</v>
      </c>
      <c r="T1409" s="20"/>
      <c r="U1409" s="20"/>
      <c r="W1409" s="21"/>
      <c r="X1409"/>
      <c r="Y1409"/>
    </row>
    <row r="1410" spans="1:25" ht="11.3" customHeight="1">
      <c r="A1410" s="13">
        <v>44370</v>
      </c>
      <c r="B1410" s="68">
        <v>1009</v>
      </c>
      <c r="C1410" s="15"/>
      <c r="D1410" s="16"/>
      <c r="E1410" s="17">
        <f t="shared" ref="E1410:E1473" si="44">B1410+D1410</f>
        <v>1009</v>
      </c>
      <c r="F1410" s="18"/>
      <c r="G1410" s="18"/>
      <c r="H1410" s="19"/>
      <c r="I1410" s="19"/>
      <c r="L1410" s="18"/>
      <c r="M1410" s="18"/>
      <c r="S1410" s="18">
        <f t="shared" ref="S1410:S1473" si="45">SUM(H1410,I1410,O1410,Q1410)</f>
        <v>0</v>
      </c>
      <c r="T1410" s="20"/>
      <c r="U1410" s="20"/>
      <c r="W1410" s="21"/>
      <c r="X1410"/>
      <c r="Y1410"/>
    </row>
    <row r="1411" spans="1:25" ht="11.3" customHeight="1">
      <c r="A1411" s="23">
        <v>44252</v>
      </c>
      <c r="B1411" s="71">
        <v>946.01</v>
      </c>
      <c r="C1411" s="15"/>
      <c r="D1411" s="16"/>
      <c r="E1411" s="17">
        <f t="shared" si="44"/>
        <v>946.01</v>
      </c>
      <c r="F1411" s="18"/>
      <c r="G1411" s="18"/>
      <c r="H1411" s="19"/>
      <c r="I1411" s="19"/>
      <c r="L1411" s="18"/>
      <c r="M1411" s="18"/>
      <c r="S1411" s="18">
        <f t="shared" si="45"/>
        <v>0</v>
      </c>
      <c r="T1411" s="20"/>
      <c r="U1411" s="20"/>
      <c r="W1411" s="21"/>
      <c r="X1411"/>
      <c r="Y1411"/>
    </row>
    <row r="1412" spans="1:25" ht="11.3" customHeight="1">
      <c r="A1412" s="13">
        <v>44289</v>
      </c>
      <c r="B1412" s="71">
        <v>924</v>
      </c>
      <c r="C1412" s="15"/>
      <c r="D1412" s="16"/>
      <c r="E1412" s="17">
        <f t="shared" si="44"/>
        <v>924</v>
      </c>
      <c r="F1412" s="18"/>
      <c r="G1412" s="18"/>
      <c r="H1412" s="19"/>
      <c r="I1412" s="19"/>
      <c r="L1412" s="18"/>
      <c r="M1412" s="18"/>
      <c r="S1412" s="18">
        <f t="shared" si="45"/>
        <v>0</v>
      </c>
      <c r="T1412" s="20"/>
      <c r="U1412" s="20"/>
      <c r="W1412" s="21"/>
      <c r="X1412"/>
      <c r="Y1412"/>
    </row>
    <row r="1413" spans="1:25" ht="11.3" customHeight="1">
      <c r="A1413" s="13">
        <v>44352</v>
      </c>
      <c r="B1413" s="16">
        <v>2412.4499999999998</v>
      </c>
      <c r="C1413" s="15"/>
      <c r="D1413" s="16"/>
      <c r="E1413" s="17">
        <f t="shared" si="44"/>
        <v>2412.4499999999998</v>
      </c>
      <c r="F1413" s="18"/>
      <c r="G1413" s="18"/>
      <c r="H1413" s="19"/>
      <c r="I1413" s="19"/>
      <c r="L1413" s="18"/>
      <c r="M1413" s="18"/>
      <c r="S1413" s="18">
        <f t="shared" si="45"/>
        <v>0</v>
      </c>
      <c r="T1413" s="20"/>
      <c r="U1413" s="20"/>
      <c r="W1413" s="21"/>
      <c r="X1413"/>
      <c r="Y1413"/>
    </row>
    <row r="1414" spans="1:25" ht="11.3" customHeight="1">
      <c r="A1414" s="13">
        <v>44333</v>
      </c>
      <c r="B1414" s="16">
        <v>2757.6</v>
      </c>
      <c r="C1414" s="15"/>
      <c r="D1414" s="16"/>
      <c r="E1414" s="17">
        <f t="shared" si="44"/>
        <v>2757.6</v>
      </c>
      <c r="F1414" s="18"/>
      <c r="G1414" s="18"/>
      <c r="H1414" s="19"/>
      <c r="I1414" s="19"/>
      <c r="L1414" s="18"/>
      <c r="M1414" s="18"/>
      <c r="S1414" s="18">
        <f t="shared" si="45"/>
        <v>0</v>
      </c>
      <c r="T1414" s="20"/>
      <c r="U1414" s="20"/>
      <c r="W1414" s="21"/>
      <c r="X1414"/>
      <c r="Y1414"/>
    </row>
    <row r="1415" spans="1:25" ht="11.3" customHeight="1">
      <c r="A1415" s="13">
        <v>44349</v>
      </c>
      <c r="B1415" s="68">
        <v>7609.97</v>
      </c>
      <c r="C1415" s="15"/>
      <c r="D1415" s="16"/>
      <c r="E1415" s="17">
        <f t="shared" si="44"/>
        <v>7609.97</v>
      </c>
      <c r="F1415" s="18"/>
      <c r="G1415" s="18"/>
      <c r="H1415" s="19"/>
      <c r="I1415" s="19"/>
      <c r="L1415" s="18"/>
      <c r="M1415" s="18"/>
      <c r="S1415" s="18">
        <f t="shared" si="45"/>
        <v>0</v>
      </c>
      <c r="T1415" s="20"/>
      <c r="U1415" s="20"/>
      <c r="W1415" s="21"/>
      <c r="X1415"/>
      <c r="Y1415"/>
    </row>
    <row r="1416" spans="1:25" ht="11.3" customHeight="1">
      <c r="A1416" s="13">
        <v>44439</v>
      </c>
      <c r="B1416" s="71">
        <v>3623.29</v>
      </c>
      <c r="C1416" s="15"/>
      <c r="D1416" s="16"/>
      <c r="E1416" s="17">
        <f t="shared" si="44"/>
        <v>3623.29</v>
      </c>
      <c r="F1416" s="18"/>
      <c r="G1416" s="18"/>
      <c r="H1416" s="19"/>
      <c r="I1416" s="19"/>
      <c r="L1416" s="18"/>
      <c r="M1416" s="18"/>
      <c r="S1416" s="18">
        <f t="shared" si="45"/>
        <v>0</v>
      </c>
      <c r="T1416" s="20"/>
      <c r="U1416" s="20"/>
      <c r="W1416" s="21"/>
      <c r="X1416"/>
      <c r="Y1416"/>
    </row>
    <row r="1417" spans="1:25" ht="11.3" customHeight="1">
      <c r="A1417" s="13">
        <v>44279</v>
      </c>
      <c r="B1417" s="71"/>
      <c r="C1417" s="15"/>
      <c r="D1417" s="16"/>
      <c r="E1417" s="17">
        <f t="shared" si="44"/>
        <v>0</v>
      </c>
      <c r="F1417" s="18"/>
      <c r="G1417" s="18"/>
      <c r="H1417" s="19"/>
      <c r="I1417" s="19"/>
      <c r="L1417" s="18"/>
      <c r="M1417" s="18"/>
      <c r="S1417" s="18">
        <f t="shared" si="45"/>
        <v>0</v>
      </c>
      <c r="T1417" s="20"/>
      <c r="U1417" s="20"/>
      <c r="W1417" s="21"/>
      <c r="X1417"/>
      <c r="Y1417"/>
    </row>
    <row r="1418" spans="1:25" ht="11.3" customHeight="1">
      <c r="A1418" s="13">
        <v>44306</v>
      </c>
      <c r="B1418" s="71"/>
      <c r="C1418" s="15"/>
      <c r="D1418" s="16"/>
      <c r="E1418" s="17">
        <f t="shared" si="44"/>
        <v>0</v>
      </c>
      <c r="F1418" s="18"/>
      <c r="G1418" s="18"/>
      <c r="H1418" s="19"/>
      <c r="I1418" s="19"/>
      <c r="L1418" s="18"/>
      <c r="M1418" s="18"/>
      <c r="S1418" s="18">
        <f t="shared" si="45"/>
        <v>0</v>
      </c>
      <c r="T1418" s="20"/>
      <c r="U1418" s="20"/>
      <c r="W1418" s="21"/>
      <c r="X1418"/>
      <c r="Y1418"/>
    </row>
    <row r="1419" spans="1:25" ht="11.3" customHeight="1">
      <c r="A1419" s="13">
        <v>44384</v>
      </c>
      <c r="B1419" s="71"/>
      <c r="C1419" s="15" t="s">
        <v>75</v>
      </c>
      <c r="D1419" s="16"/>
      <c r="E1419" s="17">
        <f t="shared" si="44"/>
        <v>0</v>
      </c>
      <c r="F1419" s="18"/>
      <c r="G1419" s="18"/>
      <c r="H1419" s="19"/>
      <c r="I1419" s="19"/>
      <c r="L1419" s="18"/>
      <c r="M1419" s="18"/>
      <c r="S1419" s="18">
        <f t="shared" si="45"/>
        <v>0</v>
      </c>
      <c r="T1419" s="20"/>
      <c r="U1419" s="20"/>
      <c r="W1419" s="21"/>
      <c r="X1419"/>
      <c r="Y1419"/>
    </row>
    <row r="1420" spans="1:25" ht="11.3" customHeight="1">
      <c r="A1420" s="13">
        <v>44450</v>
      </c>
      <c r="B1420" s="71"/>
      <c r="C1420" s="15" t="s">
        <v>75</v>
      </c>
      <c r="D1420" s="14"/>
      <c r="E1420" s="17">
        <f t="shared" si="44"/>
        <v>0</v>
      </c>
      <c r="F1420" s="18"/>
      <c r="G1420" s="18"/>
      <c r="H1420" s="19"/>
      <c r="I1420" s="19"/>
      <c r="L1420" s="18"/>
      <c r="M1420" s="18"/>
      <c r="S1420" s="18">
        <f t="shared" si="45"/>
        <v>0</v>
      </c>
      <c r="T1420" s="20"/>
      <c r="U1420" s="20"/>
      <c r="W1420" s="21"/>
      <c r="X1420"/>
      <c r="Y1420"/>
    </row>
    <row r="1421" spans="1:25" ht="11.3" customHeight="1">
      <c r="A1421" s="13">
        <v>44554</v>
      </c>
      <c r="B1421" s="71"/>
      <c r="C1421" s="15"/>
      <c r="D1421" s="16"/>
      <c r="E1421" s="17">
        <f t="shared" si="44"/>
        <v>0</v>
      </c>
      <c r="F1421" s="18"/>
      <c r="G1421" s="18"/>
      <c r="H1421" s="19"/>
      <c r="I1421" s="19"/>
      <c r="L1421" s="18"/>
      <c r="M1421" s="18"/>
      <c r="S1421" s="18">
        <f t="shared" si="45"/>
        <v>0</v>
      </c>
      <c r="T1421" s="20"/>
      <c r="U1421" s="20"/>
      <c r="W1421" s="21"/>
      <c r="X1421"/>
      <c r="Y1421"/>
    </row>
    <row r="1422" spans="1:25" ht="11.3" customHeight="1">
      <c r="A1422" s="32">
        <v>44206</v>
      </c>
      <c r="B1422" s="33">
        <v>1329.7</v>
      </c>
      <c r="C1422" s="29"/>
      <c r="D1422" s="28"/>
      <c r="E1422" s="30">
        <f t="shared" si="44"/>
        <v>1329.7</v>
      </c>
      <c r="F1422" s="33">
        <v>1330</v>
      </c>
      <c r="G1422" s="33"/>
      <c r="H1422" s="31"/>
      <c r="I1422" s="31"/>
      <c r="J1422" s="33">
        <v>1330</v>
      </c>
      <c r="K1422" s="31"/>
      <c r="L1422" s="31"/>
      <c r="M1422" s="31"/>
      <c r="N1422" s="31"/>
      <c r="O1422" s="31"/>
      <c r="P1422" s="31"/>
      <c r="Q1422" s="31"/>
      <c r="R1422" s="31"/>
      <c r="S1422" s="18">
        <f t="shared" si="45"/>
        <v>0</v>
      </c>
      <c r="T1422" s="26" t="s">
        <v>28</v>
      </c>
      <c r="U1422" s="11" t="s">
        <v>68</v>
      </c>
      <c r="V1422" s="11"/>
      <c r="W1422" s="21"/>
      <c r="X1422"/>
      <c r="Y1422"/>
    </row>
    <row r="1423" spans="1:25" ht="11.3" customHeight="1">
      <c r="A1423" s="13">
        <v>44454</v>
      </c>
      <c r="B1423" s="68">
        <v>1425</v>
      </c>
      <c r="C1423" s="15"/>
      <c r="D1423" s="16"/>
      <c r="E1423" s="17">
        <f t="shared" si="44"/>
        <v>1425</v>
      </c>
      <c r="F1423" s="18"/>
      <c r="G1423" s="18"/>
      <c r="H1423" s="19"/>
      <c r="I1423" s="19"/>
      <c r="L1423" s="18"/>
      <c r="M1423" s="18"/>
      <c r="S1423" s="18">
        <f t="shared" si="45"/>
        <v>0</v>
      </c>
      <c r="T1423" s="20"/>
      <c r="U1423" s="20"/>
      <c r="W1423" s="21"/>
      <c r="X1423"/>
      <c r="Y1423"/>
    </row>
    <row r="1424" spans="1:25" ht="11.3" customHeight="1">
      <c r="A1424" s="13">
        <v>44462</v>
      </c>
      <c r="B1424" s="68">
        <v>1651</v>
      </c>
      <c r="C1424" s="15"/>
      <c r="D1424" s="16"/>
      <c r="E1424" s="17">
        <f t="shared" si="44"/>
        <v>1651</v>
      </c>
      <c r="F1424" s="18"/>
      <c r="G1424" s="18"/>
      <c r="H1424" s="19"/>
      <c r="I1424" s="19"/>
      <c r="L1424" s="18"/>
      <c r="M1424" s="18"/>
      <c r="S1424" s="18">
        <f t="shared" si="45"/>
        <v>0</v>
      </c>
      <c r="T1424" s="20"/>
      <c r="U1424" s="20"/>
      <c r="W1424" s="21"/>
      <c r="X1424"/>
      <c r="Y1424"/>
    </row>
    <row r="1425" spans="1:25" ht="11.3" customHeight="1">
      <c r="A1425" s="23">
        <v>44254</v>
      </c>
      <c r="B1425" s="71">
        <v>2059.09</v>
      </c>
      <c r="C1425" s="15"/>
      <c r="D1425" s="16"/>
      <c r="E1425" s="17">
        <f t="shared" si="44"/>
        <v>2059.09</v>
      </c>
      <c r="F1425" s="18"/>
      <c r="G1425" s="18"/>
      <c r="H1425" s="19"/>
      <c r="I1425" s="19"/>
      <c r="L1425" s="18"/>
      <c r="M1425" s="18"/>
      <c r="S1425" s="18">
        <f t="shared" si="45"/>
        <v>0</v>
      </c>
      <c r="T1425" s="20"/>
      <c r="U1425" s="20"/>
      <c r="W1425" s="21"/>
      <c r="X1425"/>
      <c r="Y1425"/>
    </row>
    <row r="1426" spans="1:25" ht="11.3" customHeight="1">
      <c r="A1426" s="25">
        <v>44496</v>
      </c>
      <c r="B1426" s="68">
        <v>2267.5500000000002</v>
      </c>
      <c r="C1426" s="15"/>
      <c r="D1426" s="16"/>
      <c r="E1426" s="17">
        <f t="shared" si="44"/>
        <v>2267.5500000000002</v>
      </c>
      <c r="F1426" s="18"/>
      <c r="G1426" s="18"/>
      <c r="H1426" s="19"/>
      <c r="I1426" s="19"/>
      <c r="L1426" s="18"/>
      <c r="M1426" s="18"/>
      <c r="S1426" s="18">
        <f t="shared" si="45"/>
        <v>0</v>
      </c>
      <c r="T1426" s="20"/>
      <c r="U1426" s="20"/>
      <c r="W1426" s="21"/>
      <c r="X1426"/>
      <c r="Y1426"/>
    </row>
    <row r="1427" spans="1:25" ht="11.3" customHeight="1">
      <c r="A1427" s="13">
        <v>44402</v>
      </c>
      <c r="B1427" s="68">
        <v>2280</v>
      </c>
      <c r="C1427" s="15"/>
      <c r="D1427" s="16"/>
      <c r="E1427" s="17">
        <f t="shared" si="44"/>
        <v>2280</v>
      </c>
      <c r="F1427" s="18"/>
      <c r="G1427" s="18"/>
      <c r="H1427" s="19"/>
      <c r="I1427" s="19"/>
      <c r="L1427" s="18"/>
      <c r="M1427" s="18"/>
      <c r="S1427" s="18">
        <f t="shared" si="45"/>
        <v>0</v>
      </c>
      <c r="T1427" s="20"/>
      <c r="U1427" s="20"/>
      <c r="W1427" s="21"/>
      <c r="X1427"/>
      <c r="Y1427"/>
    </row>
    <row r="1428" spans="1:25" ht="11.3" customHeight="1">
      <c r="A1428" s="13">
        <v>44245</v>
      </c>
      <c r="B1428" s="68">
        <v>2479.4299999999998</v>
      </c>
      <c r="C1428" s="15"/>
      <c r="D1428" s="16"/>
      <c r="E1428" s="17">
        <f t="shared" si="44"/>
        <v>2479.4299999999998</v>
      </c>
      <c r="F1428" s="18"/>
      <c r="G1428" s="18"/>
      <c r="H1428" s="19"/>
      <c r="I1428" s="19"/>
      <c r="L1428" s="18"/>
      <c r="M1428" s="18"/>
      <c r="S1428" s="18">
        <f t="shared" si="45"/>
        <v>0</v>
      </c>
      <c r="T1428" s="20"/>
      <c r="U1428" s="20"/>
      <c r="W1428" s="21"/>
      <c r="X1428"/>
      <c r="Y1428"/>
    </row>
    <row r="1429" spans="1:25" ht="11.3" customHeight="1">
      <c r="A1429" s="13">
        <v>44428</v>
      </c>
      <c r="B1429" s="68">
        <v>3450.08</v>
      </c>
      <c r="C1429" s="15"/>
      <c r="D1429" s="16"/>
      <c r="E1429" s="17">
        <f t="shared" si="44"/>
        <v>3450.08</v>
      </c>
      <c r="F1429" s="18"/>
      <c r="G1429" s="18"/>
      <c r="H1429" s="19"/>
      <c r="I1429" s="19"/>
      <c r="L1429" s="18"/>
      <c r="M1429" s="18"/>
      <c r="S1429" s="18">
        <f t="shared" si="45"/>
        <v>0</v>
      </c>
      <c r="T1429" s="20"/>
      <c r="U1429" s="20"/>
      <c r="W1429" s="21"/>
      <c r="X1429"/>
      <c r="Y1429"/>
    </row>
    <row r="1430" spans="1:25" ht="11.3" customHeight="1">
      <c r="A1430" s="13">
        <v>44537</v>
      </c>
      <c r="B1430" s="68">
        <v>4431.1499999999996</v>
      </c>
      <c r="C1430" s="15"/>
      <c r="D1430" s="16"/>
      <c r="E1430" s="17">
        <f t="shared" si="44"/>
        <v>4431.1499999999996</v>
      </c>
      <c r="F1430" s="18"/>
      <c r="G1430" s="18"/>
      <c r="H1430" s="19"/>
      <c r="I1430" s="19"/>
      <c r="L1430" s="18"/>
      <c r="M1430" s="18"/>
      <c r="S1430" s="18">
        <f t="shared" si="45"/>
        <v>0</v>
      </c>
      <c r="T1430" s="20"/>
      <c r="U1430" s="20"/>
      <c r="W1430" s="21"/>
      <c r="X1430"/>
      <c r="Y1430"/>
    </row>
    <row r="1431" spans="1:25" ht="11.3" customHeight="1">
      <c r="A1431" s="13">
        <v>44555</v>
      </c>
      <c r="B1431" s="68">
        <v>4838.3500000000004</v>
      </c>
      <c r="C1431" s="15"/>
      <c r="D1431" s="16"/>
      <c r="E1431" s="17">
        <f t="shared" si="44"/>
        <v>4838.3500000000004</v>
      </c>
      <c r="F1431" s="18"/>
      <c r="G1431" s="18"/>
      <c r="H1431" s="19"/>
      <c r="I1431" s="19"/>
      <c r="L1431" s="18"/>
      <c r="M1431" s="18"/>
      <c r="S1431" s="18">
        <f t="shared" si="45"/>
        <v>0</v>
      </c>
      <c r="T1431" s="20"/>
      <c r="U1431" s="20"/>
      <c r="W1431" s="21"/>
      <c r="X1431"/>
      <c r="Y1431"/>
    </row>
    <row r="1432" spans="1:25" ht="11.3" customHeight="1">
      <c r="A1432" s="23">
        <v>44231</v>
      </c>
      <c r="B1432" s="71">
        <v>5754.48</v>
      </c>
      <c r="C1432" s="15"/>
      <c r="D1432" s="16"/>
      <c r="E1432" s="17">
        <f t="shared" si="44"/>
        <v>5754.48</v>
      </c>
      <c r="F1432" s="18"/>
      <c r="G1432" s="18"/>
      <c r="H1432" s="19"/>
      <c r="I1432" s="19"/>
      <c r="L1432" s="18"/>
      <c r="M1432" s="18"/>
      <c r="S1432" s="18">
        <f t="shared" si="45"/>
        <v>0</v>
      </c>
      <c r="T1432" s="20"/>
      <c r="U1432" s="20"/>
      <c r="W1432" s="21"/>
      <c r="X1432"/>
      <c r="Y1432"/>
    </row>
    <row r="1433" spans="1:25" ht="11.3" customHeight="1">
      <c r="A1433" s="32">
        <v>44250</v>
      </c>
      <c r="B1433" s="33">
        <v>9194.61</v>
      </c>
      <c r="C1433" s="29"/>
      <c r="D1433" s="28"/>
      <c r="E1433" s="30">
        <f t="shared" si="44"/>
        <v>9194.61</v>
      </c>
      <c r="F1433" s="88">
        <v>7536.56</v>
      </c>
      <c r="G1433" s="88">
        <v>7536.56</v>
      </c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18">
        <f t="shared" si="45"/>
        <v>0</v>
      </c>
      <c r="T1433" s="100" t="s">
        <v>28</v>
      </c>
      <c r="U1433" s="11"/>
      <c r="V1433" s="11" t="s">
        <v>68</v>
      </c>
      <c r="W1433" s="21"/>
      <c r="X1433"/>
      <c r="Y1433"/>
    </row>
    <row r="1434" spans="1:25" ht="11.3" customHeight="1">
      <c r="A1434" s="13">
        <v>44259</v>
      </c>
      <c r="B1434" s="68">
        <v>9200</v>
      </c>
      <c r="C1434" s="15"/>
      <c r="D1434" s="16"/>
      <c r="E1434" s="17">
        <f t="shared" si="44"/>
        <v>9200</v>
      </c>
      <c r="F1434" s="18"/>
      <c r="G1434" s="18"/>
      <c r="H1434" s="19"/>
      <c r="I1434" s="19"/>
      <c r="L1434" s="18"/>
      <c r="M1434" s="18"/>
      <c r="S1434" s="18">
        <f t="shared" si="45"/>
        <v>0</v>
      </c>
      <c r="T1434" s="20"/>
      <c r="U1434" s="20"/>
      <c r="W1434" s="21"/>
      <c r="X1434"/>
      <c r="Y1434"/>
    </row>
    <row r="1435" spans="1:25" ht="11.3" customHeight="1">
      <c r="A1435" s="25">
        <v>44515</v>
      </c>
      <c r="B1435" s="16">
        <v>12229.99</v>
      </c>
      <c r="C1435" s="15" t="s">
        <v>85</v>
      </c>
      <c r="D1435" s="16"/>
      <c r="E1435" s="17">
        <f t="shared" si="44"/>
        <v>12229.99</v>
      </c>
      <c r="F1435" s="19"/>
      <c r="G1435" s="19"/>
      <c r="H1435" s="19"/>
      <c r="I1435" s="19"/>
      <c r="N1435" s="19"/>
      <c r="O1435" s="19"/>
      <c r="P1435" s="19"/>
      <c r="Q1435" s="19"/>
      <c r="R1435" s="19"/>
      <c r="S1435" s="18">
        <f t="shared" si="45"/>
        <v>0</v>
      </c>
      <c r="T1435" s="21"/>
      <c r="U1435" s="21"/>
      <c r="V1435" s="21"/>
      <c r="W1435" s="21"/>
      <c r="X1435"/>
      <c r="Y1435"/>
    </row>
    <row r="1436" spans="1:25" ht="11.3" customHeight="1">
      <c r="A1436" s="25">
        <v>44207</v>
      </c>
      <c r="B1436" s="14"/>
      <c r="C1436" s="15"/>
      <c r="D1436" s="16"/>
      <c r="E1436" s="17">
        <f t="shared" si="44"/>
        <v>0</v>
      </c>
      <c r="F1436" s="19"/>
      <c r="G1436" s="19"/>
      <c r="H1436" s="19"/>
      <c r="I1436" s="19"/>
      <c r="N1436" s="19"/>
      <c r="O1436" s="19"/>
      <c r="P1436" s="19"/>
      <c r="Q1436" s="19"/>
      <c r="R1436" s="19"/>
      <c r="S1436" s="18">
        <f t="shared" si="45"/>
        <v>0</v>
      </c>
      <c r="T1436" s="21"/>
      <c r="U1436" s="21"/>
      <c r="V1436" s="21"/>
      <c r="W1436" s="21"/>
      <c r="X1436"/>
      <c r="Y1436"/>
    </row>
    <row r="1437" spans="1:25" ht="11.3" customHeight="1">
      <c r="A1437" s="23">
        <v>44209</v>
      </c>
      <c r="B1437" s="71"/>
      <c r="C1437" s="15"/>
      <c r="D1437" s="16"/>
      <c r="E1437" s="17">
        <f t="shared" si="44"/>
        <v>0</v>
      </c>
      <c r="F1437" s="18"/>
      <c r="G1437" s="18"/>
      <c r="H1437" s="19"/>
      <c r="I1437" s="19"/>
      <c r="L1437" s="18"/>
      <c r="M1437" s="18"/>
      <c r="S1437" s="18">
        <f t="shared" si="45"/>
        <v>0</v>
      </c>
      <c r="T1437" s="20"/>
      <c r="U1437" s="20"/>
      <c r="W1437" s="21"/>
      <c r="X1437"/>
      <c r="Y1437"/>
    </row>
    <row r="1438" spans="1:25" ht="11.3" customHeight="1">
      <c r="A1438" s="32">
        <v>44216</v>
      </c>
      <c r="B1438" s="33"/>
      <c r="C1438" s="29"/>
      <c r="D1438" s="28"/>
      <c r="E1438" s="30">
        <f t="shared" si="44"/>
        <v>0</v>
      </c>
      <c r="F1438" s="31">
        <v>1100</v>
      </c>
      <c r="G1438" s="31">
        <v>1100</v>
      </c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18">
        <f t="shared" si="45"/>
        <v>0</v>
      </c>
      <c r="T1438" s="11" t="s">
        <v>28</v>
      </c>
      <c r="U1438" s="11"/>
      <c r="V1438" s="11"/>
      <c r="W1438" s="21"/>
      <c r="X1438"/>
      <c r="Y1438"/>
    </row>
    <row r="1439" spans="1:25" ht="11.3" customHeight="1">
      <c r="A1439" s="13">
        <v>44216</v>
      </c>
      <c r="B1439" s="84"/>
      <c r="C1439" s="15"/>
      <c r="D1439" s="16"/>
      <c r="E1439" s="17">
        <f t="shared" si="44"/>
        <v>0</v>
      </c>
      <c r="F1439" s="18"/>
      <c r="G1439" s="18"/>
      <c r="H1439" s="19"/>
      <c r="I1439" s="19"/>
      <c r="L1439" s="18"/>
      <c r="M1439" s="18"/>
      <c r="S1439" s="18">
        <f t="shared" si="45"/>
        <v>0</v>
      </c>
      <c r="T1439" s="20"/>
      <c r="U1439" s="20"/>
      <c r="W1439" s="21"/>
      <c r="X1439"/>
      <c r="Y1439"/>
    </row>
    <row r="1440" spans="1:25" ht="11.3" customHeight="1">
      <c r="A1440" s="23">
        <v>44217</v>
      </c>
      <c r="B1440" s="71"/>
      <c r="C1440" s="15"/>
      <c r="D1440" s="16"/>
      <c r="E1440" s="17">
        <f t="shared" si="44"/>
        <v>0</v>
      </c>
      <c r="F1440" s="18"/>
      <c r="G1440" s="18"/>
      <c r="H1440" s="19"/>
      <c r="I1440" s="19"/>
      <c r="L1440" s="18"/>
      <c r="M1440" s="18"/>
      <c r="S1440" s="18">
        <f t="shared" si="45"/>
        <v>0</v>
      </c>
      <c r="T1440" s="20"/>
      <c r="U1440" s="20"/>
      <c r="W1440" s="21"/>
      <c r="X1440"/>
      <c r="Y1440"/>
    </row>
    <row r="1441" spans="1:25" ht="11.3" customHeight="1">
      <c r="A1441" s="23">
        <v>44228</v>
      </c>
      <c r="B1441" s="71"/>
      <c r="C1441" s="15"/>
      <c r="D1441" s="16"/>
      <c r="E1441" s="17">
        <f t="shared" si="44"/>
        <v>0</v>
      </c>
      <c r="F1441" s="18"/>
      <c r="G1441" s="18"/>
      <c r="H1441" s="19"/>
      <c r="I1441" s="19"/>
      <c r="L1441" s="18"/>
      <c r="M1441" s="18"/>
      <c r="S1441" s="18">
        <f t="shared" si="45"/>
        <v>0</v>
      </c>
      <c r="T1441" s="20"/>
      <c r="U1441" s="20"/>
      <c r="W1441" s="21"/>
      <c r="X1441"/>
      <c r="Y1441"/>
    </row>
    <row r="1442" spans="1:25" ht="11.3" customHeight="1">
      <c r="A1442" s="51">
        <v>44250</v>
      </c>
      <c r="B1442" s="62"/>
      <c r="C1442" s="52"/>
      <c r="D1442" s="53"/>
      <c r="E1442" s="30">
        <f t="shared" si="44"/>
        <v>0</v>
      </c>
      <c r="F1442" s="88">
        <v>4748.58</v>
      </c>
      <c r="G1442" s="88">
        <v>4748.58</v>
      </c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18">
        <f t="shared" si="45"/>
        <v>0</v>
      </c>
      <c r="T1442" s="24" t="s">
        <v>28</v>
      </c>
      <c r="U1442" s="24" t="s">
        <v>68</v>
      </c>
      <c r="V1442" s="24"/>
      <c r="W1442" s="21"/>
      <c r="X1442"/>
      <c r="Y1442"/>
    </row>
    <row r="1443" spans="1:25" ht="11.3" customHeight="1">
      <c r="A1443" s="23">
        <v>44252</v>
      </c>
      <c r="B1443" s="71"/>
      <c r="C1443" s="15"/>
      <c r="D1443" s="16"/>
      <c r="E1443" s="17">
        <f t="shared" si="44"/>
        <v>0</v>
      </c>
      <c r="F1443" s="18"/>
      <c r="G1443" s="18"/>
      <c r="H1443" s="19"/>
      <c r="I1443" s="19"/>
      <c r="L1443" s="18"/>
      <c r="M1443" s="18"/>
      <c r="S1443" s="18">
        <f t="shared" si="45"/>
        <v>0</v>
      </c>
      <c r="T1443" s="20"/>
      <c r="U1443" s="20"/>
      <c r="W1443" s="21"/>
      <c r="X1443"/>
      <c r="Y1443"/>
    </row>
    <row r="1444" spans="1:25" ht="11.3" customHeight="1">
      <c r="A1444" s="25">
        <v>44254</v>
      </c>
      <c r="B1444" s="71"/>
      <c r="C1444" s="15"/>
      <c r="D1444" s="16"/>
      <c r="E1444" s="17">
        <f t="shared" si="44"/>
        <v>0</v>
      </c>
      <c r="F1444" s="18"/>
      <c r="G1444" s="18"/>
      <c r="H1444" s="19"/>
      <c r="I1444" s="19"/>
      <c r="L1444" s="18"/>
      <c r="M1444" s="18"/>
      <c r="S1444" s="18">
        <f t="shared" si="45"/>
        <v>0</v>
      </c>
      <c r="T1444" s="20"/>
      <c r="U1444" s="20"/>
      <c r="W1444" s="21"/>
      <c r="X1444"/>
      <c r="Y1444"/>
    </row>
    <row r="1445" spans="1:25" ht="11.3" customHeight="1">
      <c r="A1445" s="13">
        <v>44257</v>
      </c>
      <c r="B1445" s="71"/>
      <c r="C1445" s="15"/>
      <c r="D1445" s="16"/>
      <c r="E1445" s="17">
        <f t="shared" si="44"/>
        <v>0</v>
      </c>
      <c r="F1445" s="18"/>
      <c r="G1445" s="18"/>
      <c r="H1445" s="19"/>
      <c r="I1445" s="19"/>
      <c r="L1445" s="18"/>
      <c r="M1445" s="18"/>
      <c r="S1445" s="18">
        <f t="shared" si="45"/>
        <v>0</v>
      </c>
      <c r="T1445" s="20"/>
      <c r="U1445" s="20"/>
      <c r="W1445" s="21"/>
      <c r="X1445"/>
      <c r="Y1445"/>
    </row>
    <row r="1446" spans="1:25" ht="11.3" customHeight="1">
      <c r="A1446" s="32">
        <v>44264</v>
      </c>
      <c r="B1446" s="33"/>
      <c r="C1446" s="29"/>
      <c r="D1446" s="28"/>
      <c r="E1446" s="30">
        <f t="shared" si="44"/>
        <v>0</v>
      </c>
      <c r="F1446" s="88">
        <v>2010</v>
      </c>
      <c r="G1446" s="88">
        <v>2010</v>
      </c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18">
        <f t="shared" si="45"/>
        <v>0</v>
      </c>
      <c r="T1446" s="100" t="s">
        <v>28</v>
      </c>
      <c r="U1446" s="11" t="s">
        <v>52</v>
      </c>
      <c r="V1446" s="11"/>
      <c r="W1446" s="21"/>
      <c r="X1446"/>
      <c r="Y1446"/>
    </row>
    <row r="1447" spans="1:25" ht="11.3" customHeight="1">
      <c r="A1447" s="13">
        <v>44266</v>
      </c>
      <c r="B1447" s="71"/>
      <c r="C1447" s="15"/>
      <c r="D1447" s="16"/>
      <c r="E1447" s="17">
        <f t="shared" si="44"/>
        <v>0</v>
      </c>
      <c r="F1447" s="18"/>
      <c r="G1447" s="18"/>
      <c r="H1447" s="19"/>
      <c r="I1447" s="19"/>
      <c r="L1447" s="18"/>
      <c r="M1447" s="18"/>
      <c r="S1447" s="18">
        <f t="shared" si="45"/>
        <v>0</v>
      </c>
      <c r="T1447" s="20"/>
      <c r="U1447" s="20"/>
      <c r="W1447" s="21"/>
      <c r="X1447"/>
      <c r="Y1447"/>
    </row>
    <row r="1448" spans="1:25" ht="11.3" customHeight="1">
      <c r="A1448" s="13">
        <v>44281</v>
      </c>
      <c r="B1448" s="71"/>
      <c r="C1448" s="15"/>
      <c r="D1448" s="16"/>
      <c r="E1448" s="17">
        <f t="shared" si="44"/>
        <v>0</v>
      </c>
      <c r="F1448" s="18"/>
      <c r="G1448" s="18"/>
      <c r="H1448" s="19"/>
      <c r="I1448" s="19"/>
      <c r="L1448" s="18"/>
      <c r="M1448" s="18"/>
      <c r="S1448" s="18">
        <f t="shared" si="45"/>
        <v>0</v>
      </c>
      <c r="T1448" s="20"/>
      <c r="U1448" s="20"/>
      <c r="W1448" s="21"/>
      <c r="X1448"/>
      <c r="Y1448"/>
    </row>
    <row r="1449" spans="1:25" ht="11.3" customHeight="1">
      <c r="A1449" s="13">
        <v>44293</v>
      </c>
      <c r="B1449" s="71"/>
      <c r="C1449" s="15"/>
      <c r="D1449" s="16"/>
      <c r="E1449" s="17">
        <f t="shared" si="44"/>
        <v>0</v>
      </c>
      <c r="F1449" s="18"/>
      <c r="G1449" s="18"/>
      <c r="H1449" s="19"/>
      <c r="I1449" s="19"/>
      <c r="L1449" s="18"/>
      <c r="M1449" s="18"/>
      <c r="S1449" s="18">
        <f t="shared" si="45"/>
        <v>0</v>
      </c>
      <c r="T1449" s="20"/>
      <c r="U1449" s="20"/>
      <c r="W1449" s="21"/>
      <c r="X1449"/>
      <c r="Y1449"/>
    </row>
    <row r="1450" spans="1:25" ht="11.3" customHeight="1">
      <c r="A1450" s="13">
        <v>44305</v>
      </c>
      <c r="B1450" s="71"/>
      <c r="C1450" s="15"/>
      <c r="D1450" s="16"/>
      <c r="E1450" s="17">
        <f t="shared" si="44"/>
        <v>0</v>
      </c>
      <c r="F1450" s="18"/>
      <c r="G1450" s="18"/>
      <c r="H1450" s="19"/>
      <c r="I1450" s="19"/>
      <c r="L1450" s="18"/>
      <c r="M1450" s="18"/>
      <c r="S1450" s="18">
        <f t="shared" si="45"/>
        <v>0</v>
      </c>
      <c r="T1450" s="20"/>
      <c r="U1450" s="20"/>
      <c r="W1450" s="21"/>
      <c r="X1450"/>
      <c r="Y1450"/>
    </row>
    <row r="1451" spans="1:25" ht="11.3" customHeight="1">
      <c r="A1451" s="13">
        <v>44309</v>
      </c>
      <c r="B1451" s="68"/>
      <c r="C1451" s="15"/>
      <c r="D1451" s="16"/>
      <c r="E1451" s="17">
        <f t="shared" si="44"/>
        <v>0</v>
      </c>
      <c r="F1451" s="18"/>
      <c r="G1451" s="18"/>
      <c r="H1451" s="19"/>
      <c r="I1451" s="19"/>
      <c r="L1451" s="18"/>
      <c r="M1451" s="18"/>
      <c r="S1451" s="18">
        <f t="shared" si="45"/>
        <v>0</v>
      </c>
      <c r="T1451" s="20"/>
      <c r="U1451" s="20"/>
      <c r="W1451" s="21"/>
      <c r="X1451"/>
      <c r="Y1451"/>
    </row>
    <row r="1452" spans="1:25" ht="11.3" customHeight="1">
      <c r="A1452" s="13">
        <v>44326</v>
      </c>
      <c r="B1452" s="68"/>
      <c r="C1452" s="15"/>
      <c r="D1452" s="16"/>
      <c r="E1452" s="17">
        <f t="shared" si="44"/>
        <v>0</v>
      </c>
      <c r="F1452" s="18"/>
      <c r="G1452" s="18"/>
      <c r="H1452" s="19"/>
      <c r="I1452" s="19"/>
      <c r="L1452" s="18"/>
      <c r="M1452" s="18"/>
      <c r="S1452" s="18">
        <f t="shared" si="45"/>
        <v>0</v>
      </c>
      <c r="T1452" s="20"/>
      <c r="U1452" s="20"/>
      <c r="W1452" s="21"/>
      <c r="X1452"/>
      <c r="Y1452"/>
    </row>
    <row r="1453" spans="1:25" ht="11.3" customHeight="1">
      <c r="A1453" s="13">
        <v>44338</v>
      </c>
      <c r="B1453" s="71"/>
      <c r="C1453" s="15" t="s">
        <v>85</v>
      </c>
      <c r="D1453" s="14"/>
      <c r="E1453" s="17">
        <f t="shared" si="44"/>
        <v>0</v>
      </c>
      <c r="F1453" s="18"/>
      <c r="G1453" s="18"/>
      <c r="H1453" s="19"/>
      <c r="I1453" s="19"/>
      <c r="L1453" s="18"/>
      <c r="M1453" s="18"/>
      <c r="S1453" s="18">
        <f t="shared" si="45"/>
        <v>0</v>
      </c>
      <c r="T1453" s="20"/>
      <c r="U1453" s="20"/>
      <c r="W1453" s="21"/>
      <c r="X1453"/>
      <c r="Y1453"/>
    </row>
    <row r="1454" spans="1:25" ht="11.3" customHeight="1">
      <c r="A1454" s="13">
        <v>44392</v>
      </c>
      <c r="B1454" s="71"/>
      <c r="C1454" s="15"/>
      <c r="D1454" s="16"/>
      <c r="E1454" s="17">
        <f t="shared" si="44"/>
        <v>0</v>
      </c>
      <c r="F1454" s="18"/>
      <c r="G1454" s="18"/>
      <c r="H1454" s="19"/>
      <c r="I1454" s="19"/>
      <c r="L1454" s="18"/>
      <c r="M1454" s="18"/>
      <c r="S1454" s="18">
        <f t="shared" si="45"/>
        <v>0</v>
      </c>
      <c r="T1454" s="20"/>
      <c r="U1454" s="20"/>
      <c r="W1454" s="21"/>
      <c r="X1454"/>
      <c r="Y1454"/>
    </row>
    <row r="1455" spans="1:25" ht="11.3" customHeight="1">
      <c r="A1455" s="25">
        <v>44415</v>
      </c>
      <c r="B1455" s="14"/>
      <c r="C1455" s="15"/>
      <c r="D1455" s="16"/>
      <c r="E1455" s="17">
        <f t="shared" si="44"/>
        <v>0</v>
      </c>
      <c r="F1455" s="19"/>
      <c r="G1455" s="19"/>
      <c r="H1455" s="19"/>
      <c r="I1455" s="19"/>
      <c r="N1455" s="19"/>
      <c r="O1455" s="19"/>
      <c r="P1455" s="19"/>
      <c r="Q1455" s="19"/>
      <c r="R1455" s="19"/>
      <c r="S1455" s="18">
        <f t="shared" si="45"/>
        <v>0</v>
      </c>
      <c r="T1455" s="21"/>
      <c r="U1455" s="21"/>
      <c r="V1455" s="21"/>
      <c r="W1455" s="21"/>
      <c r="X1455"/>
      <c r="Y1455"/>
    </row>
    <row r="1456" spans="1:25" ht="11.3" customHeight="1">
      <c r="A1456" s="13">
        <v>44417</v>
      </c>
      <c r="B1456" s="71"/>
      <c r="C1456" s="15"/>
      <c r="D1456" s="16"/>
      <c r="E1456" s="17">
        <f t="shared" si="44"/>
        <v>0</v>
      </c>
      <c r="F1456" s="18"/>
      <c r="G1456" s="18"/>
      <c r="H1456" s="19"/>
      <c r="I1456" s="19"/>
      <c r="L1456" s="18"/>
      <c r="M1456" s="18"/>
      <c r="S1456" s="18">
        <f t="shared" si="45"/>
        <v>0</v>
      </c>
      <c r="T1456" s="20"/>
      <c r="U1456" s="20"/>
      <c r="W1456" s="21"/>
      <c r="X1456"/>
      <c r="Y1456"/>
    </row>
    <row r="1457" spans="1:25" ht="11.3" customHeight="1">
      <c r="A1457" s="13">
        <v>44434</v>
      </c>
      <c r="B1457" s="71"/>
      <c r="C1457" s="15"/>
      <c r="D1457" s="16"/>
      <c r="E1457" s="17">
        <f t="shared" si="44"/>
        <v>0</v>
      </c>
      <c r="F1457" s="18"/>
      <c r="G1457" s="18"/>
      <c r="H1457" s="19"/>
      <c r="I1457" s="19"/>
      <c r="L1457" s="18"/>
      <c r="M1457" s="18"/>
      <c r="S1457" s="18">
        <f t="shared" si="45"/>
        <v>0</v>
      </c>
      <c r="T1457" s="20"/>
      <c r="U1457" s="20"/>
      <c r="W1457" s="21"/>
      <c r="X1457"/>
      <c r="Y1457"/>
    </row>
    <row r="1458" spans="1:25" ht="11.3" customHeight="1">
      <c r="A1458" s="13">
        <v>44442</v>
      </c>
      <c r="B1458" s="71"/>
      <c r="C1458" s="15"/>
      <c r="D1458" s="16"/>
      <c r="E1458" s="17">
        <f t="shared" si="44"/>
        <v>0</v>
      </c>
      <c r="F1458" s="18"/>
      <c r="G1458" s="18"/>
      <c r="H1458" s="19"/>
      <c r="I1458" s="19"/>
      <c r="L1458" s="18"/>
      <c r="M1458" s="18"/>
      <c r="S1458" s="18">
        <f t="shared" si="45"/>
        <v>0</v>
      </c>
      <c r="T1458" s="20"/>
      <c r="U1458" s="20"/>
      <c r="W1458" s="21"/>
      <c r="X1458"/>
      <c r="Y1458"/>
    </row>
    <row r="1459" spans="1:25" ht="11.3" customHeight="1">
      <c r="A1459" s="13">
        <v>44445</v>
      </c>
      <c r="B1459" s="68"/>
      <c r="C1459" s="15"/>
      <c r="D1459" s="16"/>
      <c r="E1459" s="17">
        <f t="shared" si="44"/>
        <v>0</v>
      </c>
      <c r="F1459" s="18"/>
      <c r="G1459" s="18"/>
      <c r="H1459" s="19"/>
      <c r="I1459" s="19"/>
      <c r="L1459" s="18"/>
      <c r="M1459" s="18"/>
      <c r="S1459" s="18">
        <f t="shared" si="45"/>
        <v>0</v>
      </c>
      <c r="T1459" s="20"/>
      <c r="U1459" s="20"/>
      <c r="W1459" s="21"/>
      <c r="X1459"/>
      <c r="Y1459"/>
    </row>
    <row r="1460" spans="1:25" ht="11.3" customHeight="1">
      <c r="A1460" s="27">
        <v>44449</v>
      </c>
      <c r="B1460" s="69"/>
      <c r="C1460" s="29"/>
      <c r="D1460" s="28"/>
      <c r="E1460" s="30">
        <f t="shared" si="44"/>
        <v>0</v>
      </c>
      <c r="F1460" s="31">
        <v>7244.84</v>
      </c>
      <c r="G1460" s="31">
        <v>7244.84</v>
      </c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18">
        <f t="shared" si="45"/>
        <v>0</v>
      </c>
      <c r="T1460" s="11" t="s">
        <v>67</v>
      </c>
      <c r="U1460" s="11"/>
      <c r="V1460" s="11"/>
      <c r="W1460" s="21"/>
      <c r="X1460"/>
      <c r="Y1460"/>
    </row>
    <row r="1461" spans="1:25" ht="11.3" customHeight="1">
      <c r="A1461" s="13">
        <v>44451</v>
      </c>
      <c r="B1461" s="71"/>
      <c r="C1461" s="15"/>
      <c r="D1461" s="16"/>
      <c r="E1461" s="17">
        <f t="shared" si="44"/>
        <v>0</v>
      </c>
      <c r="F1461" s="18"/>
      <c r="G1461" s="18"/>
      <c r="H1461" s="19"/>
      <c r="I1461" s="19"/>
      <c r="L1461" s="18"/>
      <c r="M1461" s="18"/>
      <c r="S1461" s="18">
        <f t="shared" si="45"/>
        <v>0</v>
      </c>
      <c r="T1461" s="20"/>
      <c r="U1461" s="20"/>
      <c r="W1461" s="21"/>
      <c r="X1461"/>
      <c r="Y1461"/>
    </row>
    <row r="1462" spans="1:25" ht="11.3" customHeight="1">
      <c r="A1462" s="27">
        <v>44454</v>
      </c>
      <c r="B1462" s="33"/>
      <c r="C1462" s="29" t="s">
        <v>75</v>
      </c>
      <c r="D1462" s="33"/>
      <c r="E1462" s="30">
        <f t="shared" si="44"/>
        <v>0</v>
      </c>
      <c r="F1462" s="28">
        <v>24671.42</v>
      </c>
      <c r="G1462" s="28">
        <v>24671.42</v>
      </c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18">
        <f t="shared" si="45"/>
        <v>0</v>
      </c>
      <c r="T1462" s="11" t="s">
        <v>28</v>
      </c>
      <c r="U1462" s="11"/>
      <c r="V1462" s="11" t="s">
        <v>78</v>
      </c>
      <c r="W1462" s="21"/>
      <c r="X1462"/>
      <c r="Y1462"/>
    </row>
    <row r="1463" spans="1:25" ht="11.3" customHeight="1">
      <c r="A1463" s="13">
        <v>44462</v>
      </c>
      <c r="B1463" s="71"/>
      <c r="C1463" s="15"/>
      <c r="D1463" s="16"/>
      <c r="E1463" s="17">
        <f t="shared" si="44"/>
        <v>0</v>
      </c>
      <c r="F1463" s="18"/>
      <c r="G1463" s="18"/>
      <c r="H1463" s="19"/>
      <c r="I1463" s="19"/>
      <c r="L1463" s="18"/>
      <c r="M1463" s="18"/>
      <c r="S1463" s="18">
        <f t="shared" si="45"/>
        <v>0</v>
      </c>
      <c r="T1463" s="20"/>
      <c r="U1463" s="20"/>
      <c r="W1463" s="21"/>
      <c r="X1463"/>
      <c r="Y1463"/>
    </row>
    <row r="1464" spans="1:25" ht="11.3" customHeight="1">
      <c r="A1464" s="13">
        <v>44464</v>
      </c>
      <c r="B1464" s="71"/>
      <c r="C1464" s="15" t="s">
        <v>75</v>
      </c>
      <c r="D1464" s="14"/>
      <c r="E1464" s="17">
        <f t="shared" si="44"/>
        <v>0</v>
      </c>
      <c r="F1464" s="18"/>
      <c r="G1464" s="18"/>
      <c r="H1464" s="19"/>
      <c r="I1464" s="19"/>
      <c r="L1464" s="18"/>
      <c r="M1464" s="18"/>
      <c r="S1464" s="18">
        <f t="shared" si="45"/>
        <v>0</v>
      </c>
      <c r="T1464" s="20"/>
      <c r="U1464" s="20"/>
      <c r="W1464" s="21"/>
      <c r="X1464"/>
      <c r="Y1464"/>
    </row>
    <row r="1465" spans="1:25" ht="11.3" customHeight="1">
      <c r="A1465" s="27">
        <v>44466</v>
      </c>
      <c r="B1465" s="33"/>
      <c r="C1465" s="29"/>
      <c r="D1465" s="28"/>
      <c r="E1465" s="30">
        <f t="shared" si="44"/>
        <v>0</v>
      </c>
      <c r="F1465" s="58">
        <v>1465.39</v>
      </c>
      <c r="G1465" s="58">
        <v>1465.39</v>
      </c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18">
        <f t="shared" si="45"/>
        <v>0</v>
      </c>
      <c r="T1465" s="11" t="s">
        <v>28</v>
      </c>
      <c r="U1465" s="11"/>
      <c r="V1465" s="11"/>
      <c r="W1465" s="21"/>
      <c r="X1465"/>
      <c r="Y1465"/>
    </row>
    <row r="1466" spans="1:25" ht="11.3" customHeight="1">
      <c r="A1466" s="13">
        <v>44468</v>
      </c>
      <c r="B1466" s="71"/>
      <c r="C1466" s="15" t="s">
        <v>85</v>
      </c>
      <c r="D1466" s="14"/>
      <c r="E1466" s="17">
        <f t="shared" si="44"/>
        <v>0</v>
      </c>
      <c r="F1466" s="18"/>
      <c r="G1466" s="18"/>
      <c r="H1466" s="19"/>
      <c r="I1466" s="19"/>
      <c r="L1466" s="18"/>
      <c r="M1466" s="18"/>
      <c r="S1466" s="18">
        <f t="shared" si="45"/>
        <v>0</v>
      </c>
      <c r="T1466" s="20"/>
      <c r="U1466" s="20"/>
      <c r="W1466" s="21"/>
      <c r="X1466"/>
      <c r="Y1466"/>
    </row>
    <row r="1467" spans="1:25" ht="11.3" customHeight="1">
      <c r="A1467" s="25">
        <v>44468</v>
      </c>
      <c r="B1467" s="71"/>
      <c r="C1467" s="15"/>
      <c r="D1467" s="16"/>
      <c r="E1467" s="17">
        <f t="shared" si="44"/>
        <v>0</v>
      </c>
      <c r="F1467" s="18"/>
      <c r="G1467" s="18"/>
      <c r="H1467" s="19"/>
      <c r="I1467" s="19"/>
      <c r="L1467" s="18"/>
      <c r="M1467" s="18"/>
      <c r="S1467" s="18">
        <f t="shared" si="45"/>
        <v>0</v>
      </c>
      <c r="T1467" s="20"/>
      <c r="U1467" s="20"/>
      <c r="W1467" s="21"/>
      <c r="X1467"/>
      <c r="Y1467"/>
    </row>
    <row r="1468" spans="1:25" ht="11.3" customHeight="1">
      <c r="A1468" s="13">
        <v>44468</v>
      </c>
      <c r="B1468" s="71"/>
      <c r="C1468" s="15"/>
      <c r="D1468" s="16"/>
      <c r="E1468" s="17">
        <f t="shared" si="44"/>
        <v>0</v>
      </c>
      <c r="F1468" s="18"/>
      <c r="G1468" s="18"/>
      <c r="H1468" s="19"/>
      <c r="I1468" s="19"/>
      <c r="L1468" s="18"/>
      <c r="M1468" s="18"/>
      <c r="S1468" s="18">
        <f t="shared" si="45"/>
        <v>0</v>
      </c>
      <c r="T1468" s="20"/>
      <c r="U1468" s="20"/>
      <c r="W1468" s="21"/>
      <c r="X1468"/>
      <c r="Y1468"/>
    </row>
    <row r="1469" spans="1:25" ht="11.3" customHeight="1">
      <c r="A1469" s="25">
        <v>44471</v>
      </c>
      <c r="B1469" s="16"/>
      <c r="C1469" s="15"/>
      <c r="D1469" s="16"/>
      <c r="E1469" s="17">
        <f t="shared" si="44"/>
        <v>0</v>
      </c>
      <c r="F1469" s="19"/>
      <c r="G1469" s="19"/>
      <c r="H1469" s="19"/>
      <c r="I1469" s="19"/>
      <c r="N1469" s="19"/>
      <c r="O1469" s="19"/>
      <c r="P1469" s="19"/>
      <c r="Q1469" s="19"/>
      <c r="R1469" s="19"/>
      <c r="S1469" s="18">
        <f t="shared" si="45"/>
        <v>0</v>
      </c>
      <c r="T1469" s="21"/>
      <c r="U1469" s="21"/>
      <c r="V1469" s="21"/>
      <c r="W1469" s="21"/>
      <c r="X1469"/>
      <c r="Y1469"/>
    </row>
    <row r="1470" spans="1:25" ht="11.3" customHeight="1">
      <c r="A1470" s="13">
        <v>44486</v>
      </c>
      <c r="B1470" s="68"/>
      <c r="C1470" s="15"/>
      <c r="D1470" s="16"/>
      <c r="E1470" s="17">
        <f t="shared" si="44"/>
        <v>0</v>
      </c>
      <c r="F1470" s="18"/>
      <c r="G1470" s="18"/>
      <c r="H1470" s="19"/>
      <c r="I1470" s="19"/>
      <c r="L1470" s="18"/>
      <c r="M1470" s="18"/>
      <c r="S1470" s="18">
        <f t="shared" si="45"/>
        <v>0</v>
      </c>
      <c r="T1470" s="20"/>
      <c r="U1470" s="20"/>
      <c r="W1470" s="21"/>
      <c r="X1470"/>
      <c r="Y1470"/>
    </row>
    <row r="1471" spans="1:25" ht="11.3" customHeight="1">
      <c r="A1471" s="25">
        <v>44488</v>
      </c>
      <c r="B1471" s="71"/>
      <c r="C1471" s="15"/>
      <c r="D1471" s="16"/>
      <c r="E1471" s="17">
        <f t="shared" si="44"/>
        <v>0</v>
      </c>
      <c r="F1471" s="18"/>
      <c r="G1471" s="18"/>
      <c r="H1471" s="19"/>
      <c r="I1471" s="19"/>
      <c r="L1471" s="18"/>
      <c r="M1471" s="18"/>
      <c r="S1471" s="18">
        <f t="shared" si="45"/>
        <v>0</v>
      </c>
      <c r="T1471" s="20"/>
      <c r="U1471" s="20"/>
      <c r="W1471" s="21"/>
      <c r="X1471"/>
      <c r="Y1471"/>
    </row>
    <row r="1472" spans="1:25" ht="11.3" customHeight="1">
      <c r="A1472" s="25">
        <v>44498</v>
      </c>
      <c r="B1472" s="85"/>
      <c r="C1472" s="15"/>
      <c r="D1472" s="16"/>
      <c r="E1472" s="17">
        <f t="shared" si="44"/>
        <v>0</v>
      </c>
      <c r="F1472" s="18"/>
      <c r="G1472" s="18"/>
      <c r="H1472" s="19"/>
      <c r="I1472" s="19"/>
      <c r="L1472" s="18"/>
      <c r="M1472" s="18"/>
      <c r="S1472" s="18">
        <f t="shared" si="45"/>
        <v>0</v>
      </c>
      <c r="T1472" s="20"/>
      <c r="U1472" s="20"/>
      <c r="W1472" s="21"/>
      <c r="X1472"/>
      <c r="Y1472"/>
    </row>
    <row r="1473" spans="1:25" ht="11.3" customHeight="1">
      <c r="A1473" s="13">
        <v>44510</v>
      </c>
      <c r="B1473" s="71"/>
      <c r="C1473" s="15" t="s">
        <v>85</v>
      </c>
      <c r="D1473" s="16"/>
      <c r="E1473" s="17">
        <f t="shared" si="44"/>
        <v>0</v>
      </c>
      <c r="F1473" s="18"/>
      <c r="G1473" s="18"/>
      <c r="H1473" s="19"/>
      <c r="I1473" s="19"/>
      <c r="L1473" s="18"/>
      <c r="M1473" s="18"/>
      <c r="S1473" s="18">
        <f t="shared" si="45"/>
        <v>0</v>
      </c>
      <c r="T1473" s="20"/>
      <c r="U1473" s="20"/>
      <c r="W1473" s="21"/>
      <c r="X1473"/>
      <c r="Y1473"/>
    </row>
    <row r="1474" spans="1:25" ht="11.3" customHeight="1">
      <c r="A1474" s="13">
        <v>44510</v>
      </c>
      <c r="B1474" s="71"/>
      <c r="C1474" s="15"/>
      <c r="D1474" s="16"/>
      <c r="E1474" s="17">
        <f t="shared" ref="E1474:E1537" si="46">B1474+D1474</f>
        <v>0</v>
      </c>
      <c r="F1474" s="18"/>
      <c r="G1474" s="18"/>
      <c r="H1474" s="19"/>
      <c r="I1474" s="19"/>
      <c r="L1474" s="18"/>
      <c r="M1474" s="18"/>
      <c r="S1474" s="18">
        <f t="shared" ref="S1474:S1537" si="47">SUM(H1474,I1474,O1474,Q1474)</f>
        <v>0</v>
      </c>
      <c r="T1474" s="20"/>
      <c r="U1474" s="20"/>
      <c r="W1474" s="21"/>
      <c r="X1474"/>
      <c r="Y1474"/>
    </row>
    <row r="1475" spans="1:25" ht="11.3" customHeight="1">
      <c r="A1475" s="13">
        <v>44514</v>
      </c>
      <c r="B1475" s="71"/>
      <c r="C1475" s="15"/>
      <c r="D1475" s="16"/>
      <c r="E1475" s="17">
        <f t="shared" si="46"/>
        <v>0</v>
      </c>
      <c r="F1475" s="18"/>
      <c r="G1475" s="18"/>
      <c r="H1475" s="19"/>
      <c r="I1475" s="19"/>
      <c r="L1475" s="18"/>
      <c r="M1475" s="18"/>
      <c r="S1475" s="18">
        <f t="shared" si="47"/>
        <v>0</v>
      </c>
      <c r="T1475" s="20"/>
      <c r="U1475" s="20"/>
      <c r="W1475" s="21"/>
      <c r="X1475"/>
      <c r="Y1475"/>
    </row>
    <row r="1476" spans="1:25" ht="11.3" customHeight="1">
      <c r="A1476" s="25">
        <v>44515</v>
      </c>
      <c r="B1476" s="71"/>
      <c r="C1476" s="15"/>
      <c r="D1476" s="16"/>
      <c r="E1476" s="17">
        <f t="shared" si="46"/>
        <v>0</v>
      </c>
      <c r="F1476" s="18"/>
      <c r="G1476" s="18"/>
      <c r="H1476" s="19"/>
      <c r="I1476" s="19"/>
      <c r="L1476" s="18"/>
      <c r="M1476" s="18"/>
      <c r="S1476" s="18">
        <f t="shared" si="47"/>
        <v>0</v>
      </c>
      <c r="T1476" s="20"/>
      <c r="U1476" s="20"/>
      <c r="W1476" s="21"/>
      <c r="X1476"/>
      <c r="Y1476"/>
    </row>
    <row r="1477" spans="1:25" ht="11.3" customHeight="1">
      <c r="A1477" s="13">
        <v>44521</v>
      </c>
      <c r="B1477" s="71"/>
      <c r="C1477" s="15"/>
      <c r="D1477" s="16"/>
      <c r="E1477" s="17">
        <f t="shared" si="46"/>
        <v>0</v>
      </c>
      <c r="F1477" s="18"/>
      <c r="G1477" s="18"/>
      <c r="H1477" s="19"/>
      <c r="I1477" s="19"/>
      <c r="L1477" s="18"/>
      <c r="M1477" s="18"/>
      <c r="S1477" s="18">
        <f t="shared" si="47"/>
        <v>0</v>
      </c>
      <c r="T1477" s="20"/>
      <c r="U1477" s="20"/>
      <c r="W1477" s="21"/>
      <c r="X1477"/>
      <c r="Y1477"/>
    </row>
    <row r="1478" spans="1:25" ht="11.3" customHeight="1">
      <c r="A1478" s="13">
        <v>44523</v>
      </c>
      <c r="B1478" s="71"/>
      <c r="C1478" s="15"/>
      <c r="D1478" s="16"/>
      <c r="E1478" s="17">
        <f t="shared" si="46"/>
        <v>0</v>
      </c>
      <c r="F1478" s="18"/>
      <c r="G1478" s="18"/>
      <c r="H1478" s="19"/>
      <c r="I1478" s="19"/>
      <c r="L1478" s="18"/>
      <c r="M1478" s="18"/>
      <c r="S1478" s="18">
        <f t="shared" si="47"/>
        <v>0</v>
      </c>
      <c r="T1478" s="20"/>
      <c r="U1478" s="20"/>
      <c r="W1478" s="21"/>
      <c r="X1478"/>
      <c r="Y1478"/>
    </row>
    <row r="1479" spans="1:25" ht="11.3" customHeight="1">
      <c r="A1479" s="27">
        <v>44525</v>
      </c>
      <c r="B1479" s="33"/>
      <c r="C1479" s="29"/>
      <c r="D1479" s="28"/>
      <c r="E1479" s="30">
        <f t="shared" si="46"/>
        <v>0</v>
      </c>
      <c r="F1479" s="31">
        <v>1310.84</v>
      </c>
      <c r="G1479" s="31">
        <v>1310.84</v>
      </c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18">
        <f t="shared" si="47"/>
        <v>0</v>
      </c>
      <c r="T1479" s="11" t="s">
        <v>28</v>
      </c>
      <c r="U1479" s="11" t="s">
        <v>66</v>
      </c>
      <c r="V1479" s="11"/>
      <c r="W1479" s="21"/>
      <c r="X1479"/>
      <c r="Y1479"/>
    </row>
    <row r="1480" spans="1:25" ht="11.3" customHeight="1">
      <c r="A1480" s="13">
        <v>44532</v>
      </c>
      <c r="B1480" s="68"/>
      <c r="C1480" s="15"/>
      <c r="D1480" s="16"/>
      <c r="E1480" s="17">
        <f t="shared" si="46"/>
        <v>0</v>
      </c>
      <c r="F1480" s="18"/>
      <c r="G1480" s="18"/>
      <c r="H1480" s="19"/>
      <c r="I1480" s="19"/>
      <c r="L1480" s="18"/>
      <c r="M1480" s="18"/>
      <c r="S1480" s="18">
        <f t="shared" si="47"/>
        <v>0</v>
      </c>
      <c r="T1480" s="20"/>
      <c r="U1480" s="20"/>
      <c r="W1480" s="21"/>
      <c r="X1480"/>
      <c r="Y1480"/>
    </row>
    <row r="1481" spans="1:25" ht="11.3" customHeight="1">
      <c r="A1481" s="13">
        <v>44541</v>
      </c>
      <c r="B1481" s="71"/>
      <c r="C1481" s="15"/>
      <c r="D1481" s="16"/>
      <c r="E1481" s="17">
        <f t="shared" si="46"/>
        <v>0</v>
      </c>
      <c r="F1481" s="18"/>
      <c r="G1481" s="18"/>
      <c r="H1481" s="19"/>
      <c r="I1481" s="19"/>
      <c r="L1481" s="18"/>
      <c r="M1481" s="18"/>
      <c r="S1481" s="18">
        <f t="shared" si="47"/>
        <v>0</v>
      </c>
      <c r="T1481" s="20"/>
      <c r="U1481" s="20"/>
      <c r="W1481" s="21"/>
      <c r="X1481"/>
      <c r="Y1481"/>
    </row>
    <row r="1482" spans="1:25" ht="11.3" customHeight="1">
      <c r="A1482" s="13">
        <v>44542</v>
      </c>
      <c r="B1482" s="71"/>
      <c r="C1482" s="15"/>
      <c r="D1482" s="16"/>
      <c r="E1482" s="17">
        <f t="shared" si="46"/>
        <v>0</v>
      </c>
      <c r="F1482" s="18"/>
      <c r="G1482" s="18"/>
      <c r="H1482" s="19"/>
      <c r="I1482" s="19"/>
      <c r="L1482" s="18"/>
      <c r="M1482" s="18"/>
      <c r="S1482" s="18">
        <f t="shared" si="47"/>
        <v>0</v>
      </c>
      <c r="T1482" s="20"/>
      <c r="U1482" s="20"/>
      <c r="W1482" s="21"/>
      <c r="X1482"/>
      <c r="Y1482"/>
    </row>
    <row r="1483" spans="1:25" ht="11.3" customHeight="1">
      <c r="A1483" s="13">
        <v>44545</v>
      </c>
      <c r="B1483" s="71"/>
      <c r="C1483" s="15"/>
      <c r="D1483" s="16"/>
      <c r="E1483" s="17">
        <f t="shared" si="46"/>
        <v>0</v>
      </c>
      <c r="F1483" s="18"/>
      <c r="G1483" s="18"/>
      <c r="H1483" s="19"/>
      <c r="I1483" s="19"/>
      <c r="L1483" s="18"/>
      <c r="M1483" s="18"/>
      <c r="S1483" s="18">
        <f t="shared" si="47"/>
        <v>0</v>
      </c>
      <c r="T1483" s="20"/>
      <c r="U1483" s="20"/>
      <c r="W1483" s="21"/>
      <c r="X1483"/>
      <c r="Y1483"/>
    </row>
    <row r="1484" spans="1:25" ht="11.3" customHeight="1">
      <c r="A1484" s="13">
        <v>44548</v>
      </c>
      <c r="B1484" s="71"/>
      <c r="C1484" s="15"/>
      <c r="D1484" s="16"/>
      <c r="E1484" s="17">
        <f t="shared" si="46"/>
        <v>0</v>
      </c>
      <c r="F1484" s="18"/>
      <c r="G1484" s="18"/>
      <c r="H1484" s="19"/>
      <c r="I1484" s="19"/>
      <c r="L1484" s="18"/>
      <c r="M1484" s="18"/>
      <c r="S1484" s="18">
        <f t="shared" si="47"/>
        <v>0</v>
      </c>
      <c r="T1484" s="20"/>
      <c r="U1484" s="20"/>
      <c r="W1484" s="21"/>
      <c r="X1484"/>
      <c r="Y1484"/>
    </row>
    <row r="1485" spans="1:25" ht="11.3" customHeight="1">
      <c r="A1485" s="13">
        <v>44558</v>
      </c>
      <c r="B1485" s="68"/>
      <c r="C1485" s="15"/>
      <c r="D1485" s="16"/>
      <c r="E1485" s="17">
        <f t="shared" si="46"/>
        <v>0</v>
      </c>
      <c r="F1485" s="18"/>
      <c r="G1485" s="18"/>
      <c r="H1485" s="19"/>
      <c r="I1485" s="19"/>
      <c r="L1485" s="18"/>
      <c r="M1485" s="18"/>
      <c r="S1485" s="18">
        <f t="shared" si="47"/>
        <v>0</v>
      </c>
      <c r="T1485" s="20"/>
      <c r="U1485" s="20"/>
      <c r="W1485" s="21"/>
      <c r="X1485"/>
      <c r="Y1485"/>
    </row>
    <row r="1486" spans="1:25" ht="11.3" customHeight="1">
      <c r="A1486" s="13">
        <v>44461</v>
      </c>
      <c r="B1486" s="68">
        <v>96.2</v>
      </c>
      <c r="C1486" s="15" t="s">
        <v>47</v>
      </c>
      <c r="D1486" s="16"/>
      <c r="E1486" s="17">
        <f t="shared" si="46"/>
        <v>96.2</v>
      </c>
      <c r="F1486" s="18"/>
      <c r="G1486" s="18"/>
      <c r="H1486" s="19"/>
      <c r="I1486" s="19"/>
      <c r="L1486" s="18"/>
      <c r="M1486" s="18"/>
      <c r="S1486" s="18">
        <f t="shared" si="47"/>
        <v>0</v>
      </c>
      <c r="T1486" s="20"/>
      <c r="U1486" s="20"/>
      <c r="W1486" s="21"/>
      <c r="X1486"/>
      <c r="Y1486"/>
    </row>
    <row r="1487" spans="1:25" ht="11.3" customHeight="1">
      <c r="A1487" s="25">
        <v>44288</v>
      </c>
      <c r="B1487" s="14">
        <v>313.64999999999998</v>
      </c>
      <c r="C1487" s="15"/>
      <c r="D1487" s="16"/>
      <c r="E1487" s="17">
        <f t="shared" si="46"/>
        <v>313.64999999999998</v>
      </c>
      <c r="F1487" s="19"/>
      <c r="G1487" s="19"/>
      <c r="H1487" s="19"/>
      <c r="I1487" s="19"/>
      <c r="N1487" s="19"/>
      <c r="O1487" s="19"/>
      <c r="P1487" s="19"/>
      <c r="Q1487" s="19"/>
      <c r="R1487" s="19"/>
      <c r="S1487" s="18">
        <f t="shared" si="47"/>
        <v>0</v>
      </c>
      <c r="T1487" s="21"/>
      <c r="U1487" s="21"/>
      <c r="V1487" s="21"/>
      <c r="W1487" s="21"/>
      <c r="X1487"/>
      <c r="Y1487"/>
    </row>
    <row r="1488" spans="1:25" ht="11.3" customHeight="1">
      <c r="A1488" s="25">
        <v>44480</v>
      </c>
      <c r="B1488" s="68">
        <v>410</v>
      </c>
      <c r="C1488" s="15"/>
      <c r="D1488" s="16"/>
      <c r="E1488" s="17">
        <f t="shared" si="46"/>
        <v>410</v>
      </c>
      <c r="F1488" s="18"/>
      <c r="G1488" s="18"/>
      <c r="H1488" s="19"/>
      <c r="I1488" s="19"/>
      <c r="L1488" s="18"/>
      <c r="M1488" s="18"/>
      <c r="S1488" s="18">
        <f t="shared" si="47"/>
        <v>0</v>
      </c>
      <c r="T1488" s="20"/>
      <c r="U1488" s="20"/>
      <c r="W1488" s="21"/>
      <c r="X1488"/>
      <c r="Y1488"/>
    </row>
    <row r="1489" spans="1:25" ht="11.3" customHeight="1">
      <c r="A1489" s="23">
        <v>44208</v>
      </c>
      <c r="B1489" s="71">
        <v>522.92999999999995</v>
      </c>
      <c r="C1489" s="15"/>
      <c r="D1489" s="16"/>
      <c r="E1489" s="17">
        <f t="shared" si="46"/>
        <v>522.92999999999995</v>
      </c>
      <c r="F1489" s="18"/>
      <c r="G1489" s="18"/>
      <c r="H1489" s="19"/>
      <c r="I1489" s="19"/>
      <c r="L1489" s="18"/>
      <c r="M1489" s="18"/>
      <c r="S1489" s="18">
        <f t="shared" si="47"/>
        <v>0</v>
      </c>
      <c r="T1489" s="20"/>
      <c r="U1489" s="20"/>
      <c r="W1489" s="21"/>
      <c r="X1489"/>
      <c r="Y1489"/>
    </row>
    <row r="1490" spans="1:25" ht="11.3" customHeight="1">
      <c r="A1490" s="13">
        <v>44454</v>
      </c>
      <c r="B1490" s="68">
        <v>551</v>
      </c>
      <c r="C1490" s="15"/>
      <c r="D1490" s="16"/>
      <c r="E1490" s="17">
        <f t="shared" si="46"/>
        <v>551</v>
      </c>
      <c r="F1490" s="18"/>
      <c r="G1490" s="18"/>
      <c r="H1490" s="19"/>
      <c r="I1490" s="19"/>
      <c r="L1490" s="18"/>
      <c r="M1490" s="18"/>
      <c r="S1490" s="18">
        <f t="shared" si="47"/>
        <v>0</v>
      </c>
      <c r="T1490" s="20"/>
      <c r="U1490" s="20"/>
      <c r="W1490" s="21"/>
      <c r="X1490"/>
      <c r="Y1490"/>
    </row>
    <row r="1491" spans="1:25" ht="11.3" customHeight="1">
      <c r="A1491" s="13">
        <v>44456</v>
      </c>
      <c r="B1491" s="68">
        <v>590.19000000000005</v>
      </c>
      <c r="C1491" s="15"/>
      <c r="D1491" s="16"/>
      <c r="E1491" s="17">
        <f t="shared" si="46"/>
        <v>590.19000000000005</v>
      </c>
      <c r="F1491" s="18"/>
      <c r="G1491" s="18"/>
      <c r="H1491" s="19"/>
      <c r="I1491" s="19"/>
      <c r="L1491" s="18"/>
      <c r="M1491" s="18"/>
      <c r="S1491" s="18">
        <f t="shared" si="47"/>
        <v>0</v>
      </c>
      <c r="T1491" s="20"/>
      <c r="U1491" s="20"/>
      <c r="W1491" s="21"/>
      <c r="X1491"/>
      <c r="Y1491"/>
    </row>
    <row r="1492" spans="1:25" ht="11.3" customHeight="1">
      <c r="A1492" s="13">
        <v>44254</v>
      </c>
      <c r="B1492" s="68">
        <v>742.16</v>
      </c>
      <c r="C1492" s="15"/>
      <c r="D1492" s="16"/>
      <c r="E1492" s="17">
        <f t="shared" si="46"/>
        <v>742.16</v>
      </c>
      <c r="F1492" s="18"/>
      <c r="G1492" s="18"/>
      <c r="H1492" s="19"/>
      <c r="I1492" s="19"/>
      <c r="L1492" s="18"/>
      <c r="M1492" s="18"/>
      <c r="S1492" s="18">
        <f t="shared" si="47"/>
        <v>0</v>
      </c>
      <c r="T1492" s="20"/>
      <c r="U1492" s="20"/>
      <c r="W1492" s="21"/>
      <c r="X1492"/>
      <c r="Y1492"/>
    </row>
    <row r="1493" spans="1:25" ht="11.3" customHeight="1">
      <c r="A1493" s="23">
        <v>44236</v>
      </c>
      <c r="B1493" s="71">
        <v>800</v>
      </c>
      <c r="C1493" s="15"/>
      <c r="D1493" s="16"/>
      <c r="E1493" s="17">
        <f t="shared" si="46"/>
        <v>800</v>
      </c>
      <c r="F1493" s="18"/>
      <c r="G1493" s="18"/>
      <c r="H1493" s="19"/>
      <c r="I1493" s="19"/>
      <c r="L1493" s="18"/>
      <c r="M1493" s="18"/>
      <c r="S1493" s="18">
        <f t="shared" si="47"/>
        <v>0</v>
      </c>
      <c r="T1493" s="20"/>
      <c r="U1493" s="20"/>
      <c r="W1493" s="21"/>
      <c r="X1493"/>
      <c r="Y1493"/>
    </row>
    <row r="1494" spans="1:25" ht="11.3" customHeight="1">
      <c r="A1494" s="13">
        <v>44249</v>
      </c>
      <c r="B1494" s="68">
        <v>800</v>
      </c>
      <c r="C1494" s="15"/>
      <c r="D1494" s="16"/>
      <c r="E1494" s="17">
        <f t="shared" si="46"/>
        <v>800</v>
      </c>
      <c r="F1494" s="18"/>
      <c r="G1494" s="18"/>
      <c r="H1494" s="19"/>
      <c r="I1494" s="19"/>
      <c r="L1494" s="18"/>
      <c r="M1494" s="18"/>
      <c r="S1494" s="18">
        <f t="shared" si="47"/>
        <v>0</v>
      </c>
      <c r="T1494" s="20"/>
      <c r="U1494" s="20"/>
      <c r="W1494" s="21"/>
      <c r="X1494"/>
      <c r="Y1494"/>
    </row>
    <row r="1495" spans="1:25" ht="11.3" customHeight="1">
      <c r="A1495" s="13">
        <v>44522</v>
      </c>
      <c r="B1495" s="68">
        <v>814.81</v>
      </c>
      <c r="C1495" s="15" t="s">
        <v>85</v>
      </c>
      <c r="D1495" s="16"/>
      <c r="E1495" s="17">
        <f t="shared" si="46"/>
        <v>814.81</v>
      </c>
      <c r="F1495" s="18"/>
      <c r="G1495" s="18"/>
      <c r="H1495" s="19"/>
      <c r="I1495" s="19"/>
      <c r="L1495" s="18"/>
      <c r="M1495" s="18"/>
      <c r="S1495" s="18">
        <f t="shared" si="47"/>
        <v>0</v>
      </c>
      <c r="T1495" s="20"/>
      <c r="U1495" s="20"/>
      <c r="W1495" s="21"/>
      <c r="X1495"/>
      <c r="Y1495"/>
    </row>
    <row r="1496" spans="1:25" ht="11.3" customHeight="1">
      <c r="A1496" s="13">
        <v>44238</v>
      </c>
      <c r="B1496" s="68">
        <v>846.63</v>
      </c>
      <c r="C1496" s="15"/>
      <c r="D1496" s="16"/>
      <c r="E1496" s="17">
        <f t="shared" si="46"/>
        <v>846.63</v>
      </c>
      <c r="F1496" s="18"/>
      <c r="G1496" s="18"/>
      <c r="H1496" s="19"/>
      <c r="I1496" s="19"/>
      <c r="L1496" s="18"/>
      <c r="M1496" s="18"/>
      <c r="S1496" s="18">
        <f t="shared" si="47"/>
        <v>0</v>
      </c>
      <c r="T1496" s="20"/>
      <c r="U1496" s="20"/>
      <c r="W1496" s="21"/>
      <c r="X1496"/>
      <c r="Y1496"/>
    </row>
    <row r="1497" spans="1:25" ht="11.3" customHeight="1">
      <c r="A1497" s="13">
        <v>44418</v>
      </c>
      <c r="B1497" s="68">
        <v>864.37</v>
      </c>
      <c r="C1497" s="15"/>
      <c r="D1497" s="16"/>
      <c r="E1497" s="17">
        <f t="shared" si="46"/>
        <v>864.37</v>
      </c>
      <c r="F1497" s="18"/>
      <c r="G1497" s="18"/>
      <c r="H1497" s="19"/>
      <c r="I1497" s="19"/>
      <c r="L1497" s="18"/>
      <c r="M1497" s="18"/>
      <c r="S1497" s="18">
        <f t="shared" si="47"/>
        <v>0</v>
      </c>
      <c r="T1497" s="20"/>
      <c r="U1497" s="20"/>
      <c r="W1497" s="21"/>
      <c r="X1497"/>
      <c r="Y1497"/>
    </row>
    <row r="1498" spans="1:25" ht="11.3" customHeight="1">
      <c r="A1498" s="23">
        <v>44216</v>
      </c>
      <c r="B1498" s="71">
        <v>892.76</v>
      </c>
      <c r="C1498" s="15"/>
      <c r="D1498" s="16"/>
      <c r="E1498" s="17">
        <f t="shared" si="46"/>
        <v>892.76</v>
      </c>
      <c r="F1498" s="18"/>
      <c r="G1498" s="18"/>
      <c r="H1498" s="19"/>
      <c r="I1498" s="19"/>
      <c r="L1498" s="18"/>
      <c r="M1498" s="18"/>
      <c r="S1498" s="18">
        <f t="shared" si="47"/>
        <v>0</v>
      </c>
      <c r="T1498" s="20"/>
      <c r="U1498" s="20"/>
      <c r="W1498" s="21"/>
      <c r="X1498"/>
      <c r="Y1498"/>
    </row>
    <row r="1499" spans="1:25" ht="11.3" customHeight="1">
      <c r="A1499" s="13">
        <v>44527</v>
      </c>
      <c r="B1499" s="71">
        <v>900</v>
      </c>
      <c r="C1499" s="15"/>
      <c r="D1499" s="16"/>
      <c r="E1499" s="17">
        <f t="shared" si="46"/>
        <v>900</v>
      </c>
      <c r="F1499" s="18"/>
      <c r="G1499" s="18"/>
      <c r="H1499" s="19"/>
      <c r="I1499" s="19"/>
      <c r="L1499" s="18"/>
      <c r="M1499" s="18"/>
      <c r="S1499" s="18">
        <f t="shared" si="47"/>
        <v>0</v>
      </c>
      <c r="T1499" s="20"/>
      <c r="U1499" s="20"/>
      <c r="W1499" s="21"/>
      <c r="X1499"/>
      <c r="Y1499"/>
    </row>
    <row r="1500" spans="1:25" ht="11.3" customHeight="1">
      <c r="A1500" s="13">
        <v>44544</v>
      </c>
      <c r="B1500" s="68">
        <v>950</v>
      </c>
      <c r="C1500" s="15"/>
      <c r="D1500" s="16"/>
      <c r="E1500" s="17">
        <f t="shared" si="46"/>
        <v>950</v>
      </c>
      <c r="F1500" s="18"/>
      <c r="G1500" s="18"/>
      <c r="H1500" s="19"/>
      <c r="I1500" s="19"/>
      <c r="L1500" s="18"/>
      <c r="M1500" s="18"/>
      <c r="S1500" s="18">
        <f t="shared" si="47"/>
        <v>0</v>
      </c>
      <c r="T1500" s="20"/>
      <c r="U1500" s="20"/>
      <c r="W1500" s="21"/>
      <c r="X1500"/>
      <c r="Y1500"/>
    </row>
    <row r="1501" spans="1:25" ht="11.3" customHeight="1">
      <c r="A1501" s="13">
        <v>44436</v>
      </c>
      <c r="B1501" s="68">
        <v>959.01</v>
      </c>
      <c r="C1501" s="15"/>
      <c r="D1501" s="16"/>
      <c r="E1501" s="17">
        <f t="shared" si="46"/>
        <v>959.01</v>
      </c>
      <c r="F1501" s="18"/>
      <c r="G1501" s="18"/>
      <c r="H1501" s="19"/>
      <c r="I1501" s="19"/>
      <c r="L1501" s="18"/>
      <c r="M1501" s="18"/>
      <c r="S1501" s="18">
        <f t="shared" si="47"/>
        <v>0</v>
      </c>
      <c r="T1501" s="20"/>
      <c r="U1501" s="20"/>
      <c r="W1501" s="21"/>
      <c r="X1501"/>
      <c r="Y1501"/>
    </row>
    <row r="1502" spans="1:25" ht="11.3" customHeight="1">
      <c r="A1502" s="13">
        <v>44335</v>
      </c>
      <c r="B1502" s="71">
        <v>970.82</v>
      </c>
      <c r="C1502" s="15"/>
      <c r="D1502" s="16"/>
      <c r="E1502" s="17">
        <f t="shared" si="46"/>
        <v>970.82</v>
      </c>
      <c r="F1502" s="18"/>
      <c r="G1502" s="18"/>
      <c r="H1502" s="19"/>
      <c r="I1502" s="19"/>
      <c r="L1502" s="18"/>
      <c r="M1502" s="18"/>
      <c r="S1502" s="18">
        <f t="shared" si="47"/>
        <v>0</v>
      </c>
      <c r="T1502" s="20"/>
      <c r="U1502" s="20"/>
      <c r="W1502" s="21"/>
      <c r="X1502"/>
      <c r="Y1502"/>
    </row>
    <row r="1503" spans="1:25" ht="11.3" customHeight="1">
      <c r="A1503" s="13">
        <v>44532</v>
      </c>
      <c r="B1503" s="68">
        <v>994.47</v>
      </c>
      <c r="C1503" s="15"/>
      <c r="D1503" s="16"/>
      <c r="E1503" s="17">
        <f t="shared" si="46"/>
        <v>994.47</v>
      </c>
      <c r="F1503" s="18"/>
      <c r="G1503" s="18"/>
      <c r="H1503" s="19"/>
      <c r="I1503" s="19"/>
      <c r="L1503" s="18"/>
      <c r="M1503" s="18"/>
      <c r="S1503" s="18">
        <f t="shared" si="47"/>
        <v>0</v>
      </c>
      <c r="T1503" s="20"/>
      <c r="U1503" s="20"/>
      <c r="W1503" s="21"/>
      <c r="X1503"/>
      <c r="Y1503"/>
    </row>
    <row r="1504" spans="1:25" ht="11.3" customHeight="1">
      <c r="A1504" s="13">
        <v>44502</v>
      </c>
      <c r="B1504" s="68">
        <v>1012.04</v>
      </c>
      <c r="C1504" s="15"/>
      <c r="D1504" s="16"/>
      <c r="E1504" s="17">
        <f t="shared" si="46"/>
        <v>1012.04</v>
      </c>
      <c r="F1504" s="18"/>
      <c r="G1504" s="18"/>
      <c r="H1504" s="19"/>
      <c r="I1504" s="19"/>
      <c r="L1504" s="18"/>
      <c r="M1504" s="18"/>
      <c r="S1504" s="18">
        <f t="shared" si="47"/>
        <v>0</v>
      </c>
      <c r="T1504" s="20"/>
      <c r="U1504" s="20"/>
      <c r="W1504" s="21"/>
      <c r="X1504"/>
      <c r="Y1504"/>
    </row>
    <row r="1505" spans="1:25" ht="11.3" customHeight="1">
      <c r="A1505" s="23">
        <v>44245</v>
      </c>
      <c r="B1505" s="84">
        <v>1052.0899999999999</v>
      </c>
      <c r="C1505" s="15"/>
      <c r="D1505" s="16"/>
      <c r="E1505" s="17">
        <f t="shared" si="46"/>
        <v>1052.0899999999999</v>
      </c>
      <c r="F1505" s="18"/>
      <c r="G1505" s="18"/>
      <c r="H1505" s="19"/>
      <c r="I1505" s="19"/>
      <c r="L1505" s="18"/>
      <c r="M1505" s="18"/>
      <c r="S1505" s="18">
        <f t="shared" si="47"/>
        <v>0</v>
      </c>
      <c r="T1505" s="20"/>
      <c r="U1505" s="20"/>
      <c r="W1505" s="21"/>
      <c r="X1505"/>
      <c r="Y1505"/>
    </row>
    <row r="1506" spans="1:25" ht="11.3" customHeight="1">
      <c r="A1506" s="13">
        <v>44438</v>
      </c>
      <c r="B1506" s="68">
        <v>1054.53</v>
      </c>
      <c r="C1506" s="15"/>
      <c r="D1506" s="16"/>
      <c r="E1506" s="17">
        <f t="shared" si="46"/>
        <v>1054.53</v>
      </c>
      <c r="F1506" s="18"/>
      <c r="G1506" s="18"/>
      <c r="H1506" s="19"/>
      <c r="I1506" s="19"/>
      <c r="L1506" s="18"/>
      <c r="M1506" s="18"/>
      <c r="S1506" s="18">
        <f t="shared" si="47"/>
        <v>0</v>
      </c>
      <c r="T1506" s="20"/>
      <c r="U1506" s="20"/>
      <c r="W1506" s="21"/>
      <c r="X1506"/>
      <c r="Y1506"/>
    </row>
    <row r="1507" spans="1:25" ht="11.3" customHeight="1">
      <c r="A1507" s="13">
        <v>44536</v>
      </c>
      <c r="B1507" s="68">
        <v>1066.23</v>
      </c>
      <c r="C1507" s="15"/>
      <c r="D1507" s="16"/>
      <c r="E1507" s="17">
        <f t="shared" si="46"/>
        <v>1066.23</v>
      </c>
      <c r="F1507" s="18"/>
      <c r="G1507" s="18"/>
      <c r="H1507" s="19"/>
      <c r="I1507" s="19"/>
      <c r="L1507" s="18"/>
      <c r="M1507" s="18"/>
      <c r="S1507" s="18">
        <f t="shared" si="47"/>
        <v>0</v>
      </c>
      <c r="T1507" s="20"/>
      <c r="U1507" s="20"/>
      <c r="W1507" s="21"/>
      <c r="X1507"/>
      <c r="Y1507"/>
    </row>
    <row r="1508" spans="1:25" ht="11.3" customHeight="1">
      <c r="A1508" s="25">
        <v>44484</v>
      </c>
      <c r="B1508" s="68">
        <v>1092.06</v>
      </c>
      <c r="C1508" s="15"/>
      <c r="D1508" s="16"/>
      <c r="E1508" s="17">
        <f t="shared" si="46"/>
        <v>1092.06</v>
      </c>
      <c r="F1508" s="18"/>
      <c r="G1508" s="18"/>
      <c r="H1508" s="19"/>
      <c r="I1508" s="19"/>
      <c r="L1508" s="18"/>
      <c r="M1508" s="18"/>
      <c r="S1508" s="18">
        <f t="shared" si="47"/>
        <v>0</v>
      </c>
      <c r="T1508" s="20"/>
      <c r="U1508" s="20"/>
      <c r="W1508" s="21"/>
      <c r="X1508"/>
      <c r="Y1508"/>
    </row>
    <row r="1509" spans="1:25" ht="11.3" customHeight="1">
      <c r="A1509" s="25">
        <v>44493</v>
      </c>
      <c r="B1509" s="68">
        <v>1133.76</v>
      </c>
      <c r="C1509" s="15"/>
      <c r="D1509" s="16"/>
      <c r="E1509" s="17">
        <f t="shared" si="46"/>
        <v>1133.76</v>
      </c>
      <c r="F1509" s="18"/>
      <c r="G1509" s="18"/>
      <c r="H1509" s="19"/>
      <c r="I1509" s="19"/>
      <c r="L1509" s="18"/>
      <c r="M1509" s="18"/>
      <c r="S1509" s="18">
        <f t="shared" si="47"/>
        <v>0</v>
      </c>
      <c r="T1509" s="20"/>
      <c r="U1509" s="20"/>
      <c r="W1509" s="21"/>
      <c r="X1509"/>
      <c r="Y1509"/>
    </row>
    <row r="1510" spans="1:25" ht="11.3" customHeight="1">
      <c r="A1510" s="13">
        <v>44416</v>
      </c>
      <c r="B1510" s="68">
        <v>1153.74</v>
      </c>
      <c r="C1510" s="15"/>
      <c r="D1510" s="16"/>
      <c r="E1510" s="17">
        <f t="shared" si="46"/>
        <v>1153.74</v>
      </c>
      <c r="F1510" s="18"/>
      <c r="G1510" s="18"/>
      <c r="H1510" s="19"/>
      <c r="I1510" s="19"/>
      <c r="L1510" s="18"/>
      <c r="M1510" s="18"/>
      <c r="S1510" s="18">
        <f t="shared" si="47"/>
        <v>0</v>
      </c>
      <c r="T1510" s="20"/>
      <c r="U1510" s="20"/>
      <c r="W1510" s="21"/>
      <c r="X1510"/>
      <c r="Y1510"/>
    </row>
    <row r="1511" spans="1:25" ht="11.3" customHeight="1">
      <c r="A1511" s="27">
        <v>44442</v>
      </c>
      <c r="B1511" s="28">
        <v>1194.44</v>
      </c>
      <c r="C1511" s="29"/>
      <c r="D1511" s="28"/>
      <c r="E1511" s="30">
        <f t="shared" si="46"/>
        <v>1194.44</v>
      </c>
      <c r="F1511" s="31">
        <v>1350</v>
      </c>
      <c r="G1511" s="31">
        <v>1350</v>
      </c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18">
        <f t="shared" si="47"/>
        <v>0</v>
      </c>
      <c r="T1511" s="11" t="s">
        <v>67</v>
      </c>
      <c r="U1511" s="11"/>
      <c r="V1511" s="11"/>
      <c r="W1511" s="21"/>
      <c r="X1511"/>
      <c r="Y1511"/>
    </row>
    <row r="1512" spans="1:25" ht="11.3" customHeight="1">
      <c r="A1512" s="13">
        <v>44401</v>
      </c>
      <c r="B1512" s="68">
        <v>1195.67</v>
      </c>
      <c r="C1512" s="15"/>
      <c r="D1512" s="16"/>
      <c r="E1512" s="17">
        <f t="shared" si="46"/>
        <v>1195.67</v>
      </c>
      <c r="F1512" s="18"/>
      <c r="G1512" s="18"/>
      <c r="H1512" s="19"/>
      <c r="I1512" s="19"/>
      <c r="L1512" s="18"/>
      <c r="M1512" s="18"/>
      <c r="S1512" s="18">
        <f t="shared" si="47"/>
        <v>0</v>
      </c>
      <c r="T1512" s="20"/>
      <c r="U1512" s="20"/>
      <c r="W1512" s="21"/>
      <c r="X1512"/>
      <c r="Y1512"/>
    </row>
    <row r="1513" spans="1:25" ht="11.3" customHeight="1">
      <c r="A1513" s="23">
        <v>44218</v>
      </c>
      <c r="B1513" s="71">
        <v>1212.2</v>
      </c>
      <c r="C1513" s="15"/>
      <c r="D1513" s="16"/>
      <c r="E1513" s="17">
        <f t="shared" si="46"/>
        <v>1212.2</v>
      </c>
      <c r="F1513" s="18"/>
      <c r="G1513" s="18"/>
      <c r="H1513" s="19"/>
      <c r="I1513" s="19"/>
      <c r="L1513" s="18"/>
      <c r="M1513" s="18"/>
      <c r="S1513" s="18">
        <f t="shared" si="47"/>
        <v>0</v>
      </c>
      <c r="T1513" s="20"/>
      <c r="U1513" s="20"/>
      <c r="W1513" s="21"/>
      <c r="X1513"/>
      <c r="Y1513"/>
    </row>
    <row r="1514" spans="1:25" ht="11.3" customHeight="1">
      <c r="A1514" s="13">
        <v>44402</v>
      </c>
      <c r="B1514" s="68">
        <v>1220.44</v>
      </c>
      <c r="C1514" s="15"/>
      <c r="D1514" s="16"/>
      <c r="E1514" s="17">
        <f t="shared" si="46"/>
        <v>1220.44</v>
      </c>
      <c r="F1514" s="18"/>
      <c r="G1514" s="18"/>
      <c r="H1514" s="19"/>
      <c r="I1514" s="19"/>
      <c r="L1514" s="18"/>
      <c r="M1514" s="18"/>
      <c r="S1514" s="18">
        <f t="shared" si="47"/>
        <v>0</v>
      </c>
      <c r="T1514" s="20"/>
      <c r="U1514" s="20"/>
      <c r="W1514" s="21"/>
      <c r="X1514"/>
      <c r="Y1514"/>
    </row>
    <row r="1515" spans="1:25" ht="11.3" customHeight="1">
      <c r="A1515" s="13">
        <v>44277</v>
      </c>
      <c r="B1515" s="68">
        <v>1230.83</v>
      </c>
      <c r="C1515" s="15"/>
      <c r="D1515" s="16"/>
      <c r="E1515" s="17">
        <f t="shared" si="46"/>
        <v>1230.83</v>
      </c>
      <c r="F1515" s="18"/>
      <c r="G1515" s="18"/>
      <c r="H1515" s="19"/>
      <c r="I1515" s="19"/>
      <c r="L1515" s="18"/>
      <c r="M1515" s="18"/>
      <c r="S1515" s="18">
        <f t="shared" si="47"/>
        <v>0</v>
      </c>
      <c r="T1515" s="20"/>
      <c r="U1515" s="20"/>
      <c r="W1515" s="21"/>
      <c r="X1515"/>
      <c r="Y1515"/>
    </row>
    <row r="1516" spans="1:25" ht="11.3" customHeight="1">
      <c r="A1516" s="25">
        <v>44466</v>
      </c>
      <c r="B1516" s="46">
        <v>1246.4100000000001</v>
      </c>
      <c r="C1516" s="15"/>
      <c r="D1516" s="16"/>
      <c r="E1516" s="17">
        <f t="shared" si="46"/>
        <v>1246.4100000000001</v>
      </c>
      <c r="F1516" s="18"/>
      <c r="G1516" s="18"/>
      <c r="H1516" s="19"/>
      <c r="I1516" s="19"/>
      <c r="L1516" s="18"/>
      <c r="M1516" s="18"/>
      <c r="S1516" s="18">
        <f t="shared" si="47"/>
        <v>0</v>
      </c>
      <c r="T1516" s="20"/>
      <c r="U1516" s="20"/>
      <c r="W1516" s="21"/>
      <c r="X1516"/>
      <c r="Y1516"/>
    </row>
    <row r="1517" spans="1:25" ht="11.3" customHeight="1">
      <c r="A1517" s="27">
        <v>44285</v>
      </c>
      <c r="B1517" s="28">
        <v>1260.92</v>
      </c>
      <c r="C1517" s="29"/>
      <c r="D1517" s="28"/>
      <c r="E1517" s="30">
        <f t="shared" si="46"/>
        <v>1260.92</v>
      </c>
      <c r="F1517" s="50">
        <v>1260.92</v>
      </c>
      <c r="G1517" s="50"/>
      <c r="H1517" s="50">
        <v>1260.92</v>
      </c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18">
        <f t="shared" si="47"/>
        <v>1260.92</v>
      </c>
      <c r="T1517" s="26" t="s">
        <v>26</v>
      </c>
      <c r="U1517" s="101" t="s">
        <v>55</v>
      </c>
      <c r="V1517" s="11"/>
      <c r="W1517" s="21"/>
      <c r="X1517"/>
      <c r="Y1517"/>
    </row>
    <row r="1518" spans="1:25" ht="11.3" customHeight="1">
      <c r="A1518" s="13">
        <v>44232</v>
      </c>
      <c r="B1518" s="68">
        <v>1329.86</v>
      </c>
      <c r="C1518" s="15"/>
      <c r="D1518" s="16"/>
      <c r="E1518" s="17">
        <f t="shared" si="46"/>
        <v>1329.86</v>
      </c>
      <c r="F1518" s="18"/>
      <c r="G1518" s="18"/>
      <c r="H1518" s="19"/>
      <c r="I1518" s="19"/>
      <c r="L1518" s="18"/>
      <c r="M1518" s="18"/>
      <c r="S1518" s="18">
        <f t="shared" si="47"/>
        <v>0</v>
      </c>
      <c r="T1518" s="20"/>
      <c r="U1518" s="20"/>
      <c r="W1518" s="21"/>
      <c r="X1518"/>
      <c r="Y1518"/>
    </row>
    <row r="1519" spans="1:25" ht="11.3" customHeight="1">
      <c r="A1519" s="25">
        <v>44470</v>
      </c>
      <c r="B1519" s="16">
        <v>1360</v>
      </c>
      <c r="C1519" s="15"/>
      <c r="D1519" s="16"/>
      <c r="E1519" s="17">
        <f t="shared" si="46"/>
        <v>1360</v>
      </c>
      <c r="F1519" s="19"/>
      <c r="G1519" s="19"/>
      <c r="H1519" s="19"/>
      <c r="I1519" s="19"/>
      <c r="N1519" s="19"/>
      <c r="O1519" s="19"/>
      <c r="P1519" s="19"/>
      <c r="Q1519" s="19"/>
      <c r="R1519" s="19"/>
      <c r="S1519" s="18">
        <f t="shared" si="47"/>
        <v>0</v>
      </c>
      <c r="T1519" s="21"/>
      <c r="U1519" s="21"/>
      <c r="V1519" s="21"/>
      <c r="W1519" s="21"/>
      <c r="X1519"/>
      <c r="Y1519"/>
    </row>
    <row r="1520" spans="1:25" ht="11.3" customHeight="1">
      <c r="A1520" s="13">
        <v>44385</v>
      </c>
      <c r="B1520" s="68">
        <v>1382.43</v>
      </c>
      <c r="C1520" s="15"/>
      <c r="D1520" s="16"/>
      <c r="E1520" s="17">
        <f t="shared" si="46"/>
        <v>1382.43</v>
      </c>
      <c r="F1520" s="18"/>
      <c r="G1520" s="18"/>
      <c r="H1520" s="19"/>
      <c r="I1520" s="19"/>
      <c r="L1520" s="18"/>
      <c r="M1520" s="18"/>
      <c r="S1520" s="18">
        <f t="shared" si="47"/>
        <v>0</v>
      </c>
      <c r="T1520" s="20"/>
      <c r="U1520" s="20"/>
      <c r="W1520" s="21"/>
      <c r="X1520"/>
      <c r="Y1520"/>
    </row>
    <row r="1521" spans="1:25" ht="11.3" customHeight="1">
      <c r="A1521" s="13">
        <v>44545</v>
      </c>
      <c r="B1521" s="68">
        <v>1400</v>
      </c>
      <c r="C1521" s="15"/>
      <c r="D1521" s="16"/>
      <c r="E1521" s="17">
        <f t="shared" si="46"/>
        <v>1400</v>
      </c>
      <c r="F1521" s="18"/>
      <c r="G1521" s="18"/>
      <c r="H1521" s="19"/>
      <c r="I1521" s="19"/>
      <c r="L1521" s="18"/>
      <c r="M1521" s="18"/>
      <c r="S1521" s="18">
        <f t="shared" si="47"/>
        <v>0</v>
      </c>
      <c r="T1521" s="20"/>
      <c r="U1521" s="20"/>
      <c r="W1521" s="21"/>
      <c r="X1521"/>
      <c r="Y1521"/>
    </row>
    <row r="1522" spans="1:25" ht="11.3" customHeight="1">
      <c r="A1522" s="13">
        <v>44551</v>
      </c>
      <c r="B1522" s="68">
        <v>1429.54</v>
      </c>
      <c r="C1522" s="15"/>
      <c r="D1522" s="16"/>
      <c r="E1522" s="17">
        <f t="shared" si="46"/>
        <v>1429.54</v>
      </c>
      <c r="F1522" s="18"/>
      <c r="G1522" s="18"/>
      <c r="H1522" s="19"/>
      <c r="I1522" s="19"/>
      <c r="L1522" s="18"/>
      <c r="M1522" s="18"/>
      <c r="S1522" s="18">
        <f t="shared" si="47"/>
        <v>0</v>
      </c>
      <c r="T1522" s="20"/>
      <c r="U1522" s="20"/>
      <c r="W1522" s="21"/>
      <c r="X1522"/>
      <c r="Y1522"/>
    </row>
    <row r="1523" spans="1:25" ht="11.3" customHeight="1">
      <c r="A1523" s="13">
        <v>44527</v>
      </c>
      <c r="B1523" s="68">
        <v>1461.27</v>
      </c>
      <c r="C1523" s="15"/>
      <c r="D1523" s="16"/>
      <c r="E1523" s="17">
        <f t="shared" si="46"/>
        <v>1461.27</v>
      </c>
      <c r="F1523" s="18"/>
      <c r="G1523" s="18"/>
      <c r="H1523" s="19"/>
      <c r="I1523" s="19"/>
      <c r="L1523" s="18"/>
      <c r="M1523" s="18"/>
      <c r="S1523" s="18">
        <f t="shared" si="47"/>
        <v>0</v>
      </c>
      <c r="T1523" s="20"/>
      <c r="U1523" s="20"/>
      <c r="W1523" s="21"/>
      <c r="X1523"/>
      <c r="Y1523"/>
    </row>
    <row r="1524" spans="1:25" ht="11.3" customHeight="1">
      <c r="A1524" s="23">
        <v>44211</v>
      </c>
      <c r="B1524" s="71">
        <v>1500</v>
      </c>
      <c r="C1524" s="15"/>
      <c r="D1524" s="16"/>
      <c r="E1524" s="17">
        <f t="shared" si="46"/>
        <v>1500</v>
      </c>
      <c r="F1524" s="18"/>
      <c r="G1524" s="18"/>
      <c r="H1524" s="19"/>
      <c r="I1524" s="19"/>
      <c r="L1524" s="18"/>
      <c r="M1524" s="18"/>
      <c r="S1524" s="18">
        <f t="shared" si="47"/>
        <v>0</v>
      </c>
      <c r="T1524" s="20"/>
      <c r="U1524" s="20"/>
      <c r="W1524" s="21"/>
      <c r="X1524"/>
      <c r="Y1524"/>
    </row>
    <row r="1525" spans="1:25" ht="11.3" customHeight="1">
      <c r="A1525" s="23">
        <v>44234</v>
      </c>
      <c r="B1525" s="71">
        <v>1513.36</v>
      </c>
      <c r="C1525" s="15"/>
      <c r="D1525" s="16"/>
      <c r="E1525" s="17">
        <f t="shared" si="46"/>
        <v>1513.36</v>
      </c>
      <c r="F1525" s="18"/>
      <c r="G1525" s="18"/>
      <c r="H1525" s="19"/>
      <c r="I1525" s="19"/>
      <c r="L1525" s="18"/>
      <c r="M1525" s="18"/>
      <c r="S1525" s="18">
        <f t="shared" si="47"/>
        <v>0</v>
      </c>
      <c r="T1525" s="20"/>
      <c r="U1525" s="20"/>
      <c r="W1525" s="21"/>
      <c r="X1525"/>
      <c r="Y1525"/>
    </row>
    <row r="1526" spans="1:25" ht="11.3" customHeight="1">
      <c r="A1526" s="13">
        <v>44329</v>
      </c>
      <c r="B1526" s="71">
        <v>1525</v>
      </c>
      <c r="C1526" s="15" t="s">
        <v>75</v>
      </c>
      <c r="D1526" s="15"/>
      <c r="E1526" s="17">
        <f t="shared" si="46"/>
        <v>1525</v>
      </c>
      <c r="F1526" s="18"/>
      <c r="G1526" s="18"/>
      <c r="H1526" s="19"/>
      <c r="I1526" s="19"/>
      <c r="L1526" s="18"/>
      <c r="M1526" s="18"/>
      <c r="S1526" s="18">
        <f t="shared" si="47"/>
        <v>0</v>
      </c>
      <c r="T1526" s="20"/>
      <c r="U1526" s="20"/>
      <c r="W1526" s="21"/>
      <c r="X1526"/>
      <c r="Y1526"/>
    </row>
    <row r="1527" spans="1:25" ht="11.3" customHeight="1">
      <c r="A1527" s="13">
        <v>44388</v>
      </c>
      <c r="B1527" s="71">
        <v>1550</v>
      </c>
      <c r="C1527" s="15"/>
      <c r="D1527" s="16"/>
      <c r="E1527" s="17">
        <f t="shared" si="46"/>
        <v>1550</v>
      </c>
      <c r="F1527" s="18"/>
      <c r="G1527" s="18"/>
      <c r="H1527" s="19"/>
      <c r="I1527" s="19"/>
      <c r="L1527" s="18"/>
      <c r="M1527" s="18"/>
      <c r="S1527" s="18">
        <f t="shared" si="47"/>
        <v>0</v>
      </c>
      <c r="T1527" s="20"/>
      <c r="U1527" s="20"/>
      <c r="W1527" s="21"/>
      <c r="X1527"/>
      <c r="Y1527"/>
    </row>
    <row r="1528" spans="1:25" ht="11.3" customHeight="1">
      <c r="A1528" s="13">
        <v>44531</v>
      </c>
      <c r="B1528" s="68">
        <v>1577.68</v>
      </c>
      <c r="C1528" s="15"/>
      <c r="D1528" s="16"/>
      <c r="E1528" s="17">
        <f t="shared" si="46"/>
        <v>1577.68</v>
      </c>
      <c r="F1528" s="18"/>
      <c r="G1528" s="18"/>
      <c r="H1528" s="19"/>
      <c r="I1528" s="19"/>
      <c r="L1528" s="18"/>
      <c r="M1528" s="18"/>
      <c r="S1528" s="18">
        <f t="shared" si="47"/>
        <v>0</v>
      </c>
      <c r="T1528" s="20"/>
      <c r="U1528" s="20"/>
      <c r="W1528" s="21"/>
      <c r="X1528"/>
      <c r="Y1528"/>
    </row>
    <row r="1529" spans="1:25" ht="11.3" customHeight="1">
      <c r="A1529" s="13">
        <v>44271</v>
      </c>
      <c r="B1529" s="68">
        <v>1702.89</v>
      </c>
      <c r="C1529" s="15"/>
      <c r="D1529" s="16"/>
      <c r="E1529" s="17">
        <f t="shared" si="46"/>
        <v>1702.89</v>
      </c>
      <c r="F1529" s="18"/>
      <c r="G1529" s="18"/>
      <c r="H1529" s="19"/>
      <c r="I1529" s="19"/>
      <c r="L1529" s="18"/>
      <c r="M1529" s="18"/>
      <c r="S1529" s="18">
        <f t="shared" si="47"/>
        <v>0</v>
      </c>
      <c r="T1529" s="20"/>
      <c r="U1529" s="20"/>
      <c r="W1529" s="21"/>
      <c r="X1529"/>
      <c r="Y1529"/>
    </row>
    <row r="1530" spans="1:25" ht="11.3" customHeight="1">
      <c r="A1530" s="13">
        <v>44428</v>
      </c>
      <c r="B1530" s="68">
        <v>1704.65</v>
      </c>
      <c r="C1530" s="15"/>
      <c r="D1530" s="16"/>
      <c r="E1530" s="17">
        <f t="shared" si="46"/>
        <v>1704.65</v>
      </c>
      <c r="F1530" s="18"/>
      <c r="G1530" s="18"/>
      <c r="H1530" s="19"/>
      <c r="I1530" s="19"/>
      <c r="L1530" s="18"/>
      <c r="M1530" s="18"/>
      <c r="S1530" s="18">
        <f t="shared" si="47"/>
        <v>0</v>
      </c>
      <c r="T1530" s="20"/>
      <c r="U1530" s="20"/>
      <c r="W1530" s="21"/>
      <c r="X1530"/>
      <c r="Y1530"/>
    </row>
    <row r="1531" spans="1:25" ht="11.3" customHeight="1">
      <c r="A1531" s="25">
        <v>44410</v>
      </c>
      <c r="B1531" s="68">
        <v>1740.03</v>
      </c>
      <c r="C1531" s="15"/>
      <c r="D1531" s="16"/>
      <c r="E1531" s="17">
        <f t="shared" si="46"/>
        <v>1740.03</v>
      </c>
      <c r="F1531" s="18"/>
      <c r="G1531" s="18"/>
      <c r="H1531" s="19"/>
      <c r="I1531" s="19"/>
      <c r="L1531" s="18"/>
      <c r="M1531" s="18"/>
      <c r="S1531" s="18">
        <f t="shared" si="47"/>
        <v>0</v>
      </c>
      <c r="T1531" s="20"/>
      <c r="U1531" s="20"/>
      <c r="W1531" s="21"/>
      <c r="X1531"/>
      <c r="Y1531"/>
    </row>
    <row r="1532" spans="1:25" ht="11.3" customHeight="1">
      <c r="A1532" s="13">
        <v>44541</v>
      </c>
      <c r="B1532" s="68">
        <v>1774.93</v>
      </c>
      <c r="C1532" s="15"/>
      <c r="D1532" s="16"/>
      <c r="E1532" s="17">
        <f t="shared" si="46"/>
        <v>1774.93</v>
      </c>
      <c r="F1532" s="18"/>
      <c r="G1532" s="18"/>
      <c r="H1532" s="19"/>
      <c r="I1532" s="19"/>
      <c r="L1532" s="18"/>
      <c r="M1532" s="18"/>
      <c r="S1532" s="18">
        <f t="shared" si="47"/>
        <v>0</v>
      </c>
      <c r="T1532" s="20"/>
      <c r="U1532" s="20"/>
      <c r="W1532" s="21"/>
      <c r="X1532"/>
      <c r="Y1532"/>
    </row>
    <row r="1533" spans="1:25" ht="11.3" customHeight="1">
      <c r="A1533" s="13">
        <v>44255</v>
      </c>
      <c r="B1533" s="68">
        <v>1782.35</v>
      </c>
      <c r="C1533" s="15"/>
      <c r="D1533" s="16"/>
      <c r="E1533" s="17">
        <f t="shared" si="46"/>
        <v>1782.35</v>
      </c>
      <c r="F1533" s="18"/>
      <c r="G1533" s="18"/>
      <c r="H1533" s="19"/>
      <c r="I1533" s="19"/>
      <c r="L1533" s="18"/>
      <c r="M1533" s="18"/>
      <c r="S1533" s="18">
        <f t="shared" si="47"/>
        <v>0</v>
      </c>
      <c r="T1533" s="20"/>
      <c r="U1533" s="20"/>
      <c r="W1533" s="21"/>
      <c r="X1533"/>
      <c r="Y1533"/>
    </row>
    <row r="1534" spans="1:25" ht="11.3" customHeight="1">
      <c r="A1534" s="13">
        <v>44523</v>
      </c>
      <c r="B1534" s="68">
        <v>1787.02</v>
      </c>
      <c r="C1534" s="15"/>
      <c r="D1534" s="16"/>
      <c r="E1534" s="17">
        <f t="shared" si="46"/>
        <v>1787.02</v>
      </c>
      <c r="F1534" s="18"/>
      <c r="G1534" s="18"/>
      <c r="H1534" s="19"/>
      <c r="I1534" s="19"/>
      <c r="L1534" s="18"/>
      <c r="M1534" s="18"/>
      <c r="S1534" s="18">
        <f t="shared" si="47"/>
        <v>0</v>
      </c>
      <c r="T1534" s="20"/>
      <c r="U1534" s="20"/>
      <c r="W1534" s="21"/>
      <c r="X1534"/>
      <c r="Y1534"/>
    </row>
    <row r="1535" spans="1:25" ht="11.3" customHeight="1">
      <c r="A1535" s="13">
        <v>44285</v>
      </c>
      <c r="B1535" s="68">
        <v>1788.74</v>
      </c>
      <c r="C1535" s="15"/>
      <c r="D1535" s="16"/>
      <c r="E1535" s="17">
        <f t="shared" si="46"/>
        <v>1788.74</v>
      </c>
      <c r="F1535" s="18"/>
      <c r="G1535" s="18"/>
      <c r="H1535" s="19"/>
      <c r="I1535" s="19"/>
      <c r="L1535" s="18"/>
      <c r="M1535" s="18"/>
      <c r="S1535" s="18">
        <f t="shared" si="47"/>
        <v>0</v>
      </c>
      <c r="T1535" s="20"/>
      <c r="U1535" s="20"/>
      <c r="W1535" s="21"/>
      <c r="X1535"/>
      <c r="Y1535"/>
    </row>
    <row r="1536" spans="1:25" ht="11.3" customHeight="1">
      <c r="A1536" s="13">
        <v>44432</v>
      </c>
      <c r="B1536" s="68">
        <v>1800</v>
      </c>
      <c r="C1536" s="15"/>
      <c r="D1536" s="16"/>
      <c r="E1536" s="17">
        <f t="shared" si="46"/>
        <v>1800</v>
      </c>
      <c r="F1536" s="18"/>
      <c r="G1536" s="18"/>
      <c r="H1536" s="19"/>
      <c r="I1536" s="19"/>
      <c r="L1536" s="18"/>
      <c r="M1536" s="18"/>
      <c r="S1536" s="18">
        <f t="shared" si="47"/>
        <v>0</v>
      </c>
      <c r="T1536" s="20"/>
      <c r="U1536" s="20"/>
      <c r="W1536" s="21"/>
      <c r="X1536"/>
      <c r="Y1536"/>
    </row>
    <row r="1537" spans="1:25" ht="11.3" customHeight="1">
      <c r="A1537" s="13">
        <v>44499</v>
      </c>
      <c r="B1537" s="68">
        <v>1807.61</v>
      </c>
      <c r="C1537" s="15"/>
      <c r="D1537" s="16"/>
      <c r="E1537" s="17">
        <f t="shared" si="46"/>
        <v>1807.61</v>
      </c>
      <c r="F1537" s="18"/>
      <c r="G1537" s="18"/>
      <c r="H1537" s="19"/>
      <c r="I1537" s="19"/>
      <c r="L1537" s="18"/>
      <c r="M1537" s="18"/>
      <c r="S1537" s="18">
        <f t="shared" si="47"/>
        <v>0</v>
      </c>
      <c r="T1537" s="20"/>
      <c r="U1537" s="20"/>
      <c r="W1537" s="21"/>
      <c r="X1537"/>
      <c r="Y1537"/>
    </row>
    <row r="1538" spans="1:25" ht="11.3" customHeight="1">
      <c r="A1538" s="23">
        <v>44201</v>
      </c>
      <c r="B1538" s="71">
        <v>1825.11</v>
      </c>
      <c r="C1538" s="15"/>
      <c r="D1538" s="16"/>
      <c r="E1538" s="17">
        <f t="shared" ref="E1538:E1601" si="48">B1538+D1538</f>
        <v>1825.11</v>
      </c>
      <c r="F1538" s="18"/>
      <c r="G1538" s="18"/>
      <c r="H1538" s="19"/>
      <c r="I1538" s="19"/>
      <c r="L1538" s="18"/>
      <c r="M1538" s="18"/>
      <c r="S1538" s="18">
        <f t="shared" ref="S1538:S1601" si="49">SUM(H1538,I1538,O1538,Q1538)</f>
        <v>0</v>
      </c>
      <c r="T1538" s="20"/>
      <c r="U1538" s="20"/>
      <c r="W1538" s="21"/>
      <c r="X1538"/>
      <c r="Y1538"/>
    </row>
    <row r="1539" spans="1:25" ht="11.3" customHeight="1">
      <c r="A1539" s="13">
        <v>44479</v>
      </c>
      <c r="B1539" s="68">
        <v>1830</v>
      </c>
      <c r="C1539" s="15"/>
      <c r="D1539" s="16"/>
      <c r="E1539" s="17">
        <f t="shared" si="48"/>
        <v>1830</v>
      </c>
      <c r="F1539" s="18"/>
      <c r="G1539" s="18"/>
      <c r="H1539" s="19"/>
      <c r="I1539" s="19"/>
      <c r="L1539" s="18"/>
      <c r="M1539" s="18"/>
      <c r="S1539" s="18">
        <f t="shared" si="49"/>
        <v>0</v>
      </c>
      <c r="T1539" s="20"/>
      <c r="U1539" s="20"/>
      <c r="W1539" s="21"/>
      <c r="X1539"/>
      <c r="Y1539"/>
    </row>
    <row r="1540" spans="1:25" ht="11.3" customHeight="1">
      <c r="A1540" s="25">
        <v>44492</v>
      </c>
      <c r="B1540" s="16">
        <v>1854.86</v>
      </c>
      <c r="C1540" s="15"/>
      <c r="D1540" s="16"/>
      <c r="E1540" s="17">
        <f t="shared" si="48"/>
        <v>1854.86</v>
      </c>
      <c r="F1540" s="18"/>
      <c r="G1540" s="18"/>
      <c r="H1540" s="19"/>
      <c r="I1540" s="19"/>
      <c r="L1540" s="18"/>
      <c r="M1540" s="18"/>
      <c r="S1540" s="18">
        <f t="shared" si="49"/>
        <v>0</v>
      </c>
      <c r="T1540" s="20"/>
      <c r="U1540" s="20"/>
      <c r="W1540" s="21"/>
      <c r="X1540"/>
      <c r="Y1540"/>
    </row>
    <row r="1541" spans="1:25" ht="11.3" customHeight="1">
      <c r="A1541" s="23">
        <v>44228</v>
      </c>
      <c r="B1541" s="71">
        <v>1895</v>
      </c>
      <c r="C1541" s="15"/>
      <c r="D1541" s="16"/>
      <c r="E1541" s="17">
        <f t="shared" si="48"/>
        <v>1895</v>
      </c>
      <c r="F1541" s="18"/>
      <c r="G1541" s="18"/>
      <c r="H1541" s="19"/>
      <c r="I1541" s="19"/>
      <c r="L1541" s="18"/>
      <c r="M1541" s="18"/>
      <c r="S1541" s="18">
        <f t="shared" si="49"/>
        <v>0</v>
      </c>
      <c r="T1541" s="20"/>
      <c r="U1541" s="20"/>
      <c r="W1541" s="21"/>
      <c r="X1541"/>
      <c r="Y1541"/>
    </row>
    <row r="1542" spans="1:25" ht="11.3" customHeight="1">
      <c r="A1542" s="13">
        <v>44458</v>
      </c>
      <c r="B1542" s="68">
        <v>1900</v>
      </c>
      <c r="C1542" s="15"/>
      <c r="D1542" s="16"/>
      <c r="E1542" s="17">
        <f t="shared" si="48"/>
        <v>1900</v>
      </c>
      <c r="F1542" s="18"/>
      <c r="G1542" s="18"/>
      <c r="H1542" s="19"/>
      <c r="I1542" s="19"/>
      <c r="L1542" s="18"/>
      <c r="M1542" s="18"/>
      <c r="S1542" s="18">
        <f t="shared" si="49"/>
        <v>0</v>
      </c>
      <c r="T1542" s="20"/>
      <c r="U1542" s="20"/>
      <c r="W1542" s="21"/>
      <c r="X1542"/>
      <c r="Y1542"/>
    </row>
    <row r="1543" spans="1:25" ht="11.3" customHeight="1">
      <c r="A1543" s="25">
        <v>44443</v>
      </c>
      <c r="B1543" s="68">
        <v>1915.9</v>
      </c>
      <c r="C1543" s="15"/>
      <c r="D1543" s="16"/>
      <c r="E1543" s="17">
        <f t="shared" si="48"/>
        <v>1915.9</v>
      </c>
      <c r="F1543" s="18"/>
      <c r="G1543" s="18"/>
      <c r="H1543" s="19"/>
      <c r="I1543" s="19"/>
      <c r="L1543" s="18"/>
      <c r="M1543" s="18"/>
      <c r="S1543" s="18">
        <f t="shared" si="49"/>
        <v>0</v>
      </c>
      <c r="T1543" s="20"/>
      <c r="U1543" s="20"/>
      <c r="W1543" s="21"/>
      <c r="X1543"/>
      <c r="Y1543"/>
    </row>
    <row r="1544" spans="1:25" ht="11.3" customHeight="1">
      <c r="A1544" s="25">
        <v>44237</v>
      </c>
      <c r="B1544" s="14">
        <v>1946.79</v>
      </c>
      <c r="C1544" s="15"/>
      <c r="D1544" s="16"/>
      <c r="E1544" s="17">
        <f t="shared" si="48"/>
        <v>1946.79</v>
      </c>
      <c r="F1544" s="19"/>
      <c r="G1544" s="19"/>
      <c r="H1544" s="19"/>
      <c r="I1544" s="19"/>
      <c r="N1544" s="19"/>
      <c r="O1544" s="19"/>
      <c r="P1544" s="19"/>
      <c r="Q1544" s="19"/>
      <c r="R1544" s="19"/>
      <c r="S1544" s="18">
        <f t="shared" si="49"/>
        <v>0</v>
      </c>
      <c r="T1544" s="21"/>
      <c r="U1544" s="21"/>
      <c r="V1544" s="21"/>
      <c r="W1544" s="21"/>
      <c r="X1544"/>
      <c r="Y1544"/>
    </row>
    <row r="1545" spans="1:25" ht="11.3" customHeight="1">
      <c r="A1545" s="13">
        <v>44557</v>
      </c>
      <c r="B1545" s="68">
        <v>1992.22</v>
      </c>
      <c r="C1545" s="15"/>
      <c r="D1545" s="16"/>
      <c r="E1545" s="17">
        <f t="shared" si="48"/>
        <v>1992.22</v>
      </c>
      <c r="F1545" s="18"/>
      <c r="G1545" s="18"/>
      <c r="H1545" s="19"/>
      <c r="I1545" s="19"/>
      <c r="L1545" s="18"/>
      <c r="M1545" s="18"/>
      <c r="S1545" s="18">
        <f t="shared" si="49"/>
        <v>0</v>
      </c>
      <c r="T1545" s="20"/>
      <c r="U1545" s="20"/>
      <c r="W1545" s="21"/>
      <c r="X1545"/>
      <c r="Y1545"/>
    </row>
    <row r="1546" spans="1:25" ht="11.3" customHeight="1">
      <c r="A1546" s="13">
        <v>44456</v>
      </c>
      <c r="B1546" s="68">
        <v>1600</v>
      </c>
      <c r="C1546" s="15" t="s">
        <v>85</v>
      </c>
      <c r="D1546" s="16">
        <v>396.05</v>
      </c>
      <c r="E1546" s="17">
        <f t="shared" si="48"/>
        <v>1996.05</v>
      </c>
      <c r="F1546" s="18"/>
      <c r="G1546" s="18"/>
      <c r="H1546" s="19"/>
      <c r="I1546" s="19"/>
      <c r="L1546" s="18"/>
      <c r="M1546" s="18"/>
      <c r="S1546" s="18">
        <f t="shared" si="49"/>
        <v>0</v>
      </c>
      <c r="T1546" s="20"/>
      <c r="U1546" s="20"/>
      <c r="W1546" s="21"/>
      <c r="X1546"/>
      <c r="Y1546"/>
    </row>
    <row r="1547" spans="1:25" ht="11.3" customHeight="1">
      <c r="A1547" s="25">
        <v>44344</v>
      </c>
      <c r="B1547" s="14">
        <v>2006.83</v>
      </c>
      <c r="C1547" s="15"/>
      <c r="D1547" s="16"/>
      <c r="E1547" s="17">
        <f t="shared" si="48"/>
        <v>2006.83</v>
      </c>
      <c r="F1547" s="19"/>
      <c r="G1547" s="19"/>
      <c r="H1547" s="19"/>
      <c r="I1547" s="19"/>
      <c r="N1547" s="19"/>
      <c r="O1547" s="19"/>
      <c r="P1547" s="19"/>
      <c r="Q1547" s="19"/>
      <c r="R1547" s="19"/>
      <c r="S1547" s="18">
        <f t="shared" si="49"/>
        <v>0</v>
      </c>
      <c r="T1547" s="21"/>
      <c r="U1547" s="21"/>
      <c r="V1547" s="21"/>
      <c r="W1547" s="21"/>
      <c r="X1547"/>
      <c r="Y1547"/>
    </row>
    <row r="1548" spans="1:25" ht="11.3" customHeight="1">
      <c r="A1548" s="23">
        <v>44221</v>
      </c>
      <c r="B1548" s="71">
        <v>2024.07</v>
      </c>
      <c r="C1548" s="15"/>
      <c r="D1548" s="16"/>
      <c r="E1548" s="17">
        <f t="shared" si="48"/>
        <v>2024.07</v>
      </c>
      <c r="F1548" s="18"/>
      <c r="G1548" s="18"/>
      <c r="H1548" s="19"/>
      <c r="I1548" s="19"/>
      <c r="L1548" s="18"/>
      <c r="M1548" s="18"/>
      <c r="S1548" s="18">
        <f t="shared" si="49"/>
        <v>0</v>
      </c>
      <c r="T1548" s="20"/>
      <c r="U1548" s="20"/>
      <c r="W1548" s="21"/>
      <c r="X1548"/>
      <c r="Y1548"/>
    </row>
    <row r="1549" spans="1:25" ht="11.3" customHeight="1">
      <c r="A1549" s="13">
        <v>44532</v>
      </c>
      <c r="B1549" s="68">
        <v>2050.34</v>
      </c>
      <c r="C1549" s="15"/>
      <c r="D1549" s="16"/>
      <c r="E1549" s="17">
        <f t="shared" si="48"/>
        <v>2050.34</v>
      </c>
      <c r="F1549" s="18"/>
      <c r="G1549" s="18"/>
      <c r="H1549" s="19"/>
      <c r="I1549" s="19"/>
      <c r="L1549" s="18"/>
      <c r="M1549" s="18"/>
      <c r="S1549" s="18">
        <f t="shared" si="49"/>
        <v>0</v>
      </c>
      <c r="T1549" s="20"/>
      <c r="U1549" s="20"/>
      <c r="W1549" s="21"/>
      <c r="X1549"/>
      <c r="Y1549"/>
    </row>
    <row r="1550" spans="1:25" ht="11.3" customHeight="1">
      <c r="A1550" s="13">
        <v>44553</v>
      </c>
      <c r="B1550" s="68">
        <v>2056.98</v>
      </c>
      <c r="C1550" s="15"/>
      <c r="D1550" s="16"/>
      <c r="E1550" s="17">
        <f t="shared" si="48"/>
        <v>2056.98</v>
      </c>
      <c r="F1550" s="18"/>
      <c r="G1550" s="18"/>
      <c r="H1550" s="19"/>
      <c r="I1550" s="19"/>
      <c r="L1550" s="18"/>
      <c r="M1550" s="18"/>
      <c r="S1550" s="18">
        <f t="shared" si="49"/>
        <v>0</v>
      </c>
      <c r="T1550" s="20"/>
      <c r="U1550" s="20"/>
      <c r="W1550" s="21"/>
      <c r="X1550"/>
      <c r="Y1550"/>
    </row>
    <row r="1551" spans="1:25" ht="11.3" customHeight="1">
      <c r="A1551" s="13">
        <v>44409</v>
      </c>
      <c r="B1551" s="68">
        <v>2079.83</v>
      </c>
      <c r="C1551" s="15" t="s">
        <v>75</v>
      </c>
      <c r="D1551" s="14"/>
      <c r="E1551" s="17">
        <f t="shared" si="48"/>
        <v>2079.83</v>
      </c>
      <c r="F1551" s="18"/>
      <c r="G1551" s="18"/>
      <c r="H1551" s="19"/>
      <c r="I1551" s="19"/>
      <c r="L1551" s="18"/>
      <c r="M1551" s="18"/>
      <c r="S1551" s="18">
        <f t="shared" si="49"/>
        <v>0</v>
      </c>
      <c r="T1551" s="20"/>
      <c r="U1551" s="20"/>
      <c r="W1551" s="21"/>
      <c r="X1551"/>
      <c r="Y1551"/>
    </row>
    <row r="1552" spans="1:25" ht="11.3" customHeight="1">
      <c r="A1552" s="13">
        <v>44459</v>
      </c>
      <c r="B1552" s="68">
        <v>2235.02</v>
      </c>
      <c r="C1552" s="15"/>
      <c r="D1552" s="16"/>
      <c r="E1552" s="17">
        <f t="shared" si="48"/>
        <v>2235.02</v>
      </c>
      <c r="F1552" s="18"/>
      <c r="G1552" s="18"/>
      <c r="H1552" s="19"/>
      <c r="I1552" s="19"/>
      <c r="L1552" s="18"/>
      <c r="M1552" s="18"/>
      <c r="S1552" s="18">
        <f t="shared" si="49"/>
        <v>0</v>
      </c>
      <c r="T1552" s="20"/>
      <c r="U1552" s="20"/>
      <c r="W1552" s="21"/>
      <c r="X1552"/>
      <c r="Y1552"/>
    </row>
    <row r="1553" spans="1:25" ht="11.3" customHeight="1">
      <c r="A1553" s="13">
        <v>44531</v>
      </c>
      <c r="B1553" s="68">
        <v>2248.17</v>
      </c>
      <c r="C1553" s="15"/>
      <c r="D1553" s="16"/>
      <c r="E1553" s="17">
        <f t="shared" si="48"/>
        <v>2248.17</v>
      </c>
      <c r="F1553" s="18"/>
      <c r="G1553" s="18"/>
      <c r="H1553" s="19"/>
      <c r="I1553" s="19"/>
      <c r="L1553" s="18"/>
      <c r="M1553" s="18"/>
      <c r="S1553" s="18">
        <f t="shared" si="49"/>
        <v>0</v>
      </c>
      <c r="T1553" s="20"/>
      <c r="U1553" s="20"/>
      <c r="W1553" s="21"/>
      <c r="X1553"/>
      <c r="Y1553"/>
    </row>
    <row r="1554" spans="1:25" ht="11.3" customHeight="1">
      <c r="A1554" s="13">
        <v>44451</v>
      </c>
      <c r="B1554" s="68">
        <v>2292.37</v>
      </c>
      <c r="C1554" s="15"/>
      <c r="D1554" s="16"/>
      <c r="E1554" s="17">
        <f t="shared" si="48"/>
        <v>2292.37</v>
      </c>
      <c r="F1554" s="18"/>
      <c r="G1554" s="18"/>
      <c r="H1554" s="19"/>
      <c r="I1554" s="19"/>
      <c r="L1554" s="18"/>
      <c r="M1554" s="18"/>
      <c r="S1554" s="18">
        <f t="shared" si="49"/>
        <v>0</v>
      </c>
      <c r="T1554" s="20"/>
      <c r="U1554" s="20"/>
      <c r="W1554" s="21"/>
      <c r="X1554"/>
      <c r="Y1554"/>
    </row>
    <row r="1555" spans="1:25" ht="11.3" customHeight="1">
      <c r="A1555" s="13">
        <v>44530</v>
      </c>
      <c r="B1555" s="68">
        <v>2363.7399999999998</v>
      </c>
      <c r="C1555" s="15"/>
      <c r="D1555" s="16"/>
      <c r="E1555" s="17">
        <f t="shared" si="48"/>
        <v>2363.7399999999998</v>
      </c>
      <c r="F1555" s="18"/>
      <c r="G1555" s="18"/>
      <c r="H1555" s="19"/>
      <c r="I1555" s="19"/>
      <c r="L1555" s="18"/>
      <c r="M1555" s="18"/>
      <c r="S1555" s="18">
        <f t="shared" si="49"/>
        <v>0</v>
      </c>
      <c r="T1555" s="20"/>
      <c r="U1555" s="20"/>
      <c r="W1555" s="21"/>
      <c r="X1555"/>
      <c r="Y1555"/>
    </row>
    <row r="1556" spans="1:25" ht="11.3" customHeight="1">
      <c r="A1556" s="23">
        <v>44212</v>
      </c>
      <c r="B1556" s="14">
        <v>2385.25</v>
      </c>
      <c r="C1556" s="15"/>
      <c r="D1556" s="16"/>
      <c r="E1556" s="17">
        <f t="shared" si="48"/>
        <v>2385.25</v>
      </c>
      <c r="F1556" s="18"/>
      <c r="G1556" s="18"/>
      <c r="H1556" s="19"/>
      <c r="I1556" s="19"/>
      <c r="L1556" s="18"/>
      <c r="M1556" s="18"/>
      <c r="S1556" s="18">
        <f t="shared" si="49"/>
        <v>0</v>
      </c>
      <c r="T1556" s="20"/>
      <c r="U1556" s="20"/>
      <c r="W1556" s="21"/>
      <c r="X1556"/>
      <c r="Y1556"/>
    </row>
    <row r="1557" spans="1:25" ht="11.3" customHeight="1">
      <c r="A1557" s="13">
        <v>44388</v>
      </c>
      <c r="B1557" s="68">
        <v>2395.42</v>
      </c>
      <c r="C1557" s="15"/>
      <c r="D1557" s="16"/>
      <c r="E1557" s="17">
        <f t="shared" si="48"/>
        <v>2395.42</v>
      </c>
      <c r="F1557" s="18"/>
      <c r="G1557" s="18"/>
      <c r="H1557" s="19"/>
      <c r="I1557" s="19"/>
      <c r="L1557" s="18"/>
      <c r="M1557" s="18"/>
      <c r="S1557" s="18">
        <f t="shared" si="49"/>
        <v>0</v>
      </c>
      <c r="T1557" s="20"/>
      <c r="U1557" s="20"/>
      <c r="W1557" s="21"/>
      <c r="X1557"/>
      <c r="Y1557"/>
    </row>
    <row r="1558" spans="1:25" ht="11.3" customHeight="1">
      <c r="A1558" s="13">
        <v>44222</v>
      </c>
      <c r="B1558" s="68">
        <v>2407.52</v>
      </c>
      <c r="C1558" s="15"/>
      <c r="D1558" s="16"/>
      <c r="E1558" s="17">
        <f t="shared" si="48"/>
        <v>2407.52</v>
      </c>
      <c r="F1558" s="18"/>
      <c r="G1558" s="18"/>
      <c r="H1558" s="19"/>
      <c r="I1558" s="19"/>
      <c r="L1558" s="18"/>
      <c r="M1558" s="18"/>
      <c r="S1558" s="18">
        <f t="shared" si="49"/>
        <v>0</v>
      </c>
      <c r="T1558" s="20"/>
      <c r="U1558" s="20"/>
      <c r="W1558" s="21"/>
      <c r="X1558"/>
      <c r="Y1558"/>
    </row>
    <row r="1559" spans="1:25" ht="11.3" customHeight="1">
      <c r="A1559" s="23">
        <v>44217</v>
      </c>
      <c r="B1559" s="84">
        <v>2413.81</v>
      </c>
      <c r="C1559" s="15"/>
      <c r="D1559" s="16"/>
      <c r="E1559" s="17">
        <f t="shared" si="48"/>
        <v>2413.81</v>
      </c>
      <c r="F1559" s="18"/>
      <c r="G1559" s="18"/>
      <c r="H1559" s="19"/>
      <c r="I1559" s="19"/>
      <c r="L1559" s="18"/>
      <c r="M1559" s="18"/>
      <c r="S1559" s="18">
        <f t="shared" si="49"/>
        <v>0</v>
      </c>
      <c r="T1559" s="20"/>
      <c r="U1559" s="20"/>
      <c r="W1559" s="21"/>
      <c r="X1559"/>
      <c r="Y1559"/>
    </row>
    <row r="1560" spans="1:25" ht="11.3" customHeight="1">
      <c r="A1560" s="27">
        <v>44506</v>
      </c>
      <c r="B1560" s="69">
        <v>2540</v>
      </c>
      <c r="C1560" s="29"/>
      <c r="D1560" s="28"/>
      <c r="E1560" s="30">
        <f t="shared" si="48"/>
        <v>2540</v>
      </c>
      <c r="F1560" s="31">
        <v>2920.6</v>
      </c>
      <c r="G1560" s="31">
        <v>2920.6</v>
      </c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18">
        <f t="shared" si="49"/>
        <v>0</v>
      </c>
      <c r="T1560" s="11" t="s">
        <v>67</v>
      </c>
      <c r="U1560" s="11"/>
      <c r="V1560" s="11"/>
      <c r="W1560" s="21"/>
      <c r="X1560"/>
      <c r="Y1560"/>
    </row>
    <row r="1561" spans="1:25" ht="11.3" customHeight="1">
      <c r="A1561" s="23">
        <v>44217</v>
      </c>
      <c r="B1561" s="71">
        <v>2585.73</v>
      </c>
      <c r="C1561" s="15"/>
      <c r="D1561" s="16"/>
      <c r="E1561" s="17">
        <f t="shared" si="48"/>
        <v>2585.73</v>
      </c>
      <c r="F1561" s="18"/>
      <c r="G1561" s="18"/>
      <c r="H1561" s="19"/>
      <c r="I1561" s="19"/>
      <c r="L1561" s="18"/>
      <c r="M1561" s="18"/>
      <c r="S1561" s="18">
        <f t="shared" si="49"/>
        <v>0</v>
      </c>
      <c r="T1561" s="20"/>
      <c r="U1561" s="20"/>
      <c r="W1561" s="21"/>
      <c r="X1561"/>
      <c r="Y1561"/>
    </row>
    <row r="1562" spans="1:25" ht="11.3" customHeight="1">
      <c r="A1562" s="13">
        <v>44551</v>
      </c>
      <c r="B1562" s="68">
        <v>2607.1999999999998</v>
      </c>
      <c r="C1562" s="15"/>
      <c r="D1562" s="16"/>
      <c r="E1562" s="17">
        <f t="shared" si="48"/>
        <v>2607.1999999999998</v>
      </c>
      <c r="F1562" s="18"/>
      <c r="G1562" s="18"/>
      <c r="H1562" s="19"/>
      <c r="I1562" s="19"/>
      <c r="L1562" s="18"/>
      <c r="M1562" s="18"/>
      <c r="S1562" s="18">
        <f t="shared" si="49"/>
        <v>0</v>
      </c>
      <c r="T1562" s="20"/>
      <c r="U1562" s="20"/>
      <c r="W1562" s="21"/>
      <c r="X1562"/>
      <c r="Y1562"/>
    </row>
    <row r="1563" spans="1:25" ht="11.3" customHeight="1">
      <c r="A1563" s="13">
        <v>44522</v>
      </c>
      <c r="B1563" s="68">
        <v>2660.82</v>
      </c>
      <c r="C1563" s="15"/>
      <c r="D1563" s="16"/>
      <c r="E1563" s="17">
        <f t="shared" si="48"/>
        <v>2660.82</v>
      </c>
      <c r="F1563" s="18"/>
      <c r="G1563" s="18"/>
      <c r="H1563" s="19"/>
      <c r="I1563" s="19"/>
      <c r="L1563" s="18"/>
      <c r="M1563" s="18"/>
      <c r="S1563" s="18">
        <f t="shared" si="49"/>
        <v>0</v>
      </c>
      <c r="T1563" s="20"/>
      <c r="U1563" s="20"/>
      <c r="W1563" s="21"/>
      <c r="X1563"/>
      <c r="Y1563"/>
    </row>
    <row r="1564" spans="1:25" ht="11.3" customHeight="1">
      <c r="A1564" s="13">
        <v>44548</v>
      </c>
      <c r="B1564" s="71">
        <v>2800</v>
      </c>
      <c r="C1564" s="15"/>
      <c r="D1564" s="16"/>
      <c r="E1564" s="17">
        <f t="shared" si="48"/>
        <v>2800</v>
      </c>
      <c r="F1564" s="18"/>
      <c r="G1564" s="18"/>
      <c r="H1564" s="19"/>
      <c r="I1564" s="19"/>
      <c r="L1564" s="18"/>
      <c r="M1564" s="18"/>
      <c r="S1564" s="18">
        <f t="shared" si="49"/>
        <v>0</v>
      </c>
      <c r="T1564" s="20"/>
      <c r="U1564" s="20"/>
      <c r="W1564" s="21"/>
      <c r="X1564"/>
      <c r="Y1564"/>
    </row>
    <row r="1565" spans="1:25" ht="11.3" customHeight="1">
      <c r="A1565" s="13">
        <v>44469</v>
      </c>
      <c r="B1565" s="68">
        <v>2835</v>
      </c>
      <c r="C1565" s="15"/>
      <c r="D1565" s="16"/>
      <c r="E1565" s="17">
        <f t="shared" si="48"/>
        <v>2835</v>
      </c>
      <c r="F1565" s="18"/>
      <c r="G1565" s="18"/>
      <c r="H1565" s="19"/>
      <c r="I1565" s="19"/>
      <c r="L1565" s="18"/>
      <c r="M1565" s="18"/>
      <c r="S1565" s="18">
        <f t="shared" si="49"/>
        <v>0</v>
      </c>
      <c r="T1565" s="20"/>
      <c r="U1565" s="20"/>
      <c r="W1565" s="21"/>
      <c r="X1565"/>
      <c r="Y1565"/>
    </row>
    <row r="1566" spans="1:25" ht="11.3" customHeight="1">
      <c r="A1566" s="13">
        <v>44239</v>
      </c>
      <c r="B1566" s="68">
        <v>2872.66</v>
      </c>
      <c r="C1566" s="15"/>
      <c r="D1566" s="16"/>
      <c r="E1566" s="17">
        <f t="shared" si="48"/>
        <v>2872.66</v>
      </c>
      <c r="F1566" s="18"/>
      <c r="G1566" s="18"/>
      <c r="H1566" s="19"/>
      <c r="I1566" s="19"/>
      <c r="L1566" s="18"/>
      <c r="M1566" s="18"/>
      <c r="S1566" s="18">
        <f t="shared" si="49"/>
        <v>0</v>
      </c>
      <c r="T1566" s="20"/>
      <c r="U1566" s="20"/>
      <c r="W1566" s="21"/>
      <c r="X1566"/>
      <c r="Y1566"/>
    </row>
    <row r="1567" spans="1:25" ht="11.3" customHeight="1">
      <c r="A1567" s="13">
        <v>44548</v>
      </c>
      <c r="B1567" s="71">
        <v>3000</v>
      </c>
      <c r="C1567" s="15"/>
      <c r="D1567" s="16"/>
      <c r="E1567" s="17">
        <f t="shared" si="48"/>
        <v>3000</v>
      </c>
      <c r="F1567" s="18"/>
      <c r="G1567" s="18"/>
      <c r="H1567" s="19"/>
      <c r="I1567" s="19"/>
      <c r="L1567" s="18"/>
      <c r="M1567" s="18"/>
      <c r="S1567" s="18">
        <f t="shared" si="49"/>
        <v>0</v>
      </c>
      <c r="T1567" s="20"/>
      <c r="U1567" s="20"/>
      <c r="W1567" s="21"/>
      <c r="X1567"/>
      <c r="Y1567"/>
    </row>
    <row r="1568" spans="1:25" ht="11.3" customHeight="1">
      <c r="A1568" s="27">
        <v>44335</v>
      </c>
      <c r="B1568" s="28">
        <v>3024</v>
      </c>
      <c r="C1568" s="29"/>
      <c r="D1568" s="28"/>
      <c r="E1568" s="30">
        <f t="shared" si="48"/>
        <v>3024</v>
      </c>
      <c r="F1568" s="28">
        <v>3024</v>
      </c>
      <c r="G1568" s="28">
        <v>3024</v>
      </c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18">
        <f t="shared" si="49"/>
        <v>0</v>
      </c>
      <c r="T1568" s="11" t="s">
        <v>28</v>
      </c>
      <c r="U1568" s="11"/>
      <c r="V1568" s="11"/>
      <c r="W1568" s="21"/>
      <c r="X1568"/>
      <c r="Y1568"/>
    </row>
    <row r="1569" spans="1:25" ht="11.3" customHeight="1">
      <c r="A1569" s="13">
        <v>44420</v>
      </c>
      <c r="B1569" s="68">
        <v>3044.73</v>
      </c>
      <c r="C1569" s="15"/>
      <c r="D1569" s="16"/>
      <c r="E1569" s="17">
        <f t="shared" si="48"/>
        <v>3044.73</v>
      </c>
      <c r="F1569" s="18"/>
      <c r="G1569" s="18"/>
      <c r="H1569" s="19"/>
      <c r="I1569" s="19"/>
      <c r="L1569" s="18"/>
      <c r="M1569" s="18"/>
      <c r="S1569" s="18">
        <f t="shared" si="49"/>
        <v>0</v>
      </c>
      <c r="T1569" s="20"/>
      <c r="U1569" s="20"/>
      <c r="W1569" s="21"/>
      <c r="X1569"/>
      <c r="Y1569"/>
    </row>
    <row r="1570" spans="1:25" ht="11.3" customHeight="1">
      <c r="A1570" s="13">
        <v>44440</v>
      </c>
      <c r="B1570" s="68">
        <v>3068.43</v>
      </c>
      <c r="C1570" s="15"/>
      <c r="D1570" s="16"/>
      <c r="E1570" s="17">
        <f t="shared" si="48"/>
        <v>3068.43</v>
      </c>
      <c r="F1570" s="18"/>
      <c r="G1570" s="18"/>
      <c r="H1570" s="19"/>
      <c r="I1570" s="19"/>
      <c r="L1570" s="18"/>
      <c r="M1570" s="18"/>
      <c r="S1570" s="18">
        <f t="shared" si="49"/>
        <v>0</v>
      </c>
      <c r="T1570" s="20"/>
      <c r="U1570" s="20"/>
      <c r="W1570" s="21"/>
      <c r="X1570"/>
      <c r="Y1570"/>
    </row>
    <row r="1571" spans="1:25" ht="11.3" customHeight="1">
      <c r="A1571" s="13">
        <v>44473</v>
      </c>
      <c r="B1571" s="71">
        <v>3100</v>
      </c>
      <c r="C1571" s="15"/>
      <c r="D1571" s="16"/>
      <c r="E1571" s="17">
        <f t="shared" si="48"/>
        <v>3100</v>
      </c>
      <c r="F1571" s="18"/>
      <c r="G1571" s="18"/>
      <c r="H1571" s="19"/>
      <c r="I1571" s="19"/>
      <c r="L1571" s="18"/>
      <c r="M1571" s="18"/>
      <c r="S1571" s="18">
        <f t="shared" si="49"/>
        <v>0</v>
      </c>
      <c r="T1571" s="20"/>
      <c r="U1571" s="20"/>
      <c r="W1571" s="21"/>
      <c r="X1571"/>
      <c r="Y1571"/>
    </row>
    <row r="1572" spans="1:25" ht="11.3" customHeight="1">
      <c r="A1572" s="13">
        <v>44394</v>
      </c>
      <c r="B1572" s="68">
        <v>3131.18</v>
      </c>
      <c r="C1572" s="15"/>
      <c r="D1572" s="16"/>
      <c r="E1572" s="17">
        <f t="shared" si="48"/>
        <v>3131.18</v>
      </c>
      <c r="F1572" s="18"/>
      <c r="G1572" s="18"/>
      <c r="H1572" s="19"/>
      <c r="I1572" s="19"/>
      <c r="L1572" s="18"/>
      <c r="M1572" s="18"/>
      <c r="S1572" s="18">
        <f t="shared" si="49"/>
        <v>0</v>
      </c>
      <c r="T1572" s="20"/>
      <c r="U1572" s="20"/>
      <c r="W1572" s="21"/>
      <c r="X1572"/>
      <c r="Y1572"/>
    </row>
    <row r="1573" spans="1:25" ht="11.3" customHeight="1">
      <c r="A1573" s="13">
        <v>44235</v>
      </c>
      <c r="B1573" s="71">
        <v>3254.46</v>
      </c>
      <c r="C1573" s="15"/>
      <c r="D1573" s="16"/>
      <c r="E1573" s="17">
        <f t="shared" si="48"/>
        <v>3254.46</v>
      </c>
      <c r="F1573" s="18"/>
      <c r="G1573" s="18"/>
      <c r="H1573" s="19"/>
      <c r="I1573" s="19"/>
      <c r="L1573" s="18"/>
      <c r="M1573" s="18"/>
      <c r="S1573" s="18">
        <f t="shared" si="49"/>
        <v>0</v>
      </c>
      <c r="T1573" s="20"/>
      <c r="U1573" s="20"/>
      <c r="W1573" s="21"/>
      <c r="X1573"/>
      <c r="Y1573"/>
    </row>
    <row r="1574" spans="1:25" ht="11.3" customHeight="1">
      <c r="A1574" s="13">
        <v>44560</v>
      </c>
      <c r="B1574" s="71">
        <v>3266.5</v>
      </c>
      <c r="C1574" s="15"/>
      <c r="D1574" s="16"/>
      <c r="E1574" s="17">
        <f t="shared" si="48"/>
        <v>3266.5</v>
      </c>
      <c r="F1574" s="18"/>
      <c r="G1574" s="18"/>
      <c r="H1574" s="19"/>
      <c r="I1574" s="19"/>
      <c r="L1574" s="18"/>
      <c r="M1574" s="18"/>
      <c r="S1574" s="18">
        <f t="shared" si="49"/>
        <v>0</v>
      </c>
      <c r="T1574" s="20"/>
      <c r="U1574" s="20"/>
      <c r="W1574" s="21"/>
      <c r="X1574"/>
      <c r="Y1574"/>
    </row>
    <row r="1575" spans="1:25" ht="11.3" customHeight="1">
      <c r="A1575" s="13">
        <v>44446</v>
      </c>
      <c r="B1575" s="68">
        <v>3500</v>
      </c>
      <c r="C1575" s="15"/>
      <c r="D1575" s="16"/>
      <c r="E1575" s="17">
        <f t="shared" si="48"/>
        <v>3500</v>
      </c>
      <c r="F1575" s="18"/>
      <c r="G1575" s="18"/>
      <c r="H1575" s="19"/>
      <c r="I1575" s="19"/>
      <c r="L1575" s="18"/>
      <c r="M1575" s="18"/>
      <c r="S1575" s="18">
        <f t="shared" si="49"/>
        <v>0</v>
      </c>
      <c r="T1575" s="20"/>
      <c r="U1575" s="20"/>
      <c r="W1575" s="21"/>
      <c r="X1575"/>
      <c r="Y1575"/>
    </row>
    <row r="1576" spans="1:25" ht="11.3" customHeight="1">
      <c r="A1576" s="13">
        <v>44532</v>
      </c>
      <c r="B1576" s="71">
        <v>3600</v>
      </c>
      <c r="C1576" s="15"/>
      <c r="D1576" s="16"/>
      <c r="E1576" s="17">
        <f t="shared" si="48"/>
        <v>3600</v>
      </c>
      <c r="F1576" s="18"/>
      <c r="G1576" s="18"/>
      <c r="H1576" s="19"/>
      <c r="I1576" s="19"/>
      <c r="L1576" s="18"/>
      <c r="M1576" s="18"/>
      <c r="S1576" s="18">
        <f t="shared" si="49"/>
        <v>0</v>
      </c>
      <c r="T1576" s="20"/>
      <c r="U1576" s="20"/>
      <c r="W1576" s="21"/>
      <c r="X1576"/>
      <c r="Y1576"/>
    </row>
    <row r="1577" spans="1:25" ht="11.3" customHeight="1">
      <c r="A1577" s="13">
        <v>44504</v>
      </c>
      <c r="B1577" s="68">
        <v>3608.83</v>
      </c>
      <c r="C1577" s="15"/>
      <c r="D1577" s="16"/>
      <c r="E1577" s="17">
        <f t="shared" si="48"/>
        <v>3608.83</v>
      </c>
      <c r="F1577" s="18"/>
      <c r="G1577" s="18"/>
      <c r="H1577" s="19"/>
      <c r="I1577" s="19"/>
      <c r="L1577" s="18"/>
      <c r="M1577" s="18"/>
      <c r="S1577" s="18">
        <f t="shared" si="49"/>
        <v>0</v>
      </c>
      <c r="T1577" s="20"/>
      <c r="U1577" s="20"/>
      <c r="W1577" s="21"/>
      <c r="X1577"/>
      <c r="Y1577"/>
    </row>
    <row r="1578" spans="1:25" ht="11.3" customHeight="1">
      <c r="A1578" s="13">
        <v>44373</v>
      </c>
      <c r="B1578" s="71">
        <v>3650.13</v>
      </c>
      <c r="C1578" s="15"/>
      <c r="D1578" s="16"/>
      <c r="E1578" s="17">
        <f t="shared" si="48"/>
        <v>3650.13</v>
      </c>
      <c r="F1578" s="18"/>
      <c r="G1578" s="18"/>
      <c r="H1578" s="19"/>
      <c r="I1578" s="19"/>
      <c r="L1578" s="18"/>
      <c r="M1578" s="18"/>
      <c r="S1578" s="18">
        <f t="shared" si="49"/>
        <v>0</v>
      </c>
      <c r="T1578" s="20"/>
      <c r="U1578" s="20"/>
      <c r="W1578" s="21"/>
      <c r="X1578"/>
      <c r="Y1578"/>
    </row>
    <row r="1579" spans="1:25" ht="11.3" customHeight="1">
      <c r="A1579" s="13">
        <v>44330</v>
      </c>
      <c r="B1579" s="68">
        <v>3666.54</v>
      </c>
      <c r="C1579" s="15"/>
      <c r="D1579" s="16"/>
      <c r="E1579" s="17">
        <f t="shared" si="48"/>
        <v>3666.54</v>
      </c>
      <c r="F1579" s="18"/>
      <c r="G1579" s="18"/>
      <c r="H1579" s="19"/>
      <c r="I1579" s="19"/>
      <c r="L1579" s="18"/>
      <c r="M1579" s="18"/>
      <c r="S1579" s="18">
        <f t="shared" si="49"/>
        <v>0</v>
      </c>
      <c r="T1579" s="20"/>
      <c r="U1579" s="20"/>
      <c r="W1579" s="21"/>
      <c r="X1579"/>
      <c r="Y1579"/>
    </row>
    <row r="1580" spans="1:25" ht="11.3" customHeight="1">
      <c r="A1580" s="13">
        <v>44523</v>
      </c>
      <c r="B1580" s="68">
        <v>3791.99</v>
      </c>
      <c r="C1580" s="15" t="s">
        <v>85</v>
      </c>
      <c r="D1580" s="14"/>
      <c r="E1580" s="17">
        <f t="shared" si="48"/>
        <v>3791.99</v>
      </c>
      <c r="F1580" s="18"/>
      <c r="G1580" s="18"/>
      <c r="H1580" s="19"/>
      <c r="I1580" s="19"/>
      <c r="L1580" s="18"/>
      <c r="M1580" s="18"/>
      <c r="S1580" s="18">
        <f t="shared" si="49"/>
        <v>0</v>
      </c>
      <c r="T1580" s="20"/>
      <c r="U1580" s="20"/>
      <c r="W1580" s="21"/>
      <c r="X1580"/>
      <c r="Y1580"/>
    </row>
    <row r="1581" spans="1:25" ht="11.3" customHeight="1">
      <c r="A1581" s="13">
        <v>44510</v>
      </c>
      <c r="B1581" s="71">
        <v>3813.33</v>
      </c>
      <c r="C1581" s="15"/>
      <c r="D1581" s="16"/>
      <c r="E1581" s="17">
        <f t="shared" si="48"/>
        <v>3813.33</v>
      </c>
      <c r="F1581" s="18"/>
      <c r="G1581" s="18"/>
      <c r="H1581" s="19"/>
      <c r="I1581" s="19"/>
      <c r="L1581" s="18"/>
      <c r="M1581" s="18"/>
      <c r="S1581" s="18">
        <f t="shared" si="49"/>
        <v>0</v>
      </c>
      <c r="T1581" s="20"/>
      <c r="U1581" s="20"/>
      <c r="W1581" s="21"/>
      <c r="X1581"/>
      <c r="Y1581"/>
    </row>
    <row r="1582" spans="1:25" ht="11.3" customHeight="1">
      <c r="A1582" s="13">
        <v>44382</v>
      </c>
      <c r="B1582" s="68">
        <v>3870.04</v>
      </c>
      <c r="C1582" s="15"/>
      <c r="D1582" s="16"/>
      <c r="E1582" s="17">
        <f t="shared" si="48"/>
        <v>3870.04</v>
      </c>
      <c r="F1582" s="18"/>
      <c r="G1582" s="18"/>
      <c r="H1582" s="19"/>
      <c r="I1582" s="19"/>
      <c r="L1582" s="18"/>
      <c r="M1582" s="18"/>
      <c r="S1582" s="18">
        <f t="shared" si="49"/>
        <v>0</v>
      </c>
      <c r="T1582" s="20"/>
      <c r="U1582" s="20"/>
      <c r="W1582" s="21"/>
      <c r="X1582"/>
      <c r="Y1582"/>
    </row>
    <row r="1583" spans="1:25" ht="11.3" customHeight="1">
      <c r="A1583" s="13">
        <v>44354</v>
      </c>
      <c r="B1583" s="71">
        <v>4014.37</v>
      </c>
      <c r="C1583" s="15"/>
      <c r="D1583" s="16"/>
      <c r="E1583" s="17">
        <f t="shared" si="48"/>
        <v>4014.37</v>
      </c>
      <c r="F1583" s="18"/>
      <c r="G1583" s="18"/>
      <c r="H1583" s="19"/>
      <c r="I1583" s="19"/>
      <c r="L1583" s="18"/>
      <c r="M1583" s="18"/>
      <c r="S1583" s="18">
        <f t="shared" si="49"/>
        <v>0</v>
      </c>
      <c r="T1583" s="20"/>
      <c r="U1583" s="20"/>
      <c r="W1583" s="21"/>
      <c r="X1583"/>
      <c r="Y1583"/>
    </row>
    <row r="1584" spans="1:25" ht="11.3" customHeight="1">
      <c r="A1584" s="13">
        <v>44501</v>
      </c>
      <c r="B1584" s="68">
        <v>4065</v>
      </c>
      <c r="C1584" s="15"/>
      <c r="D1584" s="16"/>
      <c r="E1584" s="17">
        <f t="shared" si="48"/>
        <v>4065</v>
      </c>
      <c r="F1584" s="18"/>
      <c r="G1584" s="18"/>
      <c r="H1584" s="19"/>
      <c r="I1584" s="19"/>
      <c r="L1584" s="18"/>
      <c r="M1584" s="18"/>
      <c r="S1584" s="18">
        <f t="shared" si="49"/>
        <v>0</v>
      </c>
      <c r="T1584" s="20"/>
      <c r="U1584" s="20"/>
      <c r="W1584" s="21"/>
      <c r="X1584"/>
      <c r="Y1584"/>
    </row>
    <row r="1585" spans="1:25" ht="11.3" customHeight="1">
      <c r="A1585" s="13">
        <v>44548</v>
      </c>
      <c r="B1585" s="68">
        <v>4146.7</v>
      </c>
      <c r="C1585" s="15"/>
      <c r="D1585" s="16"/>
      <c r="E1585" s="17">
        <f t="shared" si="48"/>
        <v>4146.7</v>
      </c>
      <c r="F1585" s="18"/>
      <c r="G1585" s="18"/>
      <c r="H1585" s="19"/>
      <c r="I1585" s="19"/>
      <c r="L1585" s="18"/>
      <c r="M1585" s="18"/>
      <c r="S1585" s="18">
        <f t="shared" si="49"/>
        <v>0</v>
      </c>
      <c r="T1585" s="20"/>
      <c r="U1585" s="20"/>
      <c r="W1585" s="21"/>
      <c r="X1585"/>
      <c r="Y1585"/>
    </row>
    <row r="1586" spans="1:25" ht="11.3" customHeight="1">
      <c r="A1586" s="27">
        <v>44294</v>
      </c>
      <c r="B1586" s="28">
        <v>4175.53</v>
      </c>
      <c r="C1586" s="29" t="s">
        <v>75</v>
      </c>
      <c r="D1586" s="28"/>
      <c r="E1586" s="30">
        <f t="shared" si="48"/>
        <v>4175.53</v>
      </c>
      <c r="F1586" s="31">
        <v>4507.95</v>
      </c>
      <c r="G1586" s="31">
        <v>4507.95</v>
      </c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18">
        <f t="shared" si="49"/>
        <v>0</v>
      </c>
      <c r="T1586" s="11" t="s">
        <v>28</v>
      </c>
      <c r="U1586" s="11" t="s">
        <v>60</v>
      </c>
      <c r="V1586" s="11"/>
      <c r="W1586" s="21"/>
      <c r="X1586"/>
      <c r="Y1586"/>
    </row>
    <row r="1587" spans="1:25" ht="11.3" customHeight="1">
      <c r="A1587" s="13">
        <v>44283</v>
      </c>
      <c r="B1587" s="68">
        <v>4178.45</v>
      </c>
      <c r="C1587" s="15"/>
      <c r="D1587" s="16"/>
      <c r="E1587" s="17">
        <f t="shared" si="48"/>
        <v>4178.45</v>
      </c>
      <c r="F1587" s="18"/>
      <c r="G1587" s="18"/>
      <c r="H1587" s="19"/>
      <c r="I1587" s="19"/>
      <c r="L1587" s="18"/>
      <c r="M1587" s="18"/>
      <c r="S1587" s="18">
        <f t="shared" si="49"/>
        <v>0</v>
      </c>
      <c r="T1587" s="20"/>
      <c r="U1587" s="20"/>
      <c r="W1587" s="21"/>
      <c r="X1587"/>
      <c r="Y1587"/>
    </row>
    <row r="1588" spans="1:25" ht="11.3" customHeight="1">
      <c r="A1588" s="13">
        <v>44431</v>
      </c>
      <c r="B1588" s="71">
        <v>4392</v>
      </c>
      <c r="C1588" s="15"/>
      <c r="D1588" s="16"/>
      <c r="E1588" s="17">
        <f t="shared" si="48"/>
        <v>4392</v>
      </c>
      <c r="F1588" s="18"/>
      <c r="G1588" s="18"/>
      <c r="H1588" s="19"/>
      <c r="I1588" s="19"/>
      <c r="L1588" s="18"/>
      <c r="M1588" s="18"/>
      <c r="S1588" s="18">
        <f t="shared" si="49"/>
        <v>0</v>
      </c>
      <c r="T1588" s="20"/>
      <c r="U1588" s="20"/>
      <c r="W1588" s="21"/>
      <c r="X1588"/>
      <c r="Y1588"/>
    </row>
    <row r="1589" spans="1:25" ht="11.3" customHeight="1">
      <c r="A1589" s="13">
        <v>44323</v>
      </c>
      <c r="B1589" s="68">
        <v>4422.29</v>
      </c>
      <c r="C1589" s="15"/>
      <c r="D1589" s="16"/>
      <c r="E1589" s="17">
        <f t="shared" si="48"/>
        <v>4422.29</v>
      </c>
      <c r="F1589" s="18"/>
      <c r="G1589" s="18"/>
      <c r="H1589" s="19"/>
      <c r="I1589" s="19"/>
      <c r="L1589" s="18"/>
      <c r="M1589" s="18"/>
      <c r="S1589" s="18">
        <f t="shared" si="49"/>
        <v>0</v>
      </c>
      <c r="T1589" s="20"/>
      <c r="U1589" s="20"/>
      <c r="W1589" s="21"/>
      <c r="X1589"/>
      <c r="Y1589"/>
    </row>
    <row r="1590" spans="1:25" ht="11.3" customHeight="1">
      <c r="A1590" s="13">
        <v>44393</v>
      </c>
      <c r="B1590" s="68">
        <v>4456.91</v>
      </c>
      <c r="C1590" s="15"/>
      <c r="D1590" s="16"/>
      <c r="E1590" s="17">
        <f t="shared" si="48"/>
        <v>4456.91</v>
      </c>
      <c r="F1590" s="18"/>
      <c r="G1590" s="18"/>
      <c r="H1590" s="19"/>
      <c r="I1590" s="19"/>
      <c r="L1590" s="18"/>
      <c r="M1590" s="18"/>
      <c r="S1590" s="18">
        <f t="shared" si="49"/>
        <v>0</v>
      </c>
      <c r="T1590" s="20"/>
      <c r="U1590" s="20"/>
      <c r="W1590" s="21"/>
      <c r="X1590"/>
      <c r="Y1590"/>
    </row>
    <row r="1591" spans="1:25" ht="11.3" customHeight="1">
      <c r="A1591" s="13">
        <v>44508</v>
      </c>
      <c r="B1591" s="71">
        <v>4477.3999999999996</v>
      </c>
      <c r="C1591" s="15"/>
      <c r="D1591" s="16"/>
      <c r="E1591" s="17">
        <f t="shared" si="48"/>
        <v>4477.3999999999996</v>
      </c>
      <c r="F1591" s="18"/>
      <c r="G1591" s="18"/>
      <c r="H1591" s="19"/>
      <c r="I1591" s="19"/>
      <c r="L1591" s="18"/>
      <c r="M1591" s="18"/>
      <c r="S1591" s="18">
        <f t="shared" si="49"/>
        <v>0</v>
      </c>
      <c r="T1591" s="20"/>
      <c r="U1591" s="20"/>
      <c r="W1591" s="21"/>
      <c r="X1591"/>
      <c r="Y1591"/>
    </row>
    <row r="1592" spans="1:25" ht="11.3" customHeight="1">
      <c r="A1592" s="23">
        <v>44200</v>
      </c>
      <c r="B1592" s="71">
        <v>4537.45</v>
      </c>
      <c r="C1592" s="15"/>
      <c r="D1592" s="16"/>
      <c r="E1592" s="17">
        <f t="shared" si="48"/>
        <v>4537.45</v>
      </c>
      <c r="F1592" s="18"/>
      <c r="G1592" s="18"/>
      <c r="H1592" s="19"/>
      <c r="I1592" s="19"/>
      <c r="L1592" s="18"/>
      <c r="M1592" s="18"/>
      <c r="S1592" s="18">
        <f t="shared" si="49"/>
        <v>0</v>
      </c>
      <c r="T1592" s="20"/>
      <c r="U1592" s="20"/>
      <c r="W1592" s="21"/>
      <c r="X1592"/>
      <c r="Y1592"/>
    </row>
    <row r="1593" spans="1:25" ht="11.3" customHeight="1">
      <c r="A1593" s="13">
        <v>44213</v>
      </c>
      <c r="B1593" s="68">
        <v>4545</v>
      </c>
      <c r="C1593" s="15"/>
      <c r="D1593" s="16"/>
      <c r="E1593" s="17">
        <f t="shared" si="48"/>
        <v>4545</v>
      </c>
      <c r="F1593" s="18"/>
      <c r="G1593" s="18"/>
      <c r="H1593" s="19"/>
      <c r="I1593" s="19"/>
      <c r="L1593" s="18"/>
      <c r="M1593" s="18"/>
      <c r="S1593" s="18">
        <f t="shared" si="49"/>
        <v>0</v>
      </c>
      <c r="T1593" s="20"/>
      <c r="U1593" s="20"/>
      <c r="W1593" s="21"/>
      <c r="X1593"/>
      <c r="Y1593"/>
    </row>
    <row r="1594" spans="1:25" ht="11.3" customHeight="1">
      <c r="A1594" s="13">
        <v>44453</v>
      </c>
      <c r="B1594" s="68">
        <v>4623.01</v>
      </c>
      <c r="C1594" s="15"/>
      <c r="D1594" s="16"/>
      <c r="E1594" s="17">
        <f t="shared" si="48"/>
        <v>4623.01</v>
      </c>
      <c r="F1594" s="18"/>
      <c r="G1594" s="18"/>
      <c r="H1594" s="19"/>
      <c r="I1594" s="19"/>
      <c r="L1594" s="18"/>
      <c r="M1594" s="18"/>
      <c r="S1594" s="18">
        <f t="shared" si="49"/>
        <v>0</v>
      </c>
      <c r="T1594" s="20"/>
      <c r="U1594" s="20"/>
      <c r="W1594" s="21"/>
      <c r="X1594"/>
      <c r="Y1594"/>
    </row>
    <row r="1595" spans="1:25" ht="11.3" customHeight="1">
      <c r="A1595" s="13">
        <v>44446</v>
      </c>
      <c r="B1595" s="68">
        <v>4633.92</v>
      </c>
      <c r="C1595" s="15" t="s">
        <v>47</v>
      </c>
      <c r="D1595" s="16"/>
      <c r="E1595" s="17">
        <f t="shared" si="48"/>
        <v>4633.92</v>
      </c>
      <c r="F1595" s="18"/>
      <c r="G1595" s="18"/>
      <c r="H1595" s="19"/>
      <c r="I1595" s="19"/>
      <c r="L1595" s="18"/>
      <c r="M1595" s="18"/>
      <c r="S1595" s="18">
        <f t="shared" si="49"/>
        <v>0</v>
      </c>
      <c r="T1595" s="20"/>
      <c r="U1595" s="20"/>
      <c r="W1595" s="21"/>
      <c r="X1595"/>
      <c r="Y1595"/>
    </row>
    <row r="1596" spans="1:25" ht="11.3" customHeight="1">
      <c r="A1596" s="13">
        <v>44366</v>
      </c>
      <c r="B1596" s="68">
        <v>4744.29</v>
      </c>
      <c r="C1596" s="15"/>
      <c r="D1596" s="16"/>
      <c r="E1596" s="17">
        <f t="shared" si="48"/>
        <v>4744.29</v>
      </c>
      <c r="F1596" s="18"/>
      <c r="G1596" s="18"/>
      <c r="H1596" s="19"/>
      <c r="I1596" s="19"/>
      <c r="L1596" s="18"/>
      <c r="M1596" s="18"/>
      <c r="S1596" s="18">
        <f t="shared" si="49"/>
        <v>0</v>
      </c>
      <c r="T1596" s="20"/>
      <c r="U1596" s="20"/>
      <c r="W1596" s="21"/>
      <c r="X1596"/>
      <c r="Y1596"/>
    </row>
    <row r="1597" spans="1:25" ht="11.3" customHeight="1">
      <c r="A1597" s="23">
        <v>44232</v>
      </c>
      <c r="B1597" s="84">
        <v>4812.1400000000003</v>
      </c>
      <c r="C1597" s="15"/>
      <c r="D1597" s="16"/>
      <c r="E1597" s="17">
        <f t="shared" si="48"/>
        <v>4812.1400000000003</v>
      </c>
      <c r="F1597" s="18"/>
      <c r="G1597" s="18"/>
      <c r="H1597" s="19"/>
      <c r="I1597" s="19"/>
      <c r="L1597" s="18"/>
      <c r="M1597" s="18"/>
      <c r="S1597" s="18">
        <f t="shared" si="49"/>
        <v>0</v>
      </c>
      <c r="T1597" s="20"/>
      <c r="U1597" s="20"/>
      <c r="W1597" s="21"/>
      <c r="X1597"/>
      <c r="Y1597"/>
    </row>
    <row r="1598" spans="1:25" ht="11.3" customHeight="1">
      <c r="A1598" s="13">
        <v>44249</v>
      </c>
      <c r="B1598" s="68">
        <v>5000</v>
      </c>
      <c r="C1598" s="15"/>
      <c r="D1598" s="16"/>
      <c r="E1598" s="17">
        <f t="shared" si="48"/>
        <v>5000</v>
      </c>
      <c r="F1598" s="18"/>
      <c r="G1598" s="18"/>
      <c r="H1598" s="19"/>
      <c r="I1598" s="19"/>
      <c r="L1598" s="18"/>
      <c r="M1598" s="18"/>
      <c r="S1598" s="18">
        <f t="shared" si="49"/>
        <v>0</v>
      </c>
      <c r="T1598" s="20"/>
      <c r="U1598" s="20"/>
      <c r="W1598" s="21"/>
      <c r="X1598"/>
      <c r="Y1598"/>
    </row>
    <row r="1599" spans="1:25" ht="11.3" customHeight="1">
      <c r="A1599" s="13">
        <v>44356</v>
      </c>
      <c r="B1599" s="68">
        <v>5076.8599999999997</v>
      </c>
      <c r="C1599" s="15"/>
      <c r="D1599" s="16"/>
      <c r="E1599" s="17">
        <f t="shared" si="48"/>
        <v>5076.8599999999997</v>
      </c>
      <c r="F1599" s="18"/>
      <c r="G1599" s="18"/>
      <c r="H1599" s="19"/>
      <c r="I1599" s="19"/>
      <c r="L1599" s="18"/>
      <c r="M1599" s="18"/>
      <c r="S1599" s="18">
        <f t="shared" si="49"/>
        <v>0</v>
      </c>
      <c r="T1599" s="20"/>
      <c r="U1599" s="20"/>
      <c r="W1599" s="21"/>
      <c r="X1599"/>
      <c r="Y1599"/>
    </row>
    <row r="1600" spans="1:25" ht="11.3" customHeight="1">
      <c r="A1600" s="13">
        <v>44256</v>
      </c>
      <c r="B1600" s="68">
        <v>5207.45</v>
      </c>
      <c r="C1600" s="15"/>
      <c r="D1600" s="16"/>
      <c r="E1600" s="17">
        <f t="shared" si="48"/>
        <v>5207.45</v>
      </c>
      <c r="F1600" s="18"/>
      <c r="G1600" s="18"/>
      <c r="H1600" s="19"/>
      <c r="I1600" s="19"/>
      <c r="L1600" s="18"/>
      <c r="M1600" s="18"/>
      <c r="S1600" s="18">
        <f t="shared" si="49"/>
        <v>0</v>
      </c>
      <c r="T1600" s="20"/>
      <c r="U1600" s="20"/>
      <c r="W1600" s="21"/>
      <c r="X1600"/>
      <c r="Y1600"/>
    </row>
    <row r="1601" spans="1:25" ht="11.3" customHeight="1">
      <c r="A1601" s="13">
        <v>44375</v>
      </c>
      <c r="B1601" s="68">
        <v>5310.5</v>
      </c>
      <c r="C1601" s="15"/>
      <c r="D1601" s="16"/>
      <c r="E1601" s="17">
        <f t="shared" si="48"/>
        <v>5310.5</v>
      </c>
      <c r="F1601" s="18"/>
      <c r="G1601" s="18"/>
      <c r="H1601" s="19"/>
      <c r="I1601" s="19"/>
      <c r="L1601" s="18"/>
      <c r="M1601" s="18"/>
      <c r="S1601" s="18">
        <f t="shared" si="49"/>
        <v>0</v>
      </c>
      <c r="T1601" s="20"/>
      <c r="U1601" s="20"/>
      <c r="W1601" s="21"/>
      <c r="X1601"/>
      <c r="Y1601"/>
    </row>
    <row r="1602" spans="1:25" ht="11.3" customHeight="1">
      <c r="A1602" s="13">
        <v>44469</v>
      </c>
      <c r="B1602" s="68">
        <v>5526.6</v>
      </c>
      <c r="C1602" s="15"/>
      <c r="D1602" s="16"/>
      <c r="E1602" s="17">
        <f t="shared" ref="E1602:E1665" si="50">B1602+D1602</f>
        <v>5526.6</v>
      </c>
      <c r="F1602" s="18"/>
      <c r="G1602" s="18"/>
      <c r="H1602" s="19"/>
      <c r="I1602" s="19"/>
      <c r="L1602" s="18"/>
      <c r="M1602" s="18"/>
      <c r="S1602" s="18">
        <f t="shared" ref="S1602:S1665" si="51">SUM(H1602,I1602,O1602,Q1602)</f>
        <v>0</v>
      </c>
      <c r="T1602" s="20"/>
      <c r="U1602" s="20"/>
      <c r="W1602" s="21"/>
      <c r="X1602"/>
      <c r="Y1602"/>
    </row>
    <row r="1603" spans="1:25" ht="11.3" customHeight="1">
      <c r="A1603" s="13">
        <v>44461</v>
      </c>
      <c r="B1603" s="68">
        <v>5799.9</v>
      </c>
      <c r="C1603" s="15"/>
      <c r="D1603" s="16"/>
      <c r="E1603" s="17">
        <f t="shared" si="50"/>
        <v>5799.9</v>
      </c>
      <c r="F1603" s="18"/>
      <c r="G1603" s="18"/>
      <c r="H1603" s="19"/>
      <c r="I1603" s="19"/>
      <c r="L1603" s="18"/>
      <c r="M1603" s="18"/>
      <c r="S1603" s="18">
        <f t="shared" si="51"/>
        <v>0</v>
      </c>
      <c r="T1603" s="20"/>
      <c r="U1603" s="20"/>
      <c r="W1603" s="21"/>
      <c r="X1603"/>
      <c r="Y1603"/>
    </row>
    <row r="1604" spans="1:25" ht="11.3" customHeight="1">
      <c r="A1604" s="23">
        <v>44222</v>
      </c>
      <c r="B1604" s="71">
        <v>6042.21</v>
      </c>
      <c r="C1604" s="15"/>
      <c r="D1604" s="16"/>
      <c r="E1604" s="17">
        <f t="shared" si="50"/>
        <v>6042.21</v>
      </c>
      <c r="F1604" s="18"/>
      <c r="G1604" s="18"/>
      <c r="H1604" s="19"/>
      <c r="I1604" s="19"/>
      <c r="L1604" s="18"/>
      <c r="M1604" s="18"/>
      <c r="S1604" s="18">
        <f t="shared" si="51"/>
        <v>0</v>
      </c>
      <c r="T1604" s="20"/>
      <c r="U1604" s="20"/>
      <c r="W1604" s="21"/>
      <c r="X1604"/>
      <c r="Y1604"/>
    </row>
    <row r="1605" spans="1:25" ht="11.3" customHeight="1">
      <c r="A1605" s="13">
        <v>44316</v>
      </c>
      <c r="B1605" s="68">
        <v>6237.7</v>
      </c>
      <c r="C1605" s="15"/>
      <c r="D1605" s="16"/>
      <c r="E1605" s="17">
        <f t="shared" si="50"/>
        <v>6237.7</v>
      </c>
      <c r="F1605" s="18"/>
      <c r="G1605" s="18"/>
      <c r="H1605" s="19"/>
      <c r="I1605" s="19"/>
      <c r="L1605" s="18"/>
      <c r="M1605" s="18"/>
      <c r="S1605" s="18">
        <f t="shared" si="51"/>
        <v>0</v>
      </c>
      <c r="T1605" s="20"/>
      <c r="U1605" s="20"/>
      <c r="W1605" s="21"/>
      <c r="X1605"/>
      <c r="Y1605"/>
    </row>
    <row r="1606" spans="1:25" ht="11.3" customHeight="1">
      <c r="A1606" s="13">
        <v>44415</v>
      </c>
      <c r="B1606" s="68">
        <v>6594.84</v>
      </c>
      <c r="C1606" s="15"/>
      <c r="D1606" s="16"/>
      <c r="E1606" s="17">
        <f t="shared" si="50"/>
        <v>6594.84</v>
      </c>
      <c r="F1606" s="18"/>
      <c r="G1606" s="18"/>
      <c r="H1606" s="19"/>
      <c r="I1606" s="19"/>
      <c r="L1606" s="18"/>
      <c r="M1606" s="18"/>
      <c r="S1606" s="18">
        <f t="shared" si="51"/>
        <v>0</v>
      </c>
      <c r="T1606" s="20"/>
      <c r="U1606" s="20"/>
      <c r="W1606" s="21"/>
      <c r="X1606"/>
      <c r="Y1606"/>
    </row>
    <row r="1607" spans="1:25" ht="11.3" customHeight="1">
      <c r="A1607" s="13">
        <v>44465</v>
      </c>
      <c r="B1607" s="68">
        <v>7000</v>
      </c>
      <c r="C1607" s="15"/>
      <c r="D1607" s="16"/>
      <c r="E1607" s="17">
        <f t="shared" si="50"/>
        <v>7000</v>
      </c>
      <c r="F1607" s="18"/>
      <c r="G1607" s="18"/>
      <c r="H1607" s="19"/>
      <c r="I1607" s="19"/>
      <c r="L1607" s="18"/>
      <c r="M1607" s="18"/>
      <c r="S1607" s="18">
        <f t="shared" si="51"/>
        <v>0</v>
      </c>
      <c r="T1607" s="20"/>
      <c r="U1607" s="20"/>
      <c r="W1607" s="21"/>
      <c r="X1607"/>
      <c r="Y1607"/>
    </row>
    <row r="1608" spans="1:25" ht="11.3" customHeight="1">
      <c r="A1608" s="13">
        <v>44507</v>
      </c>
      <c r="B1608" s="68">
        <v>7457.31</v>
      </c>
      <c r="C1608" s="15"/>
      <c r="D1608" s="16"/>
      <c r="E1608" s="17">
        <f t="shared" si="50"/>
        <v>7457.31</v>
      </c>
      <c r="F1608" s="18"/>
      <c r="G1608" s="18"/>
      <c r="H1608" s="19"/>
      <c r="I1608" s="19"/>
      <c r="L1608" s="18"/>
      <c r="M1608" s="18"/>
      <c r="S1608" s="18">
        <f t="shared" si="51"/>
        <v>0</v>
      </c>
      <c r="T1608" s="20"/>
      <c r="U1608" s="20"/>
      <c r="W1608" s="21"/>
      <c r="X1608"/>
      <c r="Y1608"/>
    </row>
    <row r="1609" spans="1:25" ht="11.3" customHeight="1">
      <c r="A1609" s="27">
        <v>44428</v>
      </c>
      <c r="B1609" s="33">
        <v>7500</v>
      </c>
      <c r="C1609" s="29" t="s">
        <v>75</v>
      </c>
      <c r="D1609" s="28"/>
      <c r="E1609" s="30">
        <f t="shared" si="50"/>
        <v>7500</v>
      </c>
      <c r="F1609" s="28">
        <v>6750</v>
      </c>
      <c r="G1609" s="28">
        <v>6750</v>
      </c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18">
        <f t="shared" si="51"/>
        <v>0</v>
      </c>
      <c r="T1609" s="11" t="s">
        <v>28</v>
      </c>
      <c r="U1609" s="11"/>
      <c r="V1609" s="11" t="s">
        <v>64</v>
      </c>
      <c r="W1609" s="21"/>
      <c r="X1609"/>
      <c r="Y1609"/>
    </row>
    <row r="1610" spans="1:25" ht="11.3" customHeight="1">
      <c r="A1610" s="25">
        <v>44302</v>
      </c>
      <c r="B1610" s="16">
        <v>8099.25</v>
      </c>
      <c r="C1610" s="15"/>
      <c r="D1610" s="16"/>
      <c r="E1610" s="17">
        <f t="shared" si="50"/>
        <v>8099.25</v>
      </c>
      <c r="F1610" s="19"/>
      <c r="G1610" s="19"/>
      <c r="H1610" s="19"/>
      <c r="I1610" s="19"/>
      <c r="N1610" s="19"/>
      <c r="O1610" s="19"/>
      <c r="P1610" s="19"/>
      <c r="Q1610" s="19"/>
      <c r="R1610" s="19"/>
      <c r="S1610" s="18">
        <f t="shared" si="51"/>
        <v>0</v>
      </c>
      <c r="T1610" s="21"/>
      <c r="U1610" s="21"/>
      <c r="V1610" s="21"/>
      <c r="W1610" s="21"/>
      <c r="X1610"/>
      <c r="Y1610"/>
    </row>
    <row r="1611" spans="1:25" ht="11.3" customHeight="1">
      <c r="A1611" s="13">
        <v>44519</v>
      </c>
      <c r="B1611" s="71">
        <v>8541.65</v>
      </c>
      <c r="C1611" s="15"/>
      <c r="D1611" s="16"/>
      <c r="E1611" s="17">
        <f t="shared" si="50"/>
        <v>8541.65</v>
      </c>
      <c r="F1611" s="18"/>
      <c r="G1611" s="18"/>
      <c r="H1611" s="19"/>
      <c r="I1611" s="19"/>
      <c r="L1611" s="18"/>
      <c r="M1611" s="18"/>
      <c r="S1611" s="18">
        <f t="shared" si="51"/>
        <v>0</v>
      </c>
      <c r="T1611" s="20"/>
      <c r="U1611" s="20"/>
      <c r="W1611" s="21"/>
      <c r="X1611"/>
      <c r="Y1611"/>
    </row>
    <row r="1612" spans="1:25" ht="11.3" customHeight="1">
      <c r="A1612" s="13">
        <v>44419</v>
      </c>
      <c r="B1612" s="68">
        <v>9333.99</v>
      </c>
      <c r="C1612" s="15"/>
      <c r="D1612" s="16"/>
      <c r="E1612" s="17">
        <f t="shared" si="50"/>
        <v>9333.99</v>
      </c>
      <c r="F1612" s="18"/>
      <c r="G1612" s="18"/>
      <c r="H1612" s="19"/>
      <c r="I1612" s="19"/>
      <c r="L1612" s="18"/>
      <c r="M1612" s="18"/>
      <c r="S1612" s="18">
        <f t="shared" si="51"/>
        <v>0</v>
      </c>
      <c r="T1612" s="20"/>
      <c r="U1612" s="20"/>
      <c r="W1612" s="21"/>
      <c r="X1612"/>
      <c r="Y1612"/>
    </row>
    <row r="1613" spans="1:25" ht="11.3" customHeight="1">
      <c r="A1613" s="13">
        <v>44259</v>
      </c>
      <c r="B1613" s="71">
        <v>9654.48</v>
      </c>
      <c r="C1613" s="15"/>
      <c r="D1613" s="16"/>
      <c r="E1613" s="17">
        <f t="shared" si="50"/>
        <v>9654.48</v>
      </c>
      <c r="F1613" s="18"/>
      <c r="G1613" s="18"/>
      <c r="H1613" s="19"/>
      <c r="I1613" s="19"/>
      <c r="L1613" s="18"/>
      <c r="M1613" s="18"/>
      <c r="S1613" s="18">
        <f t="shared" si="51"/>
        <v>0</v>
      </c>
      <c r="T1613" s="20"/>
      <c r="U1613" s="20"/>
      <c r="W1613" s="21"/>
      <c r="X1613"/>
      <c r="Y1613"/>
    </row>
    <row r="1614" spans="1:25" ht="11.3" customHeight="1">
      <c r="A1614" s="13">
        <v>44508</v>
      </c>
      <c r="B1614" s="71">
        <v>10097.530000000001</v>
      </c>
      <c r="C1614" s="15"/>
      <c r="D1614" s="16"/>
      <c r="E1614" s="17">
        <f t="shared" si="50"/>
        <v>10097.530000000001</v>
      </c>
      <c r="F1614" s="18"/>
      <c r="G1614" s="18"/>
      <c r="H1614" s="19"/>
      <c r="I1614" s="19"/>
      <c r="L1614" s="18"/>
      <c r="M1614" s="18"/>
      <c r="S1614" s="18">
        <f t="shared" si="51"/>
        <v>0</v>
      </c>
      <c r="T1614" s="20"/>
      <c r="U1614" s="20"/>
      <c r="W1614" s="21"/>
      <c r="X1614"/>
      <c r="Y1614"/>
    </row>
    <row r="1615" spans="1:25" ht="11.3" customHeight="1">
      <c r="A1615" s="13">
        <v>44378</v>
      </c>
      <c r="B1615" s="68">
        <v>10220</v>
      </c>
      <c r="C1615" s="15"/>
      <c r="D1615" s="16"/>
      <c r="E1615" s="17">
        <f t="shared" si="50"/>
        <v>10220</v>
      </c>
      <c r="F1615" s="18"/>
      <c r="G1615" s="18"/>
      <c r="H1615" s="19"/>
      <c r="I1615" s="19"/>
      <c r="L1615" s="18"/>
      <c r="M1615" s="18"/>
      <c r="S1615" s="18">
        <f t="shared" si="51"/>
        <v>0</v>
      </c>
      <c r="T1615" s="20"/>
      <c r="U1615" s="20"/>
      <c r="W1615" s="21"/>
      <c r="X1615"/>
      <c r="Y1615"/>
    </row>
    <row r="1616" spans="1:25" ht="11.3" customHeight="1">
      <c r="A1616" s="13">
        <v>44544</v>
      </c>
      <c r="B1616" s="71">
        <v>10789.47</v>
      </c>
      <c r="C1616" s="15"/>
      <c r="D1616" s="16"/>
      <c r="E1616" s="17">
        <f t="shared" si="50"/>
        <v>10789.47</v>
      </c>
      <c r="F1616" s="18"/>
      <c r="G1616" s="18"/>
      <c r="H1616" s="19"/>
      <c r="I1616" s="19"/>
      <c r="L1616" s="18"/>
      <c r="M1616" s="18"/>
      <c r="S1616" s="18">
        <f t="shared" si="51"/>
        <v>0</v>
      </c>
      <c r="T1616" s="20"/>
      <c r="U1616" s="20"/>
      <c r="W1616" s="21"/>
      <c r="X1616"/>
      <c r="Y1616"/>
    </row>
    <row r="1617" spans="1:25" ht="11.3" customHeight="1">
      <c r="A1617" s="25">
        <v>44299</v>
      </c>
      <c r="B1617" s="71">
        <v>10905</v>
      </c>
      <c r="C1617" s="15"/>
      <c r="D1617" s="16"/>
      <c r="E1617" s="17">
        <f t="shared" si="50"/>
        <v>10905</v>
      </c>
      <c r="F1617" s="18"/>
      <c r="G1617" s="18"/>
      <c r="H1617" s="19"/>
      <c r="I1617" s="19"/>
      <c r="L1617" s="18"/>
      <c r="M1617" s="18"/>
      <c r="S1617" s="18">
        <f t="shared" si="51"/>
        <v>0</v>
      </c>
      <c r="T1617" s="20"/>
      <c r="U1617" s="20"/>
      <c r="W1617" s="21"/>
      <c r="X1617"/>
      <c r="Y1617"/>
    </row>
    <row r="1618" spans="1:25" ht="11.3" customHeight="1">
      <c r="A1618" s="13">
        <v>44502</v>
      </c>
      <c r="B1618" s="68">
        <v>12753.72</v>
      </c>
      <c r="C1618" s="15" t="s">
        <v>75</v>
      </c>
      <c r="D1618" s="16"/>
      <c r="E1618" s="17">
        <f t="shared" si="50"/>
        <v>12753.72</v>
      </c>
      <c r="F1618" s="18"/>
      <c r="G1618" s="18"/>
      <c r="H1618" s="19"/>
      <c r="I1618" s="19"/>
      <c r="L1618" s="18"/>
      <c r="M1618" s="18"/>
      <c r="S1618" s="18">
        <f t="shared" si="51"/>
        <v>0</v>
      </c>
      <c r="T1618" s="20"/>
      <c r="U1618" s="20"/>
      <c r="W1618" s="21"/>
      <c r="X1618"/>
      <c r="Y1618"/>
    </row>
    <row r="1619" spans="1:25" ht="11.3" customHeight="1">
      <c r="A1619" s="13">
        <v>44535</v>
      </c>
      <c r="B1619" s="68">
        <v>12843.16</v>
      </c>
      <c r="C1619" s="15"/>
      <c r="D1619" s="16"/>
      <c r="E1619" s="17">
        <f t="shared" si="50"/>
        <v>12843.16</v>
      </c>
      <c r="F1619" s="18"/>
      <c r="G1619" s="18"/>
      <c r="H1619" s="19"/>
      <c r="I1619" s="19"/>
      <c r="L1619" s="18"/>
      <c r="M1619" s="18"/>
      <c r="S1619" s="18">
        <f t="shared" si="51"/>
        <v>0</v>
      </c>
      <c r="T1619" s="20"/>
      <c r="U1619" s="20"/>
      <c r="W1619" s="21"/>
      <c r="X1619"/>
      <c r="Y1619"/>
    </row>
    <row r="1620" spans="1:25" ht="11.3" customHeight="1">
      <c r="A1620" s="23">
        <v>44204</v>
      </c>
      <c r="B1620" s="71">
        <v>13500</v>
      </c>
      <c r="C1620" s="15"/>
      <c r="D1620" s="16"/>
      <c r="E1620" s="17">
        <f t="shared" si="50"/>
        <v>13500</v>
      </c>
      <c r="F1620" s="18"/>
      <c r="G1620" s="18"/>
      <c r="H1620" s="19"/>
      <c r="I1620" s="19"/>
      <c r="L1620" s="18"/>
      <c r="M1620" s="18"/>
      <c r="S1620" s="18">
        <f t="shared" si="51"/>
        <v>0</v>
      </c>
      <c r="T1620" s="20"/>
      <c r="U1620" s="20"/>
      <c r="W1620" s="21"/>
      <c r="X1620"/>
      <c r="Y1620"/>
    </row>
    <row r="1621" spans="1:25" ht="11.3" customHeight="1">
      <c r="A1621" s="25">
        <v>44471</v>
      </c>
      <c r="B1621" s="68">
        <v>14130.48</v>
      </c>
      <c r="C1621" s="15"/>
      <c r="D1621" s="16"/>
      <c r="E1621" s="17">
        <f t="shared" si="50"/>
        <v>14130.48</v>
      </c>
      <c r="F1621" s="18"/>
      <c r="G1621" s="18"/>
      <c r="H1621" s="19"/>
      <c r="I1621" s="19"/>
      <c r="L1621" s="18"/>
      <c r="M1621" s="18"/>
      <c r="S1621" s="18">
        <f t="shared" si="51"/>
        <v>0</v>
      </c>
      <c r="T1621" s="20"/>
      <c r="U1621" s="20"/>
      <c r="W1621" s="21"/>
      <c r="X1621"/>
      <c r="Y1621"/>
    </row>
    <row r="1622" spans="1:25" ht="11.3" customHeight="1">
      <c r="A1622" s="13">
        <v>44225</v>
      </c>
      <c r="B1622" s="68">
        <v>16071</v>
      </c>
      <c r="C1622" s="15"/>
      <c r="D1622" s="16"/>
      <c r="E1622" s="17">
        <f t="shared" si="50"/>
        <v>16071</v>
      </c>
      <c r="F1622" s="18"/>
      <c r="G1622" s="18"/>
      <c r="H1622" s="19"/>
      <c r="I1622" s="19"/>
      <c r="L1622" s="18"/>
      <c r="M1622" s="18"/>
      <c r="S1622" s="18">
        <f t="shared" si="51"/>
        <v>0</v>
      </c>
      <c r="T1622" s="20"/>
      <c r="U1622" s="20"/>
      <c r="W1622" s="21"/>
      <c r="X1622"/>
      <c r="Y1622"/>
    </row>
    <row r="1623" spans="1:25" ht="11.3" customHeight="1">
      <c r="A1623" s="27">
        <v>44457</v>
      </c>
      <c r="B1623" s="28">
        <v>16179.2</v>
      </c>
      <c r="C1623" s="29"/>
      <c r="D1623" s="28"/>
      <c r="E1623" s="30">
        <f t="shared" si="50"/>
        <v>16179.2</v>
      </c>
      <c r="F1623" s="31">
        <v>5000</v>
      </c>
      <c r="G1623" s="31">
        <v>5000</v>
      </c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18">
        <f t="shared" si="51"/>
        <v>0</v>
      </c>
      <c r="T1623" s="11" t="s">
        <v>67</v>
      </c>
      <c r="U1623" s="11" t="s">
        <v>66</v>
      </c>
      <c r="V1623" s="11"/>
      <c r="W1623" s="21"/>
      <c r="X1623"/>
      <c r="Y1623"/>
    </row>
    <row r="1624" spans="1:25" ht="11.3" customHeight="1">
      <c r="A1624" s="25">
        <v>44214</v>
      </c>
      <c r="B1624" s="68">
        <v>17168.93</v>
      </c>
      <c r="C1624" s="15"/>
      <c r="D1624" s="16"/>
      <c r="E1624" s="17">
        <f t="shared" si="50"/>
        <v>17168.93</v>
      </c>
      <c r="F1624" s="18"/>
      <c r="G1624" s="18"/>
      <c r="H1624" s="19"/>
      <c r="I1624" s="19"/>
      <c r="L1624" s="18"/>
      <c r="M1624" s="18"/>
      <c r="S1624" s="18">
        <f t="shared" si="51"/>
        <v>0</v>
      </c>
      <c r="T1624" s="20"/>
      <c r="U1624" s="20"/>
      <c r="W1624" s="21"/>
      <c r="X1624"/>
      <c r="Y1624"/>
    </row>
    <row r="1625" spans="1:25" ht="11.3" customHeight="1">
      <c r="A1625" s="13">
        <v>44355</v>
      </c>
      <c r="B1625" s="68">
        <v>34250.559999999998</v>
      </c>
      <c r="C1625" s="15" t="s">
        <v>75</v>
      </c>
      <c r="D1625" s="14"/>
      <c r="E1625" s="17">
        <f t="shared" si="50"/>
        <v>34250.559999999998</v>
      </c>
      <c r="F1625" s="18"/>
      <c r="G1625" s="18"/>
      <c r="H1625" s="19"/>
      <c r="I1625" s="19"/>
      <c r="L1625" s="18"/>
      <c r="M1625" s="18"/>
      <c r="S1625" s="18">
        <f t="shared" si="51"/>
        <v>0</v>
      </c>
      <c r="T1625" s="20"/>
      <c r="U1625" s="20"/>
      <c r="W1625" s="21"/>
      <c r="X1625"/>
      <c r="Y1625"/>
    </row>
    <row r="1626" spans="1:25" ht="11.3" customHeight="1">
      <c r="A1626" s="13">
        <v>44362</v>
      </c>
      <c r="B1626" s="68">
        <v>1007.44</v>
      </c>
      <c r="C1626" s="15"/>
      <c r="D1626" s="16"/>
      <c r="E1626" s="17">
        <f t="shared" si="50"/>
        <v>1007.44</v>
      </c>
      <c r="F1626" s="18"/>
      <c r="G1626" s="18"/>
      <c r="H1626" s="19"/>
      <c r="I1626" s="19"/>
      <c r="L1626" s="18"/>
      <c r="M1626" s="18"/>
      <c r="S1626" s="18">
        <f t="shared" si="51"/>
        <v>0</v>
      </c>
      <c r="T1626" s="20"/>
      <c r="U1626" s="20"/>
      <c r="W1626" s="21"/>
      <c r="X1626"/>
      <c r="Y1626"/>
    </row>
    <row r="1627" spans="1:25" ht="11.3" customHeight="1">
      <c r="A1627" s="13">
        <v>44412</v>
      </c>
      <c r="B1627" s="71"/>
      <c r="C1627" s="15"/>
      <c r="D1627" s="16"/>
      <c r="E1627" s="17">
        <f t="shared" si="50"/>
        <v>0</v>
      </c>
      <c r="F1627" s="18"/>
      <c r="G1627" s="18"/>
      <c r="H1627" s="19"/>
      <c r="I1627" s="19"/>
      <c r="L1627" s="18"/>
      <c r="M1627" s="18"/>
      <c r="S1627" s="18">
        <f t="shared" si="51"/>
        <v>0</v>
      </c>
      <c r="T1627" s="20"/>
      <c r="U1627" s="20"/>
      <c r="W1627" s="21"/>
      <c r="X1627"/>
      <c r="Y1627"/>
    </row>
    <row r="1628" spans="1:25" ht="11.3" customHeight="1">
      <c r="A1628" s="13">
        <v>44330</v>
      </c>
      <c r="B1628" s="68">
        <v>2900.5</v>
      </c>
      <c r="C1628" s="15"/>
      <c r="D1628" s="16"/>
      <c r="E1628" s="17">
        <f t="shared" si="50"/>
        <v>2900.5</v>
      </c>
      <c r="F1628" s="18"/>
      <c r="G1628" s="18"/>
      <c r="H1628" s="19"/>
      <c r="I1628" s="19"/>
      <c r="L1628" s="18"/>
      <c r="M1628" s="18"/>
      <c r="S1628" s="18">
        <f t="shared" si="51"/>
        <v>0</v>
      </c>
      <c r="T1628" s="20"/>
      <c r="U1628" s="20"/>
      <c r="W1628" s="21"/>
      <c r="X1628"/>
      <c r="Y1628"/>
    </row>
    <row r="1629" spans="1:25" ht="11.3" customHeight="1">
      <c r="A1629" s="25">
        <v>44479</v>
      </c>
      <c r="B1629" s="71"/>
      <c r="C1629" s="15"/>
      <c r="D1629" s="16"/>
      <c r="E1629" s="17">
        <f t="shared" si="50"/>
        <v>0</v>
      </c>
      <c r="F1629" s="18"/>
      <c r="G1629" s="18"/>
      <c r="H1629" s="19"/>
      <c r="I1629" s="19"/>
      <c r="L1629" s="18"/>
      <c r="M1629" s="18"/>
      <c r="S1629" s="18">
        <f t="shared" si="51"/>
        <v>0</v>
      </c>
      <c r="T1629" s="20"/>
      <c r="U1629" s="20"/>
      <c r="W1629" s="21"/>
      <c r="X1629"/>
      <c r="Y1629"/>
    </row>
    <row r="1630" spans="1:25" ht="11.3" customHeight="1">
      <c r="A1630" s="13">
        <v>44531</v>
      </c>
      <c r="B1630" s="71"/>
      <c r="C1630" s="15"/>
      <c r="D1630" s="16"/>
      <c r="E1630" s="17">
        <f t="shared" si="50"/>
        <v>0</v>
      </c>
      <c r="F1630" s="18"/>
      <c r="G1630" s="18"/>
      <c r="H1630" s="19"/>
      <c r="I1630" s="19"/>
      <c r="L1630" s="18"/>
      <c r="M1630" s="18"/>
      <c r="S1630" s="18">
        <f t="shared" si="51"/>
        <v>0</v>
      </c>
      <c r="T1630" s="20"/>
      <c r="U1630" s="20"/>
      <c r="W1630" s="21"/>
      <c r="X1630"/>
      <c r="Y1630"/>
    </row>
    <row r="1631" spans="1:25" ht="11.3" customHeight="1">
      <c r="A1631" s="13">
        <v>44561</v>
      </c>
      <c r="B1631" s="71"/>
      <c r="C1631" s="15"/>
      <c r="D1631" s="16"/>
      <c r="E1631" s="17">
        <f t="shared" si="50"/>
        <v>0</v>
      </c>
      <c r="F1631" s="18"/>
      <c r="G1631" s="18"/>
      <c r="H1631" s="19"/>
      <c r="I1631" s="19"/>
      <c r="L1631" s="18"/>
      <c r="M1631" s="18"/>
      <c r="S1631" s="18">
        <f t="shared" si="51"/>
        <v>0</v>
      </c>
      <c r="T1631" s="20"/>
      <c r="U1631" s="20"/>
      <c r="W1631" s="21"/>
      <c r="X1631"/>
      <c r="Y1631"/>
    </row>
    <row r="1632" spans="1:25" ht="11.3" customHeight="1">
      <c r="A1632" s="13">
        <v>44295</v>
      </c>
      <c r="B1632" s="85"/>
      <c r="C1632" s="15"/>
      <c r="D1632" s="16"/>
      <c r="E1632" s="17">
        <f t="shared" si="50"/>
        <v>0</v>
      </c>
      <c r="F1632" s="18"/>
      <c r="G1632" s="18"/>
      <c r="H1632" s="19"/>
      <c r="I1632" s="19"/>
      <c r="L1632" s="18"/>
      <c r="M1632" s="18"/>
      <c r="S1632" s="18">
        <f t="shared" si="51"/>
        <v>0</v>
      </c>
      <c r="T1632" s="20"/>
      <c r="U1632" s="20"/>
      <c r="W1632" s="21"/>
      <c r="X1632"/>
      <c r="Y1632"/>
    </row>
    <row r="1633" spans="1:25" ht="11.3" customHeight="1">
      <c r="A1633" s="13">
        <v>44469</v>
      </c>
      <c r="B1633" s="71"/>
      <c r="C1633" s="15"/>
      <c r="D1633" s="16"/>
      <c r="E1633" s="17">
        <f t="shared" si="50"/>
        <v>0</v>
      </c>
      <c r="F1633" s="18"/>
      <c r="G1633" s="18"/>
      <c r="H1633" s="19"/>
      <c r="I1633" s="19"/>
      <c r="L1633" s="18"/>
      <c r="M1633" s="18"/>
      <c r="S1633" s="18">
        <f t="shared" si="51"/>
        <v>0</v>
      </c>
      <c r="T1633" s="20"/>
      <c r="U1633" s="20"/>
      <c r="W1633" s="21"/>
      <c r="X1633"/>
      <c r="Y1633"/>
    </row>
    <row r="1634" spans="1:25" ht="11.3" customHeight="1">
      <c r="A1634" s="25">
        <v>44477</v>
      </c>
      <c r="B1634" s="71"/>
      <c r="C1634" s="15"/>
      <c r="D1634" s="16"/>
      <c r="E1634" s="17">
        <f t="shared" si="50"/>
        <v>0</v>
      </c>
      <c r="F1634" s="18"/>
      <c r="G1634" s="18"/>
      <c r="H1634" s="19"/>
      <c r="I1634" s="19"/>
      <c r="L1634" s="18"/>
      <c r="M1634" s="18"/>
      <c r="S1634" s="18">
        <f t="shared" si="51"/>
        <v>0</v>
      </c>
      <c r="T1634" s="20"/>
      <c r="U1634" s="20"/>
      <c r="W1634" s="21"/>
      <c r="X1634"/>
      <c r="Y1634"/>
    </row>
    <row r="1635" spans="1:25" ht="11.3" customHeight="1">
      <c r="A1635" s="13">
        <v>44509</v>
      </c>
      <c r="B1635" s="71"/>
      <c r="C1635" s="15"/>
      <c r="D1635" s="16"/>
      <c r="E1635" s="17">
        <f t="shared" si="50"/>
        <v>0</v>
      </c>
      <c r="F1635" s="18"/>
      <c r="G1635" s="18"/>
      <c r="H1635" s="19"/>
      <c r="I1635" s="19"/>
      <c r="L1635" s="18"/>
      <c r="M1635" s="18"/>
      <c r="S1635" s="18">
        <f t="shared" si="51"/>
        <v>0</v>
      </c>
      <c r="T1635" s="20"/>
      <c r="U1635" s="20"/>
      <c r="W1635" s="21"/>
      <c r="X1635"/>
      <c r="Y1635"/>
    </row>
    <row r="1636" spans="1:25" ht="11.3" customHeight="1">
      <c r="A1636" s="13">
        <v>44523</v>
      </c>
      <c r="B1636" s="71"/>
      <c r="C1636" s="15"/>
      <c r="D1636" s="16"/>
      <c r="E1636" s="17">
        <f t="shared" si="50"/>
        <v>0</v>
      </c>
      <c r="F1636" s="18"/>
      <c r="G1636" s="18"/>
      <c r="H1636" s="19"/>
      <c r="I1636" s="19"/>
      <c r="L1636" s="18"/>
      <c r="M1636" s="18"/>
      <c r="S1636" s="18">
        <f t="shared" si="51"/>
        <v>0</v>
      </c>
      <c r="T1636" s="20"/>
      <c r="U1636" s="20"/>
      <c r="W1636" s="21"/>
      <c r="X1636"/>
      <c r="Y1636"/>
    </row>
    <row r="1637" spans="1:25" ht="11.3" customHeight="1">
      <c r="A1637" s="25">
        <v>44485</v>
      </c>
      <c r="B1637" s="68">
        <v>1656.59</v>
      </c>
      <c r="C1637" s="15"/>
      <c r="D1637" s="16"/>
      <c r="E1637" s="17">
        <f t="shared" si="50"/>
        <v>1656.59</v>
      </c>
      <c r="F1637" s="18"/>
      <c r="G1637" s="18"/>
      <c r="H1637" s="19"/>
      <c r="I1637" s="19"/>
      <c r="L1637" s="18"/>
      <c r="M1637" s="18"/>
      <c r="S1637" s="18">
        <f t="shared" si="51"/>
        <v>0</v>
      </c>
      <c r="T1637" s="20"/>
      <c r="U1637" s="20"/>
      <c r="W1637" s="21"/>
      <c r="X1637"/>
      <c r="Y1637"/>
    </row>
    <row r="1638" spans="1:25" ht="11.3" customHeight="1">
      <c r="A1638" s="25">
        <v>44494</v>
      </c>
      <c r="B1638" s="68">
        <v>1700</v>
      </c>
      <c r="C1638" s="15"/>
      <c r="D1638" s="16"/>
      <c r="E1638" s="17">
        <f t="shared" si="50"/>
        <v>1700</v>
      </c>
      <c r="F1638" s="18"/>
      <c r="G1638" s="18"/>
      <c r="H1638" s="19"/>
      <c r="I1638" s="19"/>
      <c r="L1638" s="18"/>
      <c r="M1638" s="18"/>
      <c r="S1638" s="18">
        <f t="shared" si="51"/>
        <v>0</v>
      </c>
      <c r="T1638" s="20"/>
      <c r="U1638" s="20"/>
      <c r="W1638" s="21"/>
      <c r="X1638"/>
      <c r="Y1638"/>
    </row>
    <row r="1639" spans="1:25" ht="11.3" customHeight="1">
      <c r="A1639" s="13">
        <v>44503</v>
      </c>
      <c r="B1639" s="68">
        <v>2328.2399999999998</v>
      </c>
      <c r="C1639" s="15"/>
      <c r="D1639" s="16"/>
      <c r="E1639" s="17">
        <f t="shared" si="50"/>
        <v>2328.2399999999998</v>
      </c>
      <c r="F1639" s="18"/>
      <c r="G1639" s="18"/>
      <c r="H1639" s="19"/>
      <c r="I1639" s="19"/>
      <c r="L1639" s="18"/>
      <c r="M1639" s="18"/>
      <c r="S1639" s="18">
        <f t="shared" si="51"/>
        <v>0</v>
      </c>
      <c r="T1639" s="20"/>
      <c r="U1639" s="20"/>
      <c r="W1639" s="21"/>
      <c r="X1639"/>
      <c r="Y1639"/>
    </row>
    <row r="1640" spans="1:25" ht="11.3" customHeight="1">
      <c r="A1640" s="99">
        <v>44363</v>
      </c>
      <c r="B1640" s="53">
        <v>2494</v>
      </c>
      <c r="C1640" s="52"/>
      <c r="D1640" s="53"/>
      <c r="E1640" s="30">
        <f t="shared" si="50"/>
        <v>2494</v>
      </c>
      <c r="F1640" s="33">
        <v>2494</v>
      </c>
      <c r="G1640" s="33">
        <v>2494</v>
      </c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4"/>
      <c r="S1640" s="18">
        <f t="shared" si="51"/>
        <v>0</v>
      </c>
      <c r="T1640" s="24" t="s">
        <v>28</v>
      </c>
      <c r="U1640" s="24" t="s">
        <v>52</v>
      </c>
      <c r="V1640" s="24"/>
      <c r="W1640" s="21"/>
      <c r="X1640"/>
      <c r="Y1640"/>
    </row>
    <row r="1641" spans="1:25" ht="11.3" customHeight="1">
      <c r="A1641" s="23">
        <v>44225</v>
      </c>
      <c r="B1641" s="71">
        <v>3103.58</v>
      </c>
      <c r="C1641" s="15"/>
      <c r="D1641" s="16"/>
      <c r="E1641" s="17">
        <f t="shared" si="50"/>
        <v>3103.58</v>
      </c>
      <c r="F1641" s="18"/>
      <c r="G1641" s="18"/>
      <c r="H1641" s="19"/>
      <c r="I1641" s="19"/>
      <c r="L1641" s="18"/>
      <c r="M1641" s="18"/>
      <c r="S1641" s="18">
        <f t="shared" si="51"/>
        <v>0</v>
      </c>
      <c r="T1641" s="20"/>
      <c r="U1641" s="20"/>
      <c r="W1641" s="21"/>
      <c r="X1641"/>
      <c r="Y1641"/>
    </row>
    <row r="1642" spans="1:25" ht="11.3" customHeight="1">
      <c r="A1642" s="13">
        <v>44552</v>
      </c>
      <c r="B1642" s="71">
        <v>5044.54</v>
      </c>
      <c r="C1642" s="15"/>
      <c r="D1642" s="16"/>
      <c r="E1642" s="17">
        <f t="shared" si="50"/>
        <v>5044.54</v>
      </c>
      <c r="F1642" s="18"/>
      <c r="G1642" s="18"/>
      <c r="H1642" s="19"/>
      <c r="I1642" s="19"/>
      <c r="L1642" s="18"/>
      <c r="M1642" s="18"/>
      <c r="S1642" s="18">
        <f t="shared" si="51"/>
        <v>0</v>
      </c>
      <c r="T1642" s="20"/>
      <c r="U1642" s="20"/>
      <c r="W1642" s="21"/>
      <c r="X1642"/>
      <c r="Y1642"/>
    </row>
    <row r="1643" spans="1:25" ht="11.3" customHeight="1">
      <c r="A1643" s="13">
        <v>44498</v>
      </c>
      <c r="B1643" s="68">
        <v>5327.87</v>
      </c>
      <c r="C1643" s="15"/>
      <c r="D1643" s="16"/>
      <c r="E1643" s="17">
        <f t="shared" si="50"/>
        <v>5327.87</v>
      </c>
      <c r="F1643" s="18"/>
      <c r="G1643" s="18"/>
      <c r="H1643" s="19"/>
      <c r="I1643" s="19"/>
      <c r="L1643" s="18"/>
      <c r="M1643" s="18"/>
      <c r="S1643" s="18">
        <f t="shared" si="51"/>
        <v>0</v>
      </c>
      <c r="T1643" s="20"/>
      <c r="U1643" s="20"/>
      <c r="W1643" s="21"/>
      <c r="X1643"/>
      <c r="Y1643"/>
    </row>
    <row r="1644" spans="1:25" ht="11.3" customHeight="1">
      <c r="A1644" s="13">
        <v>44479</v>
      </c>
      <c r="B1644" s="68">
        <v>6888.55</v>
      </c>
      <c r="C1644" s="15"/>
      <c r="D1644" s="16"/>
      <c r="E1644" s="17">
        <f t="shared" si="50"/>
        <v>6888.55</v>
      </c>
      <c r="F1644" s="18"/>
      <c r="G1644" s="18"/>
      <c r="H1644" s="19"/>
      <c r="I1644" s="19"/>
      <c r="L1644" s="18"/>
      <c r="M1644" s="18"/>
      <c r="S1644" s="18">
        <f t="shared" si="51"/>
        <v>0</v>
      </c>
      <c r="T1644" s="20"/>
      <c r="U1644" s="20"/>
      <c r="W1644" s="21"/>
      <c r="X1644"/>
      <c r="Y1644"/>
    </row>
    <row r="1645" spans="1:25" ht="11.3" customHeight="1">
      <c r="A1645" s="25">
        <v>44489</v>
      </c>
      <c r="B1645" s="16">
        <v>7915.43</v>
      </c>
      <c r="C1645" s="15"/>
      <c r="D1645" s="16"/>
      <c r="E1645" s="17">
        <f t="shared" si="50"/>
        <v>7915.43</v>
      </c>
      <c r="F1645" s="18"/>
      <c r="G1645" s="18"/>
      <c r="H1645" s="19"/>
      <c r="I1645" s="19"/>
      <c r="L1645" s="18"/>
      <c r="M1645" s="18"/>
      <c r="S1645" s="18">
        <f t="shared" si="51"/>
        <v>0</v>
      </c>
      <c r="T1645" s="20"/>
      <c r="U1645" s="20"/>
      <c r="W1645" s="21"/>
      <c r="X1645"/>
      <c r="Y1645"/>
    </row>
    <row r="1646" spans="1:25" ht="11.3" customHeight="1">
      <c r="A1646" s="13">
        <v>44417</v>
      </c>
      <c r="B1646" s="68">
        <v>13500</v>
      </c>
      <c r="C1646" s="15" t="s">
        <v>75</v>
      </c>
      <c r="D1646" s="16">
        <v>253.05</v>
      </c>
      <c r="E1646" s="17">
        <f t="shared" si="50"/>
        <v>13753.05</v>
      </c>
      <c r="F1646" s="18"/>
      <c r="G1646" s="18"/>
      <c r="H1646" s="19"/>
      <c r="I1646" s="19"/>
      <c r="L1646" s="18"/>
      <c r="M1646" s="18"/>
      <c r="S1646" s="18">
        <f t="shared" si="51"/>
        <v>0</v>
      </c>
      <c r="T1646" s="20"/>
      <c r="U1646" s="20"/>
      <c r="W1646" s="21"/>
      <c r="X1646"/>
      <c r="Y1646"/>
    </row>
    <row r="1647" spans="1:25" ht="11.3" customHeight="1">
      <c r="A1647" s="25">
        <v>44321</v>
      </c>
      <c r="B1647" s="14"/>
      <c r="C1647" s="15" t="s">
        <v>75</v>
      </c>
      <c r="D1647" s="16"/>
      <c r="E1647" s="17">
        <f t="shared" si="50"/>
        <v>0</v>
      </c>
      <c r="F1647" s="84"/>
      <c r="G1647" s="84"/>
      <c r="H1647" s="19"/>
      <c r="I1647" s="19"/>
      <c r="N1647" s="19"/>
      <c r="O1647" s="19"/>
      <c r="P1647" s="19"/>
      <c r="Q1647" s="19"/>
      <c r="R1647" s="19"/>
      <c r="S1647" s="18">
        <f t="shared" si="51"/>
        <v>0</v>
      </c>
      <c r="T1647" s="21"/>
      <c r="U1647" s="21"/>
      <c r="V1647" s="21"/>
      <c r="W1647" s="21"/>
      <c r="X1647"/>
      <c r="Y1647"/>
    </row>
    <row r="1648" spans="1:25" ht="11.3" customHeight="1">
      <c r="A1648" s="13">
        <v>44301</v>
      </c>
      <c r="B1648" s="85">
        <v>1774.84</v>
      </c>
      <c r="C1648" s="15"/>
      <c r="D1648" s="16"/>
      <c r="E1648" s="17">
        <f t="shared" si="50"/>
        <v>1774.84</v>
      </c>
      <c r="F1648" s="18"/>
      <c r="G1648" s="18"/>
      <c r="H1648" s="19"/>
      <c r="I1648" s="19"/>
      <c r="L1648" s="18"/>
      <c r="M1648" s="18"/>
      <c r="S1648" s="18">
        <f t="shared" si="51"/>
        <v>0</v>
      </c>
      <c r="T1648" s="20"/>
      <c r="U1648" s="20"/>
      <c r="W1648" s="21"/>
      <c r="X1648"/>
      <c r="Y1648"/>
    </row>
    <row r="1649" spans="1:25" ht="11.3" customHeight="1">
      <c r="A1649" s="27">
        <v>44320</v>
      </c>
      <c r="B1649" s="28">
        <v>5000</v>
      </c>
      <c r="C1649" s="29"/>
      <c r="D1649" s="28"/>
      <c r="E1649" s="30">
        <f t="shared" si="50"/>
        <v>5000</v>
      </c>
      <c r="F1649" s="33">
        <v>4848.4399999999996</v>
      </c>
      <c r="G1649" s="33">
        <v>4848.4399999999996</v>
      </c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18">
        <f t="shared" si="51"/>
        <v>0</v>
      </c>
      <c r="T1649" s="11" t="s">
        <v>28</v>
      </c>
      <c r="U1649" s="11" t="s">
        <v>52</v>
      </c>
      <c r="V1649" s="11"/>
      <c r="W1649" s="21"/>
      <c r="X1649"/>
      <c r="Y1649"/>
    </row>
    <row r="1650" spans="1:25" ht="11.3" customHeight="1">
      <c r="A1650" s="13">
        <v>44330</v>
      </c>
      <c r="B1650" s="71">
        <v>906.23</v>
      </c>
      <c r="C1650" s="15"/>
      <c r="D1650" s="16"/>
      <c r="E1650" s="17">
        <f t="shared" si="50"/>
        <v>906.23</v>
      </c>
      <c r="F1650" s="18"/>
      <c r="G1650" s="18"/>
      <c r="H1650" s="19"/>
      <c r="I1650" s="19"/>
      <c r="L1650" s="18"/>
      <c r="M1650" s="18"/>
      <c r="S1650" s="18">
        <f t="shared" si="51"/>
        <v>0</v>
      </c>
      <c r="T1650" s="20"/>
      <c r="U1650" s="20"/>
      <c r="W1650" s="21"/>
      <c r="X1650"/>
      <c r="Y1650"/>
    </row>
    <row r="1651" spans="1:25" ht="11.3" customHeight="1">
      <c r="A1651" s="13">
        <v>44400</v>
      </c>
      <c r="B1651" s="68">
        <v>1843.79</v>
      </c>
      <c r="C1651" s="15"/>
      <c r="D1651" s="16"/>
      <c r="E1651" s="17">
        <f t="shared" si="50"/>
        <v>1843.79</v>
      </c>
      <c r="F1651" s="18"/>
      <c r="G1651" s="18"/>
      <c r="H1651" s="19"/>
      <c r="I1651" s="19"/>
      <c r="L1651" s="18"/>
      <c r="M1651" s="18"/>
      <c r="S1651" s="18">
        <f t="shared" si="51"/>
        <v>0</v>
      </c>
      <c r="T1651" s="20"/>
      <c r="U1651" s="20"/>
      <c r="W1651" s="21"/>
      <c r="X1651"/>
      <c r="Y1651"/>
    </row>
    <row r="1652" spans="1:25" ht="11.3" customHeight="1">
      <c r="A1652" s="27">
        <v>44320</v>
      </c>
      <c r="B1652" s="28">
        <v>7190.97</v>
      </c>
      <c r="C1652" s="29"/>
      <c r="D1652" s="28"/>
      <c r="E1652" s="30">
        <f t="shared" si="50"/>
        <v>7190.97</v>
      </c>
      <c r="F1652" s="28">
        <v>7190.97</v>
      </c>
      <c r="G1652" s="28">
        <v>7190.97</v>
      </c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18">
        <f t="shared" si="51"/>
        <v>0</v>
      </c>
      <c r="T1652" s="11" t="s">
        <v>67</v>
      </c>
      <c r="U1652" s="11"/>
      <c r="V1652" s="11"/>
      <c r="W1652" s="21"/>
      <c r="X1652"/>
      <c r="Y1652"/>
    </row>
    <row r="1653" spans="1:25" ht="11.3" customHeight="1">
      <c r="A1653" s="13">
        <v>44432</v>
      </c>
      <c r="B1653" s="68">
        <v>488</v>
      </c>
      <c r="C1653" s="15"/>
      <c r="D1653" s="16"/>
      <c r="E1653" s="17">
        <f t="shared" si="50"/>
        <v>488</v>
      </c>
      <c r="F1653" s="18"/>
      <c r="G1653" s="18"/>
      <c r="H1653" s="19"/>
      <c r="I1653" s="19"/>
      <c r="L1653" s="18"/>
      <c r="M1653" s="18"/>
      <c r="S1653" s="18">
        <f t="shared" si="51"/>
        <v>0</v>
      </c>
      <c r="T1653" s="20"/>
      <c r="U1653" s="20"/>
      <c r="W1653" s="21"/>
      <c r="X1653"/>
      <c r="Y1653"/>
    </row>
    <row r="1654" spans="1:25" ht="11.3" customHeight="1">
      <c r="A1654" s="27">
        <v>44336</v>
      </c>
      <c r="B1654" s="28">
        <v>4207.5</v>
      </c>
      <c r="C1654" s="29"/>
      <c r="D1654" s="28"/>
      <c r="E1654" s="30">
        <f t="shared" si="50"/>
        <v>4207.5</v>
      </c>
      <c r="F1654" s="33">
        <v>3464</v>
      </c>
      <c r="G1654" s="33">
        <v>3464</v>
      </c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18">
        <f t="shared" si="51"/>
        <v>0</v>
      </c>
      <c r="T1654" s="11" t="s">
        <v>28</v>
      </c>
      <c r="U1654" s="11" t="s">
        <v>52</v>
      </c>
      <c r="V1654" s="11"/>
      <c r="W1654" s="21"/>
      <c r="X1654"/>
      <c r="Y1654"/>
    </row>
    <row r="1655" spans="1:25" ht="11.3" customHeight="1">
      <c r="A1655" s="13">
        <v>44376</v>
      </c>
      <c r="B1655" s="68">
        <v>3475.9</v>
      </c>
      <c r="C1655" s="15"/>
      <c r="D1655" s="16"/>
      <c r="E1655" s="17">
        <f t="shared" si="50"/>
        <v>3475.9</v>
      </c>
      <c r="F1655" s="18"/>
      <c r="G1655" s="18"/>
      <c r="H1655" s="19"/>
      <c r="I1655" s="19"/>
      <c r="L1655" s="18"/>
      <c r="M1655" s="18"/>
      <c r="S1655" s="18">
        <f t="shared" si="51"/>
        <v>0</v>
      </c>
      <c r="T1655" s="20"/>
      <c r="U1655" s="20"/>
      <c r="W1655" s="21"/>
      <c r="X1655"/>
      <c r="Y1655"/>
    </row>
    <row r="1656" spans="1:25" ht="11.3" customHeight="1">
      <c r="A1656" s="13">
        <v>44201</v>
      </c>
      <c r="B1656" s="71"/>
      <c r="C1656" s="15"/>
      <c r="D1656" s="16"/>
      <c r="E1656" s="17">
        <f t="shared" si="50"/>
        <v>0</v>
      </c>
      <c r="F1656" s="18"/>
      <c r="G1656" s="18"/>
      <c r="H1656" s="19"/>
      <c r="I1656" s="19"/>
      <c r="L1656" s="18"/>
      <c r="M1656" s="18"/>
      <c r="S1656" s="18">
        <f t="shared" si="51"/>
        <v>0</v>
      </c>
      <c r="T1656" s="20"/>
      <c r="U1656" s="20"/>
      <c r="W1656" s="21"/>
      <c r="X1656"/>
      <c r="Y1656"/>
    </row>
    <row r="1657" spans="1:25" ht="11.3" customHeight="1">
      <c r="A1657" s="23">
        <v>44203</v>
      </c>
      <c r="B1657" s="71"/>
      <c r="C1657" s="15"/>
      <c r="D1657" s="16"/>
      <c r="E1657" s="17">
        <f t="shared" si="50"/>
        <v>0</v>
      </c>
      <c r="F1657" s="18"/>
      <c r="G1657" s="18"/>
      <c r="H1657" s="19"/>
      <c r="I1657" s="19"/>
      <c r="L1657" s="18"/>
      <c r="M1657" s="18"/>
      <c r="S1657" s="18">
        <f t="shared" si="51"/>
        <v>0</v>
      </c>
      <c r="T1657" s="20"/>
      <c r="U1657" s="20"/>
      <c r="W1657" s="21"/>
      <c r="X1657"/>
      <c r="Y1657"/>
    </row>
    <row r="1658" spans="1:25" ht="11.3" customHeight="1">
      <c r="A1658" s="23">
        <v>44203</v>
      </c>
      <c r="B1658" s="71"/>
      <c r="C1658" s="15"/>
      <c r="D1658" s="16"/>
      <c r="E1658" s="17">
        <f t="shared" si="50"/>
        <v>0</v>
      </c>
      <c r="F1658" s="18"/>
      <c r="G1658" s="18"/>
      <c r="H1658" s="19"/>
      <c r="I1658" s="19"/>
      <c r="L1658" s="18"/>
      <c r="M1658" s="18"/>
      <c r="S1658" s="18">
        <f t="shared" si="51"/>
        <v>0</v>
      </c>
      <c r="T1658" s="20"/>
      <c r="U1658" s="20"/>
      <c r="W1658" s="21"/>
      <c r="X1658"/>
      <c r="Y1658"/>
    </row>
    <row r="1659" spans="1:25" ht="11.3" customHeight="1">
      <c r="A1659" s="23">
        <v>44204</v>
      </c>
      <c r="B1659" s="71"/>
      <c r="C1659" s="15"/>
      <c r="D1659" s="16"/>
      <c r="E1659" s="17">
        <f t="shared" si="50"/>
        <v>0</v>
      </c>
      <c r="F1659" s="18"/>
      <c r="G1659" s="18"/>
      <c r="H1659" s="19"/>
      <c r="I1659" s="19"/>
      <c r="L1659" s="18"/>
      <c r="M1659" s="18"/>
      <c r="S1659" s="18">
        <f t="shared" si="51"/>
        <v>0</v>
      </c>
      <c r="T1659" s="20"/>
      <c r="U1659" s="20"/>
      <c r="W1659" s="21"/>
      <c r="X1659"/>
      <c r="Y1659"/>
    </row>
    <row r="1660" spans="1:25" ht="11.3" customHeight="1">
      <c r="A1660" s="23">
        <v>44213</v>
      </c>
      <c r="B1660" s="71"/>
      <c r="C1660" s="15"/>
      <c r="D1660" s="16"/>
      <c r="E1660" s="17">
        <f t="shared" si="50"/>
        <v>0</v>
      </c>
      <c r="F1660" s="18"/>
      <c r="G1660" s="18"/>
      <c r="H1660" s="19"/>
      <c r="I1660" s="19"/>
      <c r="L1660" s="18"/>
      <c r="M1660" s="18"/>
      <c r="S1660" s="18">
        <f t="shared" si="51"/>
        <v>0</v>
      </c>
      <c r="T1660" s="20"/>
      <c r="U1660" s="20"/>
      <c r="W1660" s="21"/>
      <c r="X1660"/>
      <c r="Y1660"/>
    </row>
    <row r="1661" spans="1:25" ht="11.3" customHeight="1">
      <c r="A1661" s="23">
        <v>44215</v>
      </c>
      <c r="B1661" s="71"/>
      <c r="C1661" s="15"/>
      <c r="D1661" s="16"/>
      <c r="E1661" s="17">
        <f t="shared" si="50"/>
        <v>0</v>
      </c>
      <c r="F1661" s="18"/>
      <c r="G1661" s="18"/>
      <c r="H1661" s="19"/>
      <c r="I1661" s="19"/>
      <c r="L1661" s="18"/>
      <c r="M1661" s="18"/>
      <c r="S1661" s="18">
        <f t="shared" si="51"/>
        <v>0</v>
      </c>
      <c r="T1661" s="20"/>
      <c r="U1661" s="20"/>
      <c r="W1661" s="21"/>
      <c r="X1661"/>
      <c r="Y1661"/>
    </row>
    <row r="1662" spans="1:25" ht="11.3" customHeight="1">
      <c r="A1662" s="23">
        <v>44222</v>
      </c>
      <c r="B1662" s="71"/>
      <c r="C1662" s="15"/>
      <c r="D1662" s="16"/>
      <c r="E1662" s="17">
        <f t="shared" si="50"/>
        <v>0</v>
      </c>
      <c r="F1662" s="18"/>
      <c r="G1662" s="18"/>
      <c r="H1662" s="19"/>
      <c r="I1662" s="19"/>
      <c r="L1662" s="18"/>
      <c r="M1662" s="18"/>
      <c r="S1662" s="18">
        <f t="shared" si="51"/>
        <v>0</v>
      </c>
      <c r="T1662" s="20"/>
      <c r="U1662" s="20"/>
      <c r="W1662" s="21"/>
      <c r="X1662"/>
      <c r="Y1662"/>
    </row>
    <row r="1663" spans="1:25" ht="11.3" customHeight="1">
      <c r="A1663" s="23">
        <v>44230</v>
      </c>
      <c r="B1663" s="71"/>
      <c r="C1663" s="15"/>
      <c r="D1663" s="16"/>
      <c r="E1663" s="17">
        <f t="shared" si="50"/>
        <v>0</v>
      </c>
      <c r="F1663" s="18"/>
      <c r="G1663" s="18"/>
      <c r="H1663" s="19"/>
      <c r="I1663" s="19"/>
      <c r="L1663" s="18"/>
      <c r="M1663" s="18"/>
      <c r="S1663" s="18">
        <f t="shared" si="51"/>
        <v>0</v>
      </c>
      <c r="T1663" s="20"/>
      <c r="U1663" s="20"/>
      <c r="W1663" s="21"/>
      <c r="X1663"/>
      <c r="Y1663"/>
    </row>
    <row r="1664" spans="1:25" ht="11.3" customHeight="1">
      <c r="A1664" s="13">
        <v>44231</v>
      </c>
      <c r="B1664" s="71"/>
      <c r="C1664" s="15"/>
      <c r="D1664" s="16"/>
      <c r="E1664" s="17">
        <f t="shared" si="50"/>
        <v>0</v>
      </c>
      <c r="F1664" s="18"/>
      <c r="G1664" s="18"/>
      <c r="H1664" s="19"/>
      <c r="I1664" s="19"/>
      <c r="L1664" s="18"/>
      <c r="M1664" s="18"/>
      <c r="S1664" s="18">
        <f t="shared" si="51"/>
        <v>0</v>
      </c>
      <c r="T1664" s="20"/>
      <c r="U1664" s="20"/>
      <c r="W1664" s="21"/>
      <c r="X1664"/>
      <c r="Y1664"/>
    </row>
    <row r="1665" spans="1:25" ht="11.3" customHeight="1">
      <c r="A1665" s="51">
        <v>44234</v>
      </c>
      <c r="B1665" s="62"/>
      <c r="C1665" s="52"/>
      <c r="D1665" s="53"/>
      <c r="E1665" s="30">
        <f t="shared" si="50"/>
        <v>0</v>
      </c>
      <c r="F1665" s="88">
        <v>10446.120000000001</v>
      </c>
      <c r="G1665" s="88">
        <v>10446.120000000001</v>
      </c>
      <c r="H1665" s="54"/>
      <c r="I1665" s="54"/>
      <c r="J1665" s="54"/>
      <c r="K1665" s="54"/>
      <c r="L1665" s="54"/>
      <c r="M1665" s="54"/>
      <c r="N1665" s="54"/>
      <c r="O1665" s="54"/>
      <c r="P1665" s="54"/>
      <c r="Q1665" s="54"/>
      <c r="R1665" s="54"/>
      <c r="S1665" s="18">
        <f t="shared" si="51"/>
        <v>0</v>
      </c>
      <c r="T1665" s="24" t="s">
        <v>67</v>
      </c>
      <c r="U1665" s="24"/>
      <c r="V1665" s="24" t="s">
        <v>52</v>
      </c>
      <c r="W1665" s="21"/>
      <c r="X1665"/>
      <c r="Y1665"/>
    </row>
    <row r="1666" spans="1:25" ht="11.3" customHeight="1">
      <c r="A1666" s="13">
        <v>44234</v>
      </c>
      <c r="B1666" s="85"/>
      <c r="C1666" s="15"/>
      <c r="D1666" s="16"/>
      <c r="E1666" s="17">
        <f t="shared" ref="E1666:E1729" si="52">B1666+D1666</f>
        <v>0</v>
      </c>
      <c r="F1666" s="18"/>
      <c r="G1666" s="18"/>
      <c r="H1666" s="19"/>
      <c r="I1666" s="19"/>
      <c r="L1666" s="18"/>
      <c r="M1666" s="18"/>
      <c r="S1666" s="18">
        <f t="shared" ref="S1666:S1729" si="53">SUM(H1666,I1666,O1666,Q1666)</f>
        <v>0</v>
      </c>
      <c r="T1666" s="20"/>
      <c r="U1666" s="20"/>
      <c r="W1666" s="21"/>
      <c r="X1666"/>
      <c r="Y1666"/>
    </row>
    <row r="1667" spans="1:25" ht="11.3" customHeight="1">
      <c r="A1667" s="23">
        <v>44248</v>
      </c>
      <c r="B1667" s="71"/>
      <c r="C1667" s="15"/>
      <c r="D1667" s="16"/>
      <c r="E1667" s="17">
        <f t="shared" si="52"/>
        <v>0</v>
      </c>
      <c r="F1667" s="18"/>
      <c r="G1667" s="18"/>
      <c r="H1667" s="19"/>
      <c r="I1667" s="19"/>
      <c r="L1667" s="18"/>
      <c r="M1667" s="18"/>
      <c r="S1667" s="18">
        <f t="shared" si="53"/>
        <v>0</v>
      </c>
      <c r="T1667" s="20"/>
      <c r="U1667" s="20"/>
      <c r="W1667" s="21"/>
      <c r="X1667"/>
      <c r="Y1667"/>
    </row>
    <row r="1668" spans="1:25" ht="11.3" customHeight="1">
      <c r="A1668" s="13">
        <v>44268</v>
      </c>
      <c r="B1668" s="71"/>
      <c r="C1668" s="15"/>
      <c r="D1668" s="16"/>
      <c r="E1668" s="17">
        <f t="shared" si="52"/>
        <v>0</v>
      </c>
      <c r="F1668" s="18"/>
      <c r="G1668" s="18"/>
      <c r="H1668" s="19"/>
      <c r="I1668" s="19"/>
      <c r="L1668" s="18"/>
      <c r="M1668" s="18"/>
      <c r="S1668" s="18">
        <f t="shared" si="53"/>
        <v>0</v>
      </c>
      <c r="T1668" s="20"/>
      <c r="U1668" s="20"/>
      <c r="W1668" s="21"/>
      <c r="X1668"/>
      <c r="Y1668"/>
    </row>
    <row r="1669" spans="1:25" ht="11.3" customHeight="1">
      <c r="A1669" s="25">
        <v>44268</v>
      </c>
      <c r="B1669" s="14"/>
      <c r="C1669" s="15"/>
      <c r="D1669" s="16"/>
      <c r="E1669" s="17">
        <f t="shared" si="52"/>
        <v>0</v>
      </c>
      <c r="F1669" s="19"/>
      <c r="G1669" s="19"/>
      <c r="H1669" s="19"/>
      <c r="I1669" s="19"/>
      <c r="N1669" s="19"/>
      <c r="O1669" s="19"/>
      <c r="P1669" s="19"/>
      <c r="Q1669" s="19"/>
      <c r="R1669" s="19"/>
      <c r="S1669" s="18">
        <f t="shared" si="53"/>
        <v>0</v>
      </c>
      <c r="T1669" s="21"/>
      <c r="U1669" s="21"/>
      <c r="V1669" s="21"/>
      <c r="W1669" s="21"/>
      <c r="X1669"/>
      <c r="Y1669"/>
    </row>
    <row r="1670" spans="1:25" ht="11.3" customHeight="1">
      <c r="A1670" s="13">
        <v>44292</v>
      </c>
      <c r="B1670" s="71"/>
      <c r="C1670" s="15"/>
      <c r="D1670" s="16"/>
      <c r="E1670" s="17">
        <f t="shared" si="52"/>
        <v>0</v>
      </c>
      <c r="F1670" s="18"/>
      <c r="G1670" s="18"/>
      <c r="H1670" s="19"/>
      <c r="I1670" s="19"/>
      <c r="L1670" s="18"/>
      <c r="M1670" s="18"/>
      <c r="S1670" s="18">
        <f t="shared" si="53"/>
        <v>0</v>
      </c>
      <c r="T1670" s="20"/>
      <c r="U1670" s="20"/>
      <c r="W1670" s="21"/>
      <c r="X1670"/>
      <c r="Y1670"/>
    </row>
    <row r="1671" spans="1:25" ht="11.3" customHeight="1">
      <c r="A1671" s="13">
        <v>44294</v>
      </c>
      <c r="B1671" s="68"/>
      <c r="C1671" s="15"/>
      <c r="D1671" s="16"/>
      <c r="E1671" s="17">
        <f t="shared" si="52"/>
        <v>0</v>
      </c>
      <c r="F1671" s="18"/>
      <c r="G1671" s="18"/>
      <c r="H1671" s="19"/>
      <c r="I1671" s="19"/>
      <c r="L1671" s="18"/>
      <c r="M1671" s="18"/>
      <c r="S1671" s="18">
        <f t="shared" si="53"/>
        <v>0</v>
      </c>
      <c r="T1671" s="20"/>
      <c r="U1671" s="20"/>
      <c r="W1671" s="21"/>
      <c r="X1671"/>
      <c r="Y1671"/>
    </row>
    <row r="1672" spans="1:25" ht="11.3" customHeight="1">
      <c r="A1672" s="13">
        <v>44294</v>
      </c>
      <c r="B1672" s="71"/>
      <c r="C1672" s="15"/>
      <c r="D1672" s="16"/>
      <c r="E1672" s="17">
        <f t="shared" si="52"/>
        <v>0</v>
      </c>
      <c r="F1672" s="18"/>
      <c r="G1672" s="18"/>
      <c r="H1672" s="19"/>
      <c r="I1672" s="19"/>
      <c r="L1672" s="18"/>
      <c r="M1672" s="18"/>
      <c r="S1672" s="18">
        <f t="shared" si="53"/>
        <v>0</v>
      </c>
      <c r="T1672" s="20"/>
      <c r="U1672" s="20"/>
      <c r="W1672" s="21"/>
      <c r="X1672"/>
      <c r="Y1672"/>
    </row>
    <row r="1673" spans="1:25" ht="11.3" customHeight="1">
      <c r="A1673" s="13">
        <v>44294</v>
      </c>
      <c r="B1673" s="71"/>
      <c r="C1673" s="15"/>
      <c r="D1673" s="16"/>
      <c r="E1673" s="17">
        <f t="shared" si="52"/>
        <v>0</v>
      </c>
      <c r="F1673" s="18"/>
      <c r="G1673" s="18"/>
      <c r="H1673" s="19"/>
      <c r="I1673" s="19"/>
      <c r="L1673" s="18"/>
      <c r="M1673" s="18"/>
      <c r="S1673" s="18">
        <f t="shared" si="53"/>
        <v>0</v>
      </c>
      <c r="T1673" s="20"/>
      <c r="U1673" s="20"/>
      <c r="W1673" s="21"/>
      <c r="X1673"/>
      <c r="Y1673"/>
    </row>
    <row r="1674" spans="1:25" ht="11.3" customHeight="1">
      <c r="A1674" s="13">
        <v>44304</v>
      </c>
      <c r="B1674" s="71"/>
      <c r="C1674" s="15"/>
      <c r="D1674" s="16"/>
      <c r="E1674" s="17">
        <f t="shared" si="52"/>
        <v>0</v>
      </c>
      <c r="F1674" s="18"/>
      <c r="G1674" s="18"/>
      <c r="H1674" s="19"/>
      <c r="I1674" s="19"/>
      <c r="L1674" s="18"/>
      <c r="M1674" s="18"/>
      <c r="S1674" s="18">
        <f t="shared" si="53"/>
        <v>0</v>
      </c>
      <c r="T1674" s="20"/>
      <c r="U1674" s="20"/>
      <c r="W1674" s="21"/>
      <c r="X1674"/>
      <c r="Y1674"/>
    </row>
    <row r="1675" spans="1:25" ht="11.3" customHeight="1">
      <c r="A1675" s="13">
        <v>44314</v>
      </c>
      <c r="B1675" s="71"/>
      <c r="C1675" s="15"/>
      <c r="D1675" s="16"/>
      <c r="E1675" s="17">
        <f t="shared" si="52"/>
        <v>0</v>
      </c>
      <c r="F1675" s="18"/>
      <c r="G1675" s="18"/>
      <c r="H1675" s="19"/>
      <c r="I1675" s="19"/>
      <c r="L1675" s="18"/>
      <c r="M1675" s="18"/>
      <c r="S1675" s="18">
        <f t="shared" si="53"/>
        <v>0</v>
      </c>
      <c r="T1675" s="20"/>
      <c r="U1675" s="20"/>
      <c r="W1675" s="21"/>
      <c r="X1675"/>
      <c r="Y1675"/>
    </row>
    <row r="1676" spans="1:25" ht="11.3" customHeight="1">
      <c r="A1676" s="13">
        <v>44314</v>
      </c>
      <c r="B1676" s="71"/>
      <c r="C1676" s="15"/>
      <c r="D1676" s="16"/>
      <c r="E1676" s="17">
        <f t="shared" si="52"/>
        <v>0</v>
      </c>
      <c r="F1676" s="18"/>
      <c r="G1676" s="18"/>
      <c r="H1676" s="19"/>
      <c r="I1676" s="19"/>
      <c r="L1676" s="18"/>
      <c r="M1676" s="18"/>
      <c r="S1676" s="18">
        <f t="shared" si="53"/>
        <v>0</v>
      </c>
      <c r="T1676" s="20"/>
      <c r="U1676" s="20"/>
      <c r="W1676" s="21"/>
      <c r="X1676"/>
      <c r="Y1676"/>
    </row>
    <row r="1677" spans="1:25" ht="11.3" customHeight="1">
      <c r="A1677" s="13">
        <v>44321</v>
      </c>
      <c r="B1677" s="71"/>
      <c r="C1677" s="15"/>
      <c r="D1677" s="16"/>
      <c r="E1677" s="17">
        <f t="shared" si="52"/>
        <v>0</v>
      </c>
      <c r="F1677" s="18"/>
      <c r="G1677" s="18"/>
      <c r="H1677" s="19"/>
      <c r="I1677" s="19"/>
      <c r="L1677" s="18"/>
      <c r="M1677" s="18"/>
      <c r="S1677" s="18">
        <f t="shared" si="53"/>
        <v>0</v>
      </c>
      <c r="T1677" s="20"/>
      <c r="U1677" s="20"/>
      <c r="W1677" s="21"/>
      <c r="X1677"/>
      <c r="Y1677"/>
    </row>
    <row r="1678" spans="1:25" ht="11.3" customHeight="1">
      <c r="A1678" s="13">
        <v>44333</v>
      </c>
      <c r="B1678" s="71"/>
      <c r="C1678" s="15"/>
      <c r="D1678" s="16"/>
      <c r="E1678" s="17">
        <f t="shared" si="52"/>
        <v>0</v>
      </c>
      <c r="F1678" s="18"/>
      <c r="G1678" s="18"/>
      <c r="H1678" s="19"/>
      <c r="I1678" s="19"/>
      <c r="L1678" s="18"/>
      <c r="M1678" s="18"/>
      <c r="S1678" s="18">
        <f t="shared" si="53"/>
        <v>0</v>
      </c>
      <c r="T1678" s="20"/>
      <c r="U1678" s="20"/>
      <c r="W1678" s="21"/>
      <c r="X1678"/>
      <c r="Y1678"/>
    </row>
    <row r="1679" spans="1:25" ht="11.3" customHeight="1">
      <c r="A1679" s="13">
        <v>44337</v>
      </c>
      <c r="B1679" s="71"/>
      <c r="C1679" s="15"/>
      <c r="D1679" s="16"/>
      <c r="E1679" s="17">
        <f t="shared" si="52"/>
        <v>0</v>
      </c>
      <c r="F1679" s="18"/>
      <c r="G1679" s="18"/>
      <c r="H1679" s="19"/>
      <c r="I1679" s="19"/>
      <c r="L1679" s="18"/>
      <c r="M1679" s="18"/>
      <c r="S1679" s="18">
        <f t="shared" si="53"/>
        <v>0</v>
      </c>
      <c r="T1679" s="20"/>
      <c r="U1679" s="20"/>
      <c r="W1679" s="21"/>
      <c r="X1679"/>
      <c r="Y1679"/>
    </row>
    <row r="1680" spans="1:25" ht="11.3" customHeight="1">
      <c r="A1680" s="25">
        <v>44339</v>
      </c>
      <c r="B1680" s="14"/>
      <c r="C1680" s="15"/>
      <c r="D1680" s="16"/>
      <c r="E1680" s="17">
        <f t="shared" si="52"/>
        <v>0</v>
      </c>
      <c r="F1680" s="19"/>
      <c r="G1680" s="19"/>
      <c r="H1680" s="19"/>
      <c r="I1680" s="19"/>
      <c r="N1680" s="19"/>
      <c r="O1680" s="19"/>
      <c r="P1680" s="19"/>
      <c r="Q1680" s="19"/>
      <c r="R1680" s="19"/>
      <c r="S1680" s="18">
        <f t="shared" si="53"/>
        <v>0</v>
      </c>
      <c r="T1680" s="21"/>
      <c r="U1680" s="21"/>
      <c r="V1680" s="21"/>
      <c r="W1680" s="21"/>
      <c r="X1680"/>
      <c r="Y1680"/>
    </row>
    <row r="1681" spans="1:25" ht="11.3" customHeight="1">
      <c r="A1681" s="13">
        <v>44342</v>
      </c>
      <c r="B1681" s="71"/>
      <c r="C1681" s="15"/>
      <c r="D1681" s="16"/>
      <c r="E1681" s="17">
        <f t="shared" si="52"/>
        <v>0</v>
      </c>
      <c r="F1681" s="18"/>
      <c r="G1681" s="18"/>
      <c r="H1681" s="19"/>
      <c r="I1681" s="19"/>
      <c r="L1681" s="18"/>
      <c r="M1681" s="18"/>
      <c r="S1681" s="18">
        <f t="shared" si="53"/>
        <v>0</v>
      </c>
      <c r="T1681" s="20"/>
      <c r="U1681" s="20"/>
      <c r="W1681" s="21"/>
      <c r="X1681"/>
      <c r="Y1681"/>
    </row>
    <row r="1682" spans="1:25" ht="11.3" customHeight="1">
      <c r="A1682" s="13">
        <v>44353</v>
      </c>
      <c r="B1682" s="71"/>
      <c r="C1682" s="15"/>
      <c r="D1682" s="16"/>
      <c r="E1682" s="17">
        <f t="shared" si="52"/>
        <v>0</v>
      </c>
      <c r="F1682" s="18"/>
      <c r="G1682" s="18"/>
      <c r="H1682" s="19"/>
      <c r="I1682" s="19"/>
      <c r="L1682" s="18"/>
      <c r="M1682" s="18"/>
      <c r="S1682" s="18">
        <f t="shared" si="53"/>
        <v>0</v>
      </c>
      <c r="T1682" s="20"/>
      <c r="U1682" s="20"/>
      <c r="W1682" s="21"/>
      <c r="X1682"/>
      <c r="Y1682"/>
    </row>
    <row r="1683" spans="1:25" ht="11.3" customHeight="1">
      <c r="A1683" s="13">
        <v>44361</v>
      </c>
      <c r="B1683" s="71"/>
      <c r="C1683" s="15"/>
      <c r="D1683" s="16"/>
      <c r="E1683" s="17">
        <f t="shared" si="52"/>
        <v>0</v>
      </c>
      <c r="F1683" s="18"/>
      <c r="G1683" s="18"/>
      <c r="H1683" s="19"/>
      <c r="I1683" s="19"/>
      <c r="L1683" s="18"/>
      <c r="M1683" s="18"/>
      <c r="S1683" s="18">
        <f t="shared" si="53"/>
        <v>0</v>
      </c>
      <c r="T1683" s="20"/>
      <c r="U1683" s="20"/>
      <c r="W1683" s="21"/>
      <c r="X1683"/>
      <c r="Y1683"/>
    </row>
    <row r="1684" spans="1:25" ht="11.3" customHeight="1">
      <c r="A1684" s="13">
        <v>44365</v>
      </c>
      <c r="B1684" s="71"/>
      <c r="C1684" s="15"/>
      <c r="D1684" s="16"/>
      <c r="E1684" s="17">
        <f t="shared" si="52"/>
        <v>0</v>
      </c>
      <c r="F1684" s="18"/>
      <c r="G1684" s="18"/>
      <c r="H1684" s="19"/>
      <c r="I1684" s="19"/>
      <c r="L1684" s="18"/>
      <c r="M1684" s="18"/>
      <c r="S1684" s="18">
        <f t="shared" si="53"/>
        <v>0</v>
      </c>
      <c r="T1684" s="20"/>
      <c r="U1684" s="20"/>
      <c r="W1684" s="21"/>
      <c r="X1684"/>
      <c r="Y1684"/>
    </row>
    <row r="1685" spans="1:25" ht="11.3" customHeight="1">
      <c r="A1685" s="13">
        <v>44372</v>
      </c>
      <c r="B1685" s="71"/>
      <c r="C1685" s="15"/>
      <c r="D1685" s="16"/>
      <c r="E1685" s="17">
        <f t="shared" si="52"/>
        <v>0</v>
      </c>
      <c r="F1685" s="18"/>
      <c r="G1685" s="18"/>
      <c r="H1685" s="19"/>
      <c r="I1685" s="19"/>
      <c r="L1685" s="18"/>
      <c r="M1685" s="18"/>
      <c r="S1685" s="18">
        <f t="shared" si="53"/>
        <v>0</v>
      </c>
      <c r="T1685" s="20"/>
      <c r="U1685" s="20"/>
      <c r="W1685" s="21"/>
      <c r="X1685"/>
      <c r="Y1685"/>
    </row>
    <row r="1686" spans="1:25" ht="11.3" customHeight="1">
      <c r="A1686" s="13">
        <v>44392</v>
      </c>
      <c r="B1686" s="71"/>
      <c r="C1686" s="15"/>
      <c r="D1686" s="16"/>
      <c r="E1686" s="17">
        <f t="shared" si="52"/>
        <v>0</v>
      </c>
      <c r="F1686" s="18"/>
      <c r="G1686" s="18"/>
      <c r="H1686" s="19"/>
      <c r="I1686" s="19"/>
      <c r="L1686" s="18"/>
      <c r="M1686" s="18"/>
      <c r="S1686" s="18">
        <f t="shared" si="53"/>
        <v>0</v>
      </c>
      <c r="T1686" s="20"/>
      <c r="U1686" s="20"/>
      <c r="W1686" s="21"/>
      <c r="X1686"/>
      <c r="Y1686"/>
    </row>
    <row r="1687" spans="1:25" ht="11.3" customHeight="1">
      <c r="A1687" s="13">
        <v>44395</v>
      </c>
      <c r="B1687" s="71"/>
      <c r="C1687" s="15"/>
      <c r="D1687" s="16"/>
      <c r="E1687" s="17">
        <f t="shared" si="52"/>
        <v>0</v>
      </c>
      <c r="F1687" s="18"/>
      <c r="G1687" s="18"/>
      <c r="H1687" s="19"/>
      <c r="I1687" s="19"/>
      <c r="L1687" s="18"/>
      <c r="M1687" s="18"/>
      <c r="S1687" s="18">
        <f t="shared" si="53"/>
        <v>0</v>
      </c>
      <c r="T1687" s="20"/>
      <c r="U1687" s="20"/>
      <c r="W1687" s="21"/>
      <c r="X1687"/>
      <c r="Y1687"/>
    </row>
    <row r="1688" spans="1:25" ht="11.3" customHeight="1">
      <c r="A1688" s="13">
        <v>44402</v>
      </c>
      <c r="B1688" s="71"/>
      <c r="C1688" s="15"/>
      <c r="D1688" s="16"/>
      <c r="E1688" s="17">
        <f t="shared" si="52"/>
        <v>0</v>
      </c>
      <c r="F1688" s="18"/>
      <c r="G1688" s="18"/>
      <c r="H1688" s="19"/>
      <c r="I1688" s="19"/>
      <c r="L1688" s="18"/>
      <c r="M1688" s="18"/>
      <c r="S1688" s="18">
        <f t="shared" si="53"/>
        <v>0</v>
      </c>
      <c r="T1688" s="20"/>
      <c r="U1688" s="20"/>
      <c r="W1688" s="21"/>
      <c r="X1688"/>
      <c r="Y1688"/>
    </row>
    <row r="1689" spans="1:25" ht="11.3" customHeight="1">
      <c r="A1689" s="13">
        <v>44416</v>
      </c>
      <c r="B1689" s="71"/>
      <c r="C1689" s="15"/>
      <c r="D1689" s="16"/>
      <c r="E1689" s="17">
        <f t="shared" si="52"/>
        <v>0</v>
      </c>
      <c r="F1689" s="18"/>
      <c r="G1689" s="18"/>
      <c r="H1689" s="19"/>
      <c r="I1689" s="19"/>
      <c r="L1689" s="18"/>
      <c r="M1689" s="18"/>
      <c r="S1689" s="18">
        <f t="shared" si="53"/>
        <v>0</v>
      </c>
      <c r="T1689" s="20"/>
      <c r="U1689" s="20"/>
      <c r="W1689" s="21"/>
      <c r="X1689"/>
      <c r="Y1689"/>
    </row>
    <row r="1690" spans="1:25" ht="11.3" customHeight="1">
      <c r="A1690" s="13">
        <v>44423</v>
      </c>
      <c r="B1690" s="71"/>
      <c r="C1690" s="15"/>
      <c r="D1690" s="16"/>
      <c r="E1690" s="17">
        <f t="shared" si="52"/>
        <v>0</v>
      </c>
      <c r="F1690" s="18"/>
      <c r="G1690" s="18"/>
      <c r="H1690" s="19"/>
      <c r="I1690" s="19"/>
      <c r="L1690" s="18"/>
      <c r="M1690" s="18"/>
      <c r="S1690" s="18">
        <f t="shared" si="53"/>
        <v>0</v>
      </c>
      <c r="T1690" s="20"/>
      <c r="U1690" s="20"/>
      <c r="W1690" s="21"/>
      <c r="X1690"/>
      <c r="Y1690"/>
    </row>
    <row r="1691" spans="1:25" ht="11.3" customHeight="1">
      <c r="A1691" s="13">
        <v>44447</v>
      </c>
      <c r="B1691" s="71"/>
      <c r="C1691" s="15"/>
      <c r="D1691" s="16"/>
      <c r="E1691" s="17">
        <f t="shared" si="52"/>
        <v>0</v>
      </c>
      <c r="F1691" s="18"/>
      <c r="G1691" s="18"/>
      <c r="H1691" s="19"/>
      <c r="I1691" s="19"/>
      <c r="L1691" s="18"/>
      <c r="M1691" s="18"/>
      <c r="S1691" s="18">
        <f t="shared" si="53"/>
        <v>0</v>
      </c>
      <c r="T1691" s="20"/>
      <c r="U1691" s="20"/>
      <c r="W1691" s="21"/>
      <c r="X1691"/>
      <c r="Y1691"/>
    </row>
    <row r="1692" spans="1:25" ht="11.3" customHeight="1">
      <c r="A1692" s="13">
        <v>44448</v>
      </c>
      <c r="B1692" s="71"/>
      <c r="C1692" s="15"/>
      <c r="D1692" s="16"/>
      <c r="E1692" s="17">
        <f t="shared" si="52"/>
        <v>0</v>
      </c>
      <c r="F1692" s="18"/>
      <c r="G1692" s="18"/>
      <c r="H1692" s="19"/>
      <c r="I1692" s="19"/>
      <c r="L1692" s="18"/>
      <c r="M1692" s="18"/>
      <c r="S1692" s="18">
        <f t="shared" si="53"/>
        <v>0</v>
      </c>
      <c r="T1692" s="20"/>
      <c r="U1692" s="20"/>
      <c r="W1692" s="21"/>
      <c r="X1692"/>
      <c r="Y1692"/>
    </row>
    <row r="1693" spans="1:25" ht="11.3" customHeight="1">
      <c r="A1693" s="13">
        <v>44449</v>
      </c>
      <c r="B1693" s="71"/>
      <c r="C1693" s="15"/>
      <c r="D1693" s="16"/>
      <c r="E1693" s="17">
        <f t="shared" si="52"/>
        <v>0</v>
      </c>
      <c r="F1693" s="18"/>
      <c r="G1693" s="18"/>
      <c r="H1693" s="19"/>
      <c r="I1693" s="19"/>
      <c r="L1693" s="18"/>
      <c r="M1693" s="18"/>
      <c r="S1693" s="18">
        <f t="shared" si="53"/>
        <v>0</v>
      </c>
      <c r="T1693" s="20"/>
      <c r="U1693" s="20"/>
      <c r="W1693" s="21"/>
      <c r="X1693"/>
      <c r="Y1693"/>
    </row>
    <row r="1694" spans="1:25" ht="11.3" customHeight="1">
      <c r="A1694" s="13">
        <v>44449</v>
      </c>
      <c r="B1694" s="71"/>
      <c r="C1694" s="15"/>
      <c r="D1694" s="16"/>
      <c r="E1694" s="17">
        <f t="shared" si="52"/>
        <v>0</v>
      </c>
      <c r="F1694" s="18"/>
      <c r="G1694" s="18"/>
      <c r="H1694" s="19"/>
      <c r="I1694" s="19"/>
      <c r="L1694" s="18"/>
      <c r="M1694" s="18"/>
      <c r="S1694" s="18">
        <f t="shared" si="53"/>
        <v>0</v>
      </c>
      <c r="T1694" s="20"/>
      <c r="U1694" s="20"/>
      <c r="W1694" s="21"/>
      <c r="X1694"/>
      <c r="Y1694"/>
    </row>
    <row r="1695" spans="1:25" ht="11.3" customHeight="1">
      <c r="A1695" s="13">
        <v>44458</v>
      </c>
      <c r="B1695" s="85"/>
      <c r="C1695" s="15"/>
      <c r="D1695" s="16"/>
      <c r="E1695" s="17">
        <f t="shared" si="52"/>
        <v>0</v>
      </c>
      <c r="F1695" s="18"/>
      <c r="G1695" s="18"/>
      <c r="H1695" s="19"/>
      <c r="I1695" s="19"/>
      <c r="L1695" s="18"/>
      <c r="M1695" s="18"/>
      <c r="S1695" s="18">
        <f t="shared" si="53"/>
        <v>0</v>
      </c>
      <c r="T1695" s="20"/>
      <c r="U1695" s="20"/>
      <c r="W1695" s="21"/>
      <c r="X1695"/>
      <c r="Y1695"/>
    </row>
    <row r="1696" spans="1:25" ht="11.3" customHeight="1">
      <c r="A1696" s="13">
        <v>44459</v>
      </c>
      <c r="B1696" s="68"/>
      <c r="C1696" s="15"/>
      <c r="D1696" s="16"/>
      <c r="E1696" s="17">
        <f t="shared" si="52"/>
        <v>0</v>
      </c>
      <c r="F1696" s="18"/>
      <c r="G1696" s="18"/>
      <c r="H1696" s="19"/>
      <c r="I1696" s="19"/>
      <c r="L1696" s="18"/>
      <c r="M1696" s="18"/>
      <c r="S1696" s="18">
        <f t="shared" si="53"/>
        <v>0</v>
      </c>
      <c r="T1696" s="20"/>
      <c r="U1696" s="20"/>
      <c r="W1696" s="21"/>
      <c r="X1696"/>
      <c r="Y1696"/>
    </row>
    <row r="1697" spans="1:25" ht="11.3" customHeight="1">
      <c r="A1697" s="25">
        <v>44482</v>
      </c>
      <c r="B1697" s="71"/>
      <c r="C1697" s="15"/>
      <c r="D1697" s="16"/>
      <c r="E1697" s="17">
        <f t="shared" si="52"/>
        <v>0</v>
      </c>
      <c r="F1697" s="18"/>
      <c r="G1697" s="18"/>
      <c r="H1697" s="19"/>
      <c r="I1697" s="19"/>
      <c r="L1697" s="18"/>
      <c r="M1697" s="18"/>
      <c r="S1697" s="18">
        <f t="shared" si="53"/>
        <v>0</v>
      </c>
      <c r="T1697" s="20"/>
      <c r="U1697" s="20"/>
      <c r="W1697" s="21"/>
      <c r="X1697"/>
      <c r="Y1697"/>
    </row>
    <row r="1698" spans="1:25" ht="11.3" customHeight="1">
      <c r="A1698" s="25">
        <v>44486</v>
      </c>
      <c r="B1698" s="71"/>
      <c r="C1698" s="15"/>
      <c r="D1698" s="16"/>
      <c r="E1698" s="17">
        <f t="shared" si="52"/>
        <v>0</v>
      </c>
      <c r="F1698" s="18"/>
      <c r="G1698" s="18"/>
      <c r="H1698" s="19"/>
      <c r="I1698" s="19"/>
      <c r="L1698" s="18"/>
      <c r="M1698" s="18"/>
      <c r="S1698" s="18">
        <f t="shared" si="53"/>
        <v>0</v>
      </c>
      <c r="T1698" s="20"/>
      <c r="U1698" s="20"/>
      <c r="W1698" s="21"/>
      <c r="X1698"/>
      <c r="Y1698"/>
    </row>
    <row r="1699" spans="1:25" ht="11.3" customHeight="1">
      <c r="A1699" s="25">
        <v>44487</v>
      </c>
      <c r="B1699" s="71"/>
      <c r="C1699" s="15"/>
      <c r="D1699" s="16"/>
      <c r="E1699" s="17">
        <f t="shared" si="52"/>
        <v>0</v>
      </c>
      <c r="F1699" s="18"/>
      <c r="G1699" s="18"/>
      <c r="H1699" s="19"/>
      <c r="I1699" s="19"/>
      <c r="L1699" s="18"/>
      <c r="M1699" s="18"/>
      <c r="S1699" s="18">
        <f t="shared" si="53"/>
        <v>0</v>
      </c>
      <c r="T1699" s="20"/>
      <c r="U1699" s="20"/>
      <c r="W1699" s="21"/>
      <c r="X1699"/>
      <c r="Y1699"/>
    </row>
    <row r="1700" spans="1:25" ht="11.3" customHeight="1">
      <c r="A1700" s="25">
        <v>44490</v>
      </c>
      <c r="B1700" s="71"/>
      <c r="C1700" s="15"/>
      <c r="D1700" s="16"/>
      <c r="E1700" s="17">
        <f t="shared" si="52"/>
        <v>0</v>
      </c>
      <c r="F1700" s="18"/>
      <c r="G1700" s="18"/>
      <c r="H1700" s="19"/>
      <c r="I1700" s="19"/>
      <c r="L1700" s="18"/>
      <c r="M1700" s="18"/>
      <c r="S1700" s="18">
        <f t="shared" si="53"/>
        <v>0</v>
      </c>
      <c r="T1700" s="20"/>
      <c r="U1700" s="20"/>
      <c r="W1700" s="21"/>
      <c r="X1700"/>
      <c r="Y1700"/>
    </row>
    <row r="1701" spans="1:25" ht="11.3" customHeight="1">
      <c r="A1701" s="25">
        <v>44492</v>
      </c>
      <c r="B1701" s="71"/>
      <c r="C1701" s="15"/>
      <c r="D1701" s="16"/>
      <c r="E1701" s="17">
        <f t="shared" si="52"/>
        <v>0</v>
      </c>
      <c r="F1701" s="18"/>
      <c r="G1701" s="18"/>
      <c r="H1701" s="19"/>
      <c r="I1701" s="19"/>
      <c r="L1701" s="18"/>
      <c r="M1701" s="18"/>
      <c r="S1701" s="18">
        <f t="shared" si="53"/>
        <v>0</v>
      </c>
      <c r="T1701" s="20"/>
      <c r="U1701" s="20"/>
      <c r="W1701" s="21"/>
      <c r="X1701"/>
      <c r="Y1701"/>
    </row>
    <row r="1702" spans="1:25" ht="11.3" customHeight="1">
      <c r="A1702" s="25">
        <v>44493</v>
      </c>
      <c r="B1702" s="85"/>
      <c r="C1702" s="15"/>
      <c r="D1702" s="16"/>
      <c r="E1702" s="17">
        <f t="shared" si="52"/>
        <v>0</v>
      </c>
      <c r="F1702" s="18"/>
      <c r="G1702" s="18"/>
      <c r="H1702" s="19"/>
      <c r="I1702" s="19"/>
      <c r="L1702" s="18"/>
      <c r="M1702" s="18"/>
      <c r="S1702" s="18">
        <f t="shared" si="53"/>
        <v>0</v>
      </c>
      <c r="T1702" s="20"/>
      <c r="U1702" s="20"/>
      <c r="W1702" s="21"/>
      <c r="X1702"/>
      <c r="Y1702"/>
    </row>
    <row r="1703" spans="1:25" ht="11.3" customHeight="1">
      <c r="A1703" s="25">
        <v>44495</v>
      </c>
      <c r="B1703" s="85"/>
      <c r="C1703" s="15"/>
      <c r="D1703" s="16"/>
      <c r="E1703" s="17">
        <f t="shared" si="52"/>
        <v>0</v>
      </c>
      <c r="F1703" s="18"/>
      <c r="G1703" s="18"/>
      <c r="H1703" s="19"/>
      <c r="I1703" s="19"/>
      <c r="L1703" s="18"/>
      <c r="M1703" s="18"/>
      <c r="S1703" s="18">
        <f t="shared" si="53"/>
        <v>0</v>
      </c>
      <c r="T1703" s="20"/>
      <c r="U1703" s="20"/>
      <c r="W1703" s="21"/>
      <c r="X1703"/>
      <c r="Y1703"/>
    </row>
    <row r="1704" spans="1:25" ht="11.3" customHeight="1">
      <c r="A1704" s="25">
        <v>44496</v>
      </c>
      <c r="B1704" s="71"/>
      <c r="C1704" s="15"/>
      <c r="D1704" s="16"/>
      <c r="E1704" s="17">
        <f t="shared" si="52"/>
        <v>0</v>
      </c>
      <c r="F1704" s="18"/>
      <c r="G1704" s="18"/>
      <c r="H1704" s="19"/>
      <c r="I1704" s="19"/>
      <c r="L1704" s="18"/>
      <c r="M1704" s="18"/>
      <c r="S1704" s="18">
        <f t="shared" si="53"/>
        <v>0</v>
      </c>
      <c r="T1704" s="20"/>
      <c r="U1704" s="20"/>
      <c r="W1704" s="21"/>
      <c r="X1704"/>
      <c r="Y1704"/>
    </row>
    <row r="1705" spans="1:25" ht="11.3" customHeight="1">
      <c r="A1705" s="13">
        <v>44511</v>
      </c>
      <c r="B1705" s="71"/>
      <c r="C1705" s="15"/>
      <c r="D1705" s="16"/>
      <c r="E1705" s="17">
        <f t="shared" si="52"/>
        <v>0</v>
      </c>
      <c r="F1705" s="18"/>
      <c r="G1705" s="18"/>
      <c r="H1705" s="19"/>
      <c r="I1705" s="19"/>
      <c r="L1705" s="18"/>
      <c r="M1705" s="18"/>
      <c r="S1705" s="18">
        <f t="shared" si="53"/>
        <v>0</v>
      </c>
      <c r="T1705" s="20"/>
      <c r="U1705" s="20"/>
      <c r="W1705" s="21"/>
      <c r="X1705"/>
      <c r="Y1705"/>
    </row>
    <row r="1706" spans="1:25" ht="11.3" customHeight="1">
      <c r="A1706" s="13">
        <v>44513</v>
      </c>
      <c r="B1706" s="71"/>
      <c r="C1706" s="15"/>
      <c r="D1706" s="16"/>
      <c r="E1706" s="17">
        <f t="shared" si="52"/>
        <v>0</v>
      </c>
      <c r="F1706" s="18"/>
      <c r="G1706" s="18"/>
      <c r="H1706" s="19"/>
      <c r="I1706" s="19"/>
      <c r="L1706" s="18"/>
      <c r="M1706" s="18"/>
      <c r="S1706" s="18">
        <f t="shared" si="53"/>
        <v>0</v>
      </c>
      <c r="T1706" s="20"/>
      <c r="U1706" s="20"/>
      <c r="W1706" s="21"/>
      <c r="X1706"/>
      <c r="Y1706"/>
    </row>
    <row r="1707" spans="1:25" ht="11.3" customHeight="1">
      <c r="A1707" s="13">
        <v>44513</v>
      </c>
      <c r="B1707" s="71"/>
      <c r="C1707" s="15"/>
      <c r="D1707" s="16"/>
      <c r="E1707" s="17">
        <f t="shared" si="52"/>
        <v>0</v>
      </c>
      <c r="F1707" s="18"/>
      <c r="G1707" s="18"/>
      <c r="H1707" s="19"/>
      <c r="I1707" s="19"/>
      <c r="L1707" s="18"/>
      <c r="M1707" s="18"/>
      <c r="S1707" s="18">
        <f t="shared" si="53"/>
        <v>0</v>
      </c>
      <c r="T1707" s="20"/>
      <c r="U1707" s="20"/>
      <c r="W1707" s="21"/>
      <c r="X1707"/>
      <c r="Y1707"/>
    </row>
    <row r="1708" spans="1:25" ht="11.3" customHeight="1">
      <c r="A1708" s="13">
        <v>44517</v>
      </c>
      <c r="B1708" s="71"/>
      <c r="C1708" s="15"/>
      <c r="D1708" s="16"/>
      <c r="E1708" s="17">
        <f t="shared" si="52"/>
        <v>0</v>
      </c>
      <c r="F1708" s="18"/>
      <c r="G1708" s="18"/>
      <c r="H1708" s="19"/>
      <c r="I1708" s="19"/>
      <c r="L1708" s="18"/>
      <c r="M1708" s="18"/>
      <c r="S1708" s="18">
        <f t="shared" si="53"/>
        <v>0</v>
      </c>
      <c r="T1708" s="20"/>
      <c r="U1708" s="20"/>
      <c r="W1708" s="21"/>
      <c r="X1708"/>
      <c r="Y1708"/>
    </row>
    <row r="1709" spans="1:25" ht="11.3" customHeight="1">
      <c r="A1709" s="13">
        <v>44519</v>
      </c>
      <c r="B1709" s="71"/>
      <c r="C1709" s="15"/>
      <c r="D1709" s="16"/>
      <c r="E1709" s="17">
        <f t="shared" si="52"/>
        <v>0</v>
      </c>
      <c r="F1709" s="18"/>
      <c r="G1709" s="18"/>
      <c r="H1709" s="19"/>
      <c r="I1709" s="19"/>
      <c r="L1709" s="18"/>
      <c r="M1709" s="18"/>
      <c r="S1709" s="18">
        <f t="shared" si="53"/>
        <v>0</v>
      </c>
      <c r="T1709" s="20"/>
      <c r="U1709" s="20"/>
      <c r="W1709" s="21"/>
      <c r="X1709"/>
      <c r="Y1709"/>
    </row>
    <row r="1710" spans="1:25" ht="11.3" customHeight="1">
      <c r="A1710" s="13">
        <v>44521</v>
      </c>
      <c r="B1710" s="68"/>
      <c r="C1710" s="15"/>
      <c r="D1710" s="16"/>
      <c r="E1710" s="17">
        <f t="shared" si="52"/>
        <v>0</v>
      </c>
      <c r="F1710" s="18"/>
      <c r="G1710" s="18"/>
      <c r="H1710" s="19"/>
      <c r="I1710" s="19"/>
      <c r="L1710" s="18"/>
      <c r="M1710" s="18"/>
      <c r="S1710" s="18">
        <f t="shared" si="53"/>
        <v>0</v>
      </c>
      <c r="T1710" s="20"/>
      <c r="U1710" s="20"/>
      <c r="W1710" s="21"/>
      <c r="X1710"/>
      <c r="Y1710"/>
    </row>
    <row r="1711" spans="1:25" ht="11.3" customHeight="1">
      <c r="A1711" s="13">
        <v>44521</v>
      </c>
      <c r="B1711" s="68"/>
      <c r="C1711" s="15"/>
      <c r="D1711" s="16"/>
      <c r="E1711" s="17">
        <f t="shared" si="52"/>
        <v>0</v>
      </c>
      <c r="F1711" s="18"/>
      <c r="G1711" s="18"/>
      <c r="H1711" s="19"/>
      <c r="I1711" s="19"/>
      <c r="L1711" s="18"/>
      <c r="M1711" s="18"/>
      <c r="S1711" s="18">
        <f t="shared" si="53"/>
        <v>0</v>
      </c>
      <c r="T1711" s="20"/>
      <c r="U1711" s="20"/>
      <c r="W1711" s="21"/>
      <c r="X1711"/>
      <c r="Y1711"/>
    </row>
    <row r="1712" spans="1:25" ht="11.3" customHeight="1">
      <c r="A1712" s="13">
        <v>44524</v>
      </c>
      <c r="B1712" s="71"/>
      <c r="C1712" s="15"/>
      <c r="D1712" s="16"/>
      <c r="E1712" s="17">
        <f t="shared" si="52"/>
        <v>0</v>
      </c>
      <c r="F1712" s="18"/>
      <c r="G1712" s="18"/>
      <c r="H1712" s="19"/>
      <c r="I1712" s="19"/>
      <c r="L1712" s="18"/>
      <c r="M1712" s="18"/>
      <c r="S1712" s="18">
        <f t="shared" si="53"/>
        <v>0</v>
      </c>
      <c r="T1712" s="20"/>
      <c r="U1712" s="20"/>
      <c r="W1712" s="21"/>
      <c r="X1712"/>
      <c r="Y1712"/>
    </row>
    <row r="1713" spans="1:25" ht="11.3" customHeight="1">
      <c r="A1713" s="13">
        <v>44529</v>
      </c>
      <c r="B1713" s="68"/>
      <c r="C1713" s="15"/>
      <c r="D1713" s="16"/>
      <c r="E1713" s="17">
        <f t="shared" si="52"/>
        <v>0</v>
      </c>
      <c r="F1713" s="18"/>
      <c r="G1713" s="18"/>
      <c r="H1713" s="19"/>
      <c r="I1713" s="19"/>
      <c r="L1713" s="18"/>
      <c r="M1713" s="18"/>
      <c r="S1713" s="18">
        <f t="shared" si="53"/>
        <v>0</v>
      </c>
      <c r="T1713" s="20"/>
      <c r="U1713" s="20"/>
      <c r="W1713" s="21"/>
      <c r="X1713"/>
      <c r="Y1713"/>
    </row>
    <row r="1714" spans="1:25" ht="11.3" customHeight="1">
      <c r="A1714" s="13">
        <v>44531</v>
      </c>
      <c r="B1714" s="71"/>
      <c r="C1714" s="15"/>
      <c r="D1714" s="16"/>
      <c r="E1714" s="17">
        <f t="shared" si="52"/>
        <v>0</v>
      </c>
      <c r="F1714" s="18"/>
      <c r="G1714" s="18"/>
      <c r="H1714" s="19"/>
      <c r="I1714" s="19"/>
      <c r="L1714" s="18"/>
      <c r="M1714" s="18"/>
      <c r="S1714" s="18">
        <f t="shared" si="53"/>
        <v>0</v>
      </c>
      <c r="T1714" s="20"/>
      <c r="U1714" s="20"/>
      <c r="W1714" s="21"/>
      <c r="X1714"/>
      <c r="Y1714"/>
    </row>
    <row r="1715" spans="1:25" ht="11.3" customHeight="1">
      <c r="A1715" s="13">
        <v>44542</v>
      </c>
      <c r="B1715" s="71"/>
      <c r="C1715" s="15"/>
      <c r="D1715" s="16"/>
      <c r="E1715" s="17">
        <f t="shared" si="52"/>
        <v>0</v>
      </c>
      <c r="F1715" s="18"/>
      <c r="G1715" s="18"/>
      <c r="H1715" s="19"/>
      <c r="I1715" s="19"/>
      <c r="L1715" s="18"/>
      <c r="M1715" s="18"/>
      <c r="S1715" s="18">
        <f t="shared" si="53"/>
        <v>0</v>
      </c>
      <c r="T1715" s="20"/>
      <c r="U1715" s="20"/>
      <c r="W1715" s="21"/>
      <c r="X1715"/>
      <c r="Y1715"/>
    </row>
    <row r="1716" spans="1:25" ht="11.3" customHeight="1">
      <c r="A1716" s="13">
        <v>44545</v>
      </c>
      <c r="B1716" s="71"/>
      <c r="C1716" s="15"/>
      <c r="D1716" s="16"/>
      <c r="E1716" s="17">
        <f t="shared" si="52"/>
        <v>0</v>
      </c>
      <c r="F1716" s="18"/>
      <c r="G1716" s="18"/>
      <c r="H1716" s="19"/>
      <c r="I1716" s="19"/>
      <c r="L1716" s="18"/>
      <c r="M1716" s="18"/>
      <c r="S1716" s="18">
        <f t="shared" si="53"/>
        <v>0</v>
      </c>
      <c r="T1716" s="20"/>
      <c r="U1716" s="20"/>
      <c r="W1716" s="21"/>
      <c r="X1716"/>
      <c r="Y1716"/>
    </row>
    <row r="1717" spans="1:25" ht="11.3" customHeight="1">
      <c r="A1717" s="13">
        <v>44552</v>
      </c>
      <c r="B1717" s="71"/>
      <c r="C1717" s="15"/>
      <c r="D1717" s="16"/>
      <c r="E1717" s="17">
        <f t="shared" si="52"/>
        <v>0</v>
      </c>
      <c r="F1717" s="18"/>
      <c r="G1717" s="18"/>
      <c r="H1717" s="19"/>
      <c r="I1717" s="19"/>
      <c r="L1717" s="18"/>
      <c r="M1717" s="18"/>
      <c r="S1717" s="18">
        <f t="shared" si="53"/>
        <v>0</v>
      </c>
      <c r="T1717" s="20"/>
      <c r="U1717" s="20"/>
      <c r="W1717" s="21"/>
      <c r="X1717"/>
      <c r="Y1717"/>
    </row>
    <row r="1718" spans="1:25" ht="11.3" customHeight="1">
      <c r="A1718" s="13">
        <v>44559</v>
      </c>
      <c r="B1718" s="71"/>
      <c r="C1718" s="15"/>
      <c r="D1718" s="16"/>
      <c r="E1718" s="17">
        <f t="shared" si="52"/>
        <v>0</v>
      </c>
      <c r="F1718" s="18"/>
      <c r="G1718" s="18"/>
      <c r="H1718" s="19"/>
      <c r="I1718" s="19"/>
      <c r="L1718" s="18"/>
      <c r="M1718" s="18"/>
      <c r="S1718" s="18">
        <f t="shared" si="53"/>
        <v>0</v>
      </c>
      <c r="T1718" s="20"/>
      <c r="U1718" s="20"/>
      <c r="W1718" s="21"/>
      <c r="X1718"/>
      <c r="Y1718"/>
    </row>
    <row r="1719" spans="1:25" ht="11.3" customHeight="1">
      <c r="A1719" s="13">
        <v>44561</v>
      </c>
      <c r="B1719" s="71"/>
      <c r="C1719" s="15"/>
      <c r="D1719" s="16"/>
      <c r="E1719" s="17">
        <f t="shared" si="52"/>
        <v>0</v>
      </c>
      <c r="F1719" s="18"/>
      <c r="G1719" s="18"/>
      <c r="H1719" s="19"/>
      <c r="I1719" s="19"/>
      <c r="L1719" s="18"/>
      <c r="M1719" s="18"/>
      <c r="S1719" s="18">
        <f t="shared" si="53"/>
        <v>0</v>
      </c>
      <c r="T1719" s="20"/>
      <c r="U1719" s="20"/>
      <c r="W1719" s="21"/>
      <c r="X1719"/>
      <c r="Y1719"/>
    </row>
    <row r="1720" spans="1:25" ht="11.3" customHeight="1">
      <c r="A1720" s="13">
        <v>44259</v>
      </c>
      <c r="B1720" s="85">
        <v>517.44000000000005</v>
      </c>
      <c r="C1720" s="15"/>
      <c r="D1720" s="16"/>
      <c r="E1720" s="17">
        <f t="shared" si="52"/>
        <v>517.44000000000005</v>
      </c>
      <c r="F1720" s="18"/>
      <c r="G1720" s="18"/>
      <c r="H1720" s="19"/>
      <c r="I1720" s="19"/>
      <c r="L1720" s="18"/>
      <c r="M1720" s="18"/>
      <c r="S1720" s="18">
        <f t="shared" si="53"/>
        <v>0</v>
      </c>
      <c r="T1720" s="20"/>
      <c r="U1720" s="20"/>
      <c r="W1720" s="21"/>
      <c r="X1720"/>
      <c r="Y1720"/>
    </row>
    <row r="1721" spans="1:25" ht="11.3" customHeight="1">
      <c r="A1721" s="13">
        <v>44294</v>
      </c>
      <c r="B1721" s="68">
        <v>737.64</v>
      </c>
      <c r="C1721" s="15"/>
      <c r="D1721" s="16"/>
      <c r="E1721" s="17">
        <f t="shared" si="52"/>
        <v>737.64</v>
      </c>
      <c r="F1721" s="18"/>
      <c r="G1721" s="18"/>
      <c r="H1721" s="19"/>
      <c r="I1721" s="19"/>
      <c r="L1721" s="18"/>
      <c r="M1721" s="18"/>
      <c r="S1721" s="18">
        <f t="shared" si="53"/>
        <v>0</v>
      </c>
      <c r="T1721" s="20"/>
      <c r="U1721" s="20"/>
      <c r="W1721" s="21"/>
      <c r="X1721"/>
      <c r="Y1721"/>
    </row>
    <row r="1722" spans="1:25" ht="11.3" customHeight="1">
      <c r="A1722" s="13">
        <v>44484</v>
      </c>
      <c r="B1722" s="68">
        <v>743</v>
      </c>
      <c r="C1722" s="15"/>
      <c r="D1722" s="16"/>
      <c r="E1722" s="17">
        <f t="shared" si="52"/>
        <v>743</v>
      </c>
      <c r="F1722" s="18"/>
      <c r="G1722" s="18"/>
      <c r="H1722" s="19"/>
      <c r="I1722" s="19"/>
      <c r="L1722" s="18"/>
      <c r="M1722" s="18"/>
      <c r="S1722" s="18">
        <f t="shared" si="53"/>
        <v>0</v>
      </c>
      <c r="T1722" s="20"/>
      <c r="U1722" s="20"/>
      <c r="W1722" s="21"/>
      <c r="X1722"/>
      <c r="Y1722"/>
    </row>
    <row r="1723" spans="1:25" ht="11.3" customHeight="1">
      <c r="A1723" s="13">
        <v>44544</v>
      </c>
      <c r="B1723" s="68">
        <v>948.99</v>
      </c>
      <c r="C1723" s="15"/>
      <c r="D1723" s="16"/>
      <c r="E1723" s="17">
        <f t="shared" si="52"/>
        <v>948.99</v>
      </c>
      <c r="F1723" s="18"/>
      <c r="G1723" s="18"/>
      <c r="H1723" s="19"/>
      <c r="I1723" s="19"/>
      <c r="L1723" s="18"/>
      <c r="M1723" s="18"/>
      <c r="S1723" s="18">
        <f t="shared" si="53"/>
        <v>0</v>
      </c>
      <c r="T1723" s="20"/>
      <c r="U1723" s="20"/>
      <c r="W1723" s="21"/>
      <c r="X1723"/>
      <c r="Y1723"/>
    </row>
    <row r="1724" spans="1:25" ht="11.3" customHeight="1">
      <c r="A1724" s="13">
        <v>44511</v>
      </c>
      <c r="B1724" s="68">
        <v>1050</v>
      </c>
      <c r="C1724" s="15"/>
      <c r="D1724" s="16"/>
      <c r="E1724" s="17">
        <f t="shared" si="52"/>
        <v>1050</v>
      </c>
      <c r="F1724" s="18"/>
      <c r="G1724" s="18"/>
      <c r="H1724" s="19"/>
      <c r="I1724" s="19"/>
      <c r="L1724" s="18"/>
      <c r="M1724" s="18"/>
      <c r="S1724" s="18">
        <f t="shared" si="53"/>
        <v>0</v>
      </c>
      <c r="T1724" s="20"/>
      <c r="U1724" s="20"/>
      <c r="W1724" s="21"/>
      <c r="X1724"/>
      <c r="Y1724"/>
    </row>
    <row r="1725" spans="1:25" ht="11.3" customHeight="1">
      <c r="A1725" s="13">
        <v>44431</v>
      </c>
      <c r="B1725" s="68">
        <v>1249.73</v>
      </c>
      <c r="C1725" s="15"/>
      <c r="D1725" s="16"/>
      <c r="E1725" s="17">
        <f t="shared" si="52"/>
        <v>1249.73</v>
      </c>
      <c r="F1725" s="18"/>
      <c r="G1725" s="18"/>
      <c r="H1725" s="19"/>
      <c r="I1725" s="19"/>
      <c r="L1725" s="18"/>
      <c r="M1725" s="18"/>
      <c r="S1725" s="18">
        <f t="shared" si="53"/>
        <v>0</v>
      </c>
      <c r="T1725" s="20"/>
      <c r="U1725" s="20"/>
      <c r="W1725" s="21"/>
      <c r="X1725"/>
      <c r="Y1725"/>
    </row>
    <row r="1726" spans="1:25" ht="11.3" customHeight="1">
      <c r="A1726" s="27">
        <v>44256</v>
      </c>
      <c r="B1726" s="33">
        <v>1330</v>
      </c>
      <c r="C1726" s="29"/>
      <c r="D1726" s="28"/>
      <c r="E1726" s="30">
        <f t="shared" si="52"/>
        <v>1330</v>
      </c>
      <c r="F1726" s="33">
        <v>1319.14</v>
      </c>
      <c r="G1726" s="33"/>
      <c r="H1726" s="31"/>
      <c r="I1726" s="31"/>
      <c r="J1726" s="33">
        <v>1319.14</v>
      </c>
      <c r="K1726" s="31"/>
      <c r="L1726" s="31"/>
      <c r="M1726" s="31"/>
      <c r="N1726" s="31"/>
      <c r="O1726" s="31"/>
      <c r="P1726" s="31"/>
      <c r="Q1726" s="31"/>
      <c r="R1726" s="31"/>
      <c r="S1726" s="18">
        <f t="shared" si="53"/>
        <v>0</v>
      </c>
      <c r="T1726" s="11" t="s">
        <v>28</v>
      </c>
      <c r="U1726" s="11" t="s">
        <v>55</v>
      </c>
      <c r="V1726" s="11"/>
      <c r="W1726" s="21"/>
      <c r="X1726"/>
      <c r="Y1726"/>
    </row>
    <row r="1727" spans="1:25" ht="11.3" customHeight="1">
      <c r="A1727" s="13">
        <v>44289</v>
      </c>
      <c r="B1727" s="68">
        <v>1576.44</v>
      </c>
      <c r="C1727" s="15"/>
      <c r="D1727" s="16"/>
      <c r="E1727" s="17">
        <f t="shared" si="52"/>
        <v>1576.44</v>
      </c>
      <c r="F1727" s="18"/>
      <c r="G1727" s="18"/>
      <c r="H1727" s="19"/>
      <c r="I1727" s="19"/>
      <c r="L1727" s="18"/>
      <c r="M1727" s="18"/>
      <c r="S1727" s="18">
        <f t="shared" si="53"/>
        <v>0</v>
      </c>
      <c r="T1727" s="20"/>
      <c r="U1727" s="20"/>
      <c r="W1727" s="21"/>
      <c r="X1727"/>
      <c r="Y1727"/>
    </row>
    <row r="1728" spans="1:25" ht="11.3" customHeight="1">
      <c r="A1728" s="13">
        <v>44420</v>
      </c>
      <c r="B1728" s="68">
        <v>1760.47</v>
      </c>
      <c r="C1728" s="15"/>
      <c r="D1728" s="16"/>
      <c r="E1728" s="17">
        <f t="shared" si="52"/>
        <v>1760.47</v>
      </c>
      <c r="F1728" s="18"/>
      <c r="G1728" s="18"/>
      <c r="H1728" s="19"/>
      <c r="I1728" s="19"/>
      <c r="L1728" s="18"/>
      <c r="M1728" s="18"/>
      <c r="S1728" s="18">
        <f t="shared" si="53"/>
        <v>0</v>
      </c>
      <c r="T1728" s="20"/>
      <c r="U1728" s="20"/>
      <c r="W1728" s="21"/>
      <c r="X1728"/>
      <c r="Y1728"/>
    </row>
    <row r="1729" spans="1:25" ht="11.3" customHeight="1">
      <c r="A1729" s="23">
        <v>44229</v>
      </c>
      <c r="B1729" s="14">
        <v>1798.73</v>
      </c>
      <c r="C1729" s="15"/>
      <c r="D1729" s="16"/>
      <c r="E1729" s="17">
        <f t="shared" si="52"/>
        <v>1798.73</v>
      </c>
      <c r="F1729" s="19"/>
      <c r="G1729" s="19"/>
      <c r="H1729" s="19"/>
      <c r="I1729" s="19"/>
      <c r="N1729" s="19"/>
      <c r="O1729" s="19"/>
      <c r="P1729" s="19"/>
      <c r="Q1729" s="19"/>
      <c r="R1729" s="19"/>
      <c r="S1729" s="18">
        <f t="shared" si="53"/>
        <v>0</v>
      </c>
      <c r="T1729" s="21"/>
      <c r="U1729" s="21"/>
      <c r="V1729" s="21"/>
      <c r="W1729" s="21"/>
      <c r="X1729"/>
      <c r="Y1729"/>
    </row>
    <row r="1730" spans="1:25" ht="11.3" customHeight="1">
      <c r="A1730" s="27">
        <v>44383</v>
      </c>
      <c r="B1730" s="28">
        <v>2000</v>
      </c>
      <c r="C1730" s="29"/>
      <c r="D1730" s="28"/>
      <c r="E1730" s="30">
        <f t="shared" ref="E1730:E1793" si="54">B1730+D1730</f>
        <v>2000</v>
      </c>
      <c r="F1730" s="28">
        <v>2000</v>
      </c>
      <c r="G1730" s="28">
        <v>2000</v>
      </c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18">
        <f t="shared" ref="S1730:S1793" si="55">SUM(H1730,I1730,O1730,Q1730)</f>
        <v>0</v>
      </c>
      <c r="T1730" s="11" t="s">
        <v>28</v>
      </c>
      <c r="U1730" s="11" t="s">
        <v>52</v>
      </c>
      <c r="V1730" s="11"/>
      <c r="W1730" s="21"/>
      <c r="X1730"/>
      <c r="Y1730"/>
    </row>
    <row r="1731" spans="1:25" ht="11.3" customHeight="1">
      <c r="A1731" s="13">
        <v>44262</v>
      </c>
      <c r="B1731" s="71">
        <v>2200</v>
      </c>
      <c r="C1731" s="15"/>
      <c r="D1731" s="16"/>
      <c r="E1731" s="17">
        <f t="shared" si="54"/>
        <v>2200</v>
      </c>
      <c r="F1731" s="18"/>
      <c r="G1731" s="18"/>
      <c r="H1731" s="19"/>
      <c r="I1731" s="19"/>
      <c r="L1731" s="18"/>
      <c r="M1731" s="18"/>
      <c r="S1731" s="18">
        <f t="shared" si="55"/>
        <v>0</v>
      </c>
      <c r="T1731" s="20"/>
      <c r="U1731" s="20"/>
      <c r="W1731" s="21"/>
      <c r="X1731"/>
      <c r="Y1731"/>
    </row>
    <row r="1732" spans="1:25" ht="11.3" customHeight="1">
      <c r="A1732" s="13">
        <v>44446</v>
      </c>
      <c r="B1732" s="68">
        <v>2215.7199999999998</v>
      </c>
      <c r="C1732" s="15"/>
      <c r="D1732" s="16"/>
      <c r="E1732" s="17">
        <f t="shared" si="54"/>
        <v>2215.7199999999998</v>
      </c>
      <c r="F1732" s="18"/>
      <c r="G1732" s="18"/>
      <c r="H1732" s="19"/>
      <c r="I1732" s="19"/>
      <c r="L1732" s="18"/>
      <c r="M1732" s="18"/>
      <c r="S1732" s="18">
        <f t="shared" si="55"/>
        <v>0</v>
      </c>
      <c r="T1732" s="20"/>
      <c r="U1732" s="20"/>
      <c r="W1732" s="21"/>
      <c r="X1732"/>
      <c r="Y1732"/>
    </row>
    <row r="1733" spans="1:25" ht="11.3" customHeight="1">
      <c r="A1733" s="25">
        <v>44479</v>
      </c>
      <c r="B1733" s="68">
        <v>2761.8</v>
      </c>
      <c r="C1733" s="15"/>
      <c r="D1733" s="16"/>
      <c r="E1733" s="17">
        <f t="shared" si="54"/>
        <v>2761.8</v>
      </c>
      <c r="F1733" s="18"/>
      <c r="G1733" s="18"/>
      <c r="H1733" s="19"/>
      <c r="I1733" s="19"/>
      <c r="L1733" s="18"/>
      <c r="M1733" s="18"/>
      <c r="S1733" s="18">
        <f t="shared" si="55"/>
        <v>0</v>
      </c>
      <c r="T1733" s="20"/>
      <c r="U1733" s="20"/>
      <c r="W1733" s="21"/>
      <c r="X1733"/>
      <c r="Y1733"/>
    </row>
    <row r="1734" spans="1:25" ht="11.3" customHeight="1">
      <c r="A1734" s="13">
        <v>44410</v>
      </c>
      <c r="B1734" s="68">
        <v>2946.29</v>
      </c>
      <c r="C1734" s="15"/>
      <c r="D1734" s="16"/>
      <c r="E1734" s="17">
        <f t="shared" si="54"/>
        <v>2946.29</v>
      </c>
      <c r="F1734" s="18"/>
      <c r="G1734" s="18"/>
      <c r="H1734" s="19"/>
      <c r="I1734" s="19"/>
      <c r="L1734" s="18"/>
      <c r="M1734" s="18"/>
      <c r="S1734" s="18">
        <f t="shared" si="55"/>
        <v>0</v>
      </c>
      <c r="T1734" s="20"/>
      <c r="U1734" s="20"/>
      <c r="W1734" s="21"/>
      <c r="X1734"/>
      <c r="Y1734"/>
    </row>
    <row r="1735" spans="1:25" ht="11.3" customHeight="1">
      <c r="A1735" s="13">
        <v>44532</v>
      </c>
      <c r="B1735" s="71">
        <v>4163.3999999999996</v>
      </c>
      <c r="C1735" s="15"/>
      <c r="D1735" s="16"/>
      <c r="E1735" s="17">
        <f t="shared" si="54"/>
        <v>4163.3999999999996</v>
      </c>
      <c r="F1735" s="18"/>
      <c r="G1735" s="18"/>
      <c r="H1735" s="19"/>
      <c r="I1735" s="19"/>
      <c r="L1735" s="18"/>
      <c r="M1735" s="18"/>
      <c r="S1735" s="18">
        <f t="shared" si="55"/>
        <v>0</v>
      </c>
      <c r="T1735" s="20"/>
      <c r="U1735" s="20"/>
      <c r="W1735" s="21"/>
      <c r="X1735"/>
      <c r="Y1735"/>
    </row>
    <row r="1736" spans="1:25" ht="11.3" customHeight="1">
      <c r="A1736" s="23">
        <v>44257</v>
      </c>
      <c r="B1736" s="71">
        <v>4182</v>
      </c>
      <c r="C1736" s="15"/>
      <c r="D1736" s="16"/>
      <c r="E1736" s="17">
        <f t="shared" si="54"/>
        <v>4182</v>
      </c>
      <c r="F1736" s="18"/>
      <c r="G1736" s="18"/>
      <c r="H1736" s="19"/>
      <c r="I1736" s="19"/>
      <c r="L1736" s="18"/>
      <c r="M1736" s="18"/>
      <c r="S1736" s="18">
        <f t="shared" si="55"/>
        <v>0</v>
      </c>
      <c r="T1736" s="20"/>
      <c r="U1736" s="20"/>
      <c r="W1736" s="21"/>
      <c r="X1736"/>
      <c r="Y1736"/>
    </row>
    <row r="1737" spans="1:25" ht="11.3" customHeight="1">
      <c r="A1737" s="23">
        <v>44223</v>
      </c>
      <c r="B1737" s="71">
        <v>5390</v>
      </c>
      <c r="C1737" s="15"/>
      <c r="D1737" s="16"/>
      <c r="E1737" s="17">
        <f t="shared" si="54"/>
        <v>5390</v>
      </c>
      <c r="F1737" s="18"/>
      <c r="G1737" s="18"/>
      <c r="H1737" s="19"/>
      <c r="I1737" s="19"/>
      <c r="L1737" s="18"/>
      <c r="M1737" s="18"/>
      <c r="S1737" s="18">
        <f t="shared" si="55"/>
        <v>0</v>
      </c>
      <c r="T1737" s="20"/>
      <c r="U1737" s="20"/>
      <c r="W1737" s="21"/>
      <c r="X1737"/>
      <c r="Y1737"/>
    </row>
    <row r="1738" spans="1:25" ht="11.3" customHeight="1">
      <c r="A1738" s="13">
        <v>44293</v>
      </c>
      <c r="B1738" s="68"/>
      <c r="C1738" s="15"/>
      <c r="D1738" s="16"/>
      <c r="E1738" s="17">
        <f t="shared" si="54"/>
        <v>0</v>
      </c>
      <c r="F1738" s="18"/>
      <c r="G1738" s="18"/>
      <c r="H1738" s="19"/>
      <c r="I1738" s="19"/>
      <c r="L1738" s="18"/>
      <c r="M1738" s="18"/>
      <c r="S1738" s="18">
        <f t="shared" si="55"/>
        <v>0</v>
      </c>
      <c r="T1738" s="20"/>
      <c r="U1738" s="20"/>
      <c r="W1738" s="21"/>
      <c r="X1738"/>
      <c r="Y1738"/>
    </row>
    <row r="1739" spans="1:25" ht="11.3" customHeight="1">
      <c r="A1739" s="13">
        <v>44301</v>
      </c>
      <c r="B1739" s="68"/>
      <c r="C1739" s="15"/>
      <c r="D1739" s="16"/>
      <c r="E1739" s="17">
        <f t="shared" si="54"/>
        <v>0</v>
      </c>
      <c r="F1739" s="18"/>
      <c r="G1739" s="18"/>
      <c r="H1739" s="19"/>
      <c r="I1739" s="19"/>
      <c r="L1739" s="18"/>
      <c r="M1739" s="18"/>
      <c r="S1739" s="18">
        <f t="shared" si="55"/>
        <v>0</v>
      </c>
      <c r="T1739" s="20"/>
      <c r="U1739" s="20"/>
      <c r="W1739" s="21"/>
      <c r="X1739"/>
      <c r="Y1739"/>
    </row>
    <row r="1740" spans="1:25" ht="11.3" customHeight="1">
      <c r="A1740" s="13">
        <v>44302</v>
      </c>
      <c r="B1740" s="68"/>
      <c r="C1740" s="15"/>
      <c r="D1740" s="16"/>
      <c r="E1740" s="17">
        <f t="shared" si="54"/>
        <v>0</v>
      </c>
      <c r="F1740" s="18"/>
      <c r="G1740" s="18"/>
      <c r="H1740" s="19"/>
      <c r="I1740" s="19"/>
      <c r="L1740" s="18"/>
      <c r="M1740" s="18"/>
      <c r="S1740" s="18">
        <f t="shared" si="55"/>
        <v>0</v>
      </c>
      <c r="T1740" s="20"/>
      <c r="U1740" s="20"/>
      <c r="W1740" s="21"/>
      <c r="X1740"/>
      <c r="Y1740"/>
    </row>
    <row r="1741" spans="1:25" ht="11.3" customHeight="1">
      <c r="A1741" s="13">
        <v>44303</v>
      </c>
      <c r="B1741" s="68"/>
      <c r="C1741" s="15"/>
      <c r="D1741" s="16"/>
      <c r="E1741" s="17">
        <f t="shared" si="54"/>
        <v>0</v>
      </c>
      <c r="F1741" s="18"/>
      <c r="G1741" s="18"/>
      <c r="H1741" s="19"/>
      <c r="I1741" s="19"/>
      <c r="L1741" s="18"/>
      <c r="M1741" s="18"/>
      <c r="S1741" s="18">
        <f t="shared" si="55"/>
        <v>0</v>
      </c>
      <c r="T1741" s="20"/>
      <c r="U1741" s="20"/>
      <c r="W1741" s="21"/>
      <c r="X1741"/>
      <c r="Y1741"/>
    </row>
    <row r="1742" spans="1:25" ht="11.3" customHeight="1">
      <c r="A1742" s="13">
        <v>44315</v>
      </c>
      <c r="B1742" s="68"/>
      <c r="C1742" s="15"/>
      <c r="D1742" s="16"/>
      <c r="E1742" s="17">
        <f t="shared" si="54"/>
        <v>0</v>
      </c>
      <c r="F1742" s="18"/>
      <c r="G1742" s="18"/>
      <c r="H1742" s="19"/>
      <c r="I1742" s="19"/>
      <c r="L1742" s="18"/>
      <c r="M1742" s="18"/>
      <c r="S1742" s="18">
        <f t="shared" si="55"/>
        <v>0</v>
      </c>
      <c r="T1742" s="20"/>
      <c r="U1742" s="20"/>
      <c r="W1742" s="21"/>
      <c r="X1742"/>
      <c r="Y1742"/>
    </row>
    <row r="1743" spans="1:25" ht="11.3" customHeight="1">
      <c r="A1743" s="13">
        <v>44317</v>
      </c>
      <c r="B1743" s="68"/>
      <c r="C1743" s="15"/>
      <c r="D1743" s="16"/>
      <c r="E1743" s="17">
        <f t="shared" si="54"/>
        <v>0</v>
      </c>
      <c r="F1743" s="18"/>
      <c r="G1743" s="18"/>
      <c r="H1743" s="19"/>
      <c r="I1743" s="19"/>
      <c r="L1743" s="18"/>
      <c r="M1743" s="18"/>
      <c r="S1743" s="18">
        <f t="shared" si="55"/>
        <v>0</v>
      </c>
      <c r="T1743" s="20"/>
      <c r="U1743" s="20"/>
      <c r="W1743" s="21"/>
      <c r="X1743"/>
      <c r="Y1743"/>
    </row>
    <row r="1744" spans="1:25" ht="11.3" customHeight="1">
      <c r="A1744" s="27">
        <v>44321</v>
      </c>
      <c r="B1744" s="28"/>
      <c r="C1744" s="29" t="s">
        <v>75</v>
      </c>
      <c r="D1744" s="28"/>
      <c r="E1744" s="30">
        <f t="shared" si="54"/>
        <v>0</v>
      </c>
      <c r="F1744" s="28">
        <v>700.01</v>
      </c>
      <c r="G1744" s="28">
        <v>700.01</v>
      </c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18">
        <f t="shared" si="55"/>
        <v>0</v>
      </c>
      <c r="T1744" s="11" t="s">
        <v>67</v>
      </c>
      <c r="U1744" s="11"/>
      <c r="V1744" s="11"/>
      <c r="W1744" s="21"/>
      <c r="X1744"/>
      <c r="Y1744"/>
    </row>
    <row r="1745" spans="1:25" ht="11.3" customHeight="1">
      <c r="A1745" s="13">
        <v>44326</v>
      </c>
      <c r="B1745" s="68"/>
      <c r="C1745" s="15"/>
      <c r="D1745" s="16"/>
      <c r="E1745" s="17">
        <f t="shared" si="54"/>
        <v>0</v>
      </c>
      <c r="F1745" s="18"/>
      <c r="G1745" s="18"/>
      <c r="H1745" s="19"/>
      <c r="I1745" s="19"/>
      <c r="L1745" s="18"/>
      <c r="M1745" s="18"/>
      <c r="S1745" s="18">
        <f t="shared" si="55"/>
        <v>0</v>
      </c>
      <c r="T1745" s="20"/>
      <c r="U1745" s="20"/>
      <c r="W1745" s="21"/>
      <c r="X1745"/>
      <c r="Y1745"/>
    </row>
    <row r="1746" spans="1:25" ht="11.3" customHeight="1">
      <c r="A1746" s="13">
        <v>44332</v>
      </c>
      <c r="B1746" s="68"/>
      <c r="C1746" s="15"/>
      <c r="D1746" s="16"/>
      <c r="E1746" s="17">
        <f t="shared" si="54"/>
        <v>0</v>
      </c>
      <c r="F1746" s="18"/>
      <c r="G1746" s="18"/>
      <c r="H1746" s="19"/>
      <c r="I1746" s="19"/>
      <c r="L1746" s="18"/>
      <c r="M1746" s="18"/>
      <c r="S1746" s="18">
        <f t="shared" si="55"/>
        <v>0</v>
      </c>
      <c r="T1746" s="20"/>
      <c r="U1746" s="20"/>
      <c r="W1746" s="21"/>
      <c r="X1746"/>
      <c r="Y1746"/>
    </row>
    <row r="1747" spans="1:25" ht="11.3" customHeight="1">
      <c r="A1747" s="13">
        <v>44339</v>
      </c>
      <c r="B1747" s="68"/>
      <c r="C1747" s="15"/>
      <c r="D1747" s="16"/>
      <c r="E1747" s="17">
        <f t="shared" si="54"/>
        <v>0</v>
      </c>
      <c r="F1747" s="18"/>
      <c r="G1747" s="18"/>
      <c r="H1747" s="19"/>
      <c r="I1747" s="19"/>
      <c r="L1747" s="18"/>
      <c r="M1747" s="18"/>
      <c r="S1747" s="18">
        <f t="shared" si="55"/>
        <v>0</v>
      </c>
      <c r="T1747" s="20"/>
      <c r="U1747" s="20"/>
      <c r="W1747" s="21"/>
      <c r="X1747"/>
      <c r="Y1747"/>
    </row>
    <row r="1748" spans="1:25" ht="11.3" customHeight="1">
      <c r="A1748" s="13">
        <v>44344</v>
      </c>
      <c r="B1748" s="68"/>
      <c r="C1748" s="15"/>
      <c r="D1748" s="16"/>
      <c r="E1748" s="17">
        <f t="shared" si="54"/>
        <v>0</v>
      </c>
      <c r="F1748" s="18"/>
      <c r="G1748" s="18"/>
      <c r="H1748" s="19"/>
      <c r="I1748" s="19"/>
      <c r="L1748" s="18"/>
      <c r="M1748" s="18"/>
      <c r="S1748" s="18">
        <f t="shared" si="55"/>
        <v>0</v>
      </c>
      <c r="T1748" s="20"/>
      <c r="U1748" s="20"/>
      <c r="W1748" s="21"/>
      <c r="X1748"/>
      <c r="Y1748"/>
    </row>
    <row r="1749" spans="1:25" ht="11.3" customHeight="1">
      <c r="A1749" s="13">
        <v>44380</v>
      </c>
      <c r="B1749" s="68"/>
      <c r="C1749" s="15"/>
      <c r="D1749" s="16"/>
      <c r="E1749" s="17">
        <f t="shared" si="54"/>
        <v>0</v>
      </c>
      <c r="F1749" s="18"/>
      <c r="G1749" s="18"/>
      <c r="H1749" s="19"/>
      <c r="I1749" s="19"/>
      <c r="L1749" s="18"/>
      <c r="M1749" s="18"/>
      <c r="S1749" s="18">
        <f t="shared" si="55"/>
        <v>0</v>
      </c>
      <c r="T1749" s="20"/>
      <c r="U1749" s="20"/>
      <c r="W1749" s="21"/>
      <c r="X1749"/>
      <c r="Y1749"/>
    </row>
    <row r="1750" spans="1:25" ht="11.3" customHeight="1">
      <c r="A1750" s="13">
        <v>44393</v>
      </c>
      <c r="B1750" s="68"/>
      <c r="C1750" s="15"/>
      <c r="D1750" s="16"/>
      <c r="E1750" s="17">
        <f t="shared" si="54"/>
        <v>0</v>
      </c>
      <c r="F1750" s="18"/>
      <c r="G1750" s="18"/>
      <c r="H1750" s="19"/>
      <c r="I1750" s="19"/>
      <c r="L1750" s="18"/>
      <c r="M1750" s="18"/>
      <c r="S1750" s="18">
        <f t="shared" si="55"/>
        <v>0</v>
      </c>
      <c r="T1750" s="20"/>
      <c r="U1750" s="20"/>
      <c r="W1750" s="21"/>
      <c r="X1750"/>
      <c r="Y1750"/>
    </row>
    <row r="1751" spans="1:25" ht="11.3" customHeight="1">
      <c r="A1751" s="13">
        <v>44402</v>
      </c>
      <c r="B1751" s="68"/>
      <c r="C1751" s="15"/>
      <c r="D1751" s="16"/>
      <c r="E1751" s="17">
        <f t="shared" si="54"/>
        <v>0</v>
      </c>
      <c r="F1751" s="18"/>
      <c r="G1751" s="18"/>
      <c r="H1751" s="19"/>
      <c r="I1751" s="19"/>
      <c r="L1751" s="18"/>
      <c r="M1751" s="18"/>
      <c r="S1751" s="18">
        <f t="shared" si="55"/>
        <v>0</v>
      </c>
      <c r="T1751" s="20"/>
      <c r="U1751" s="20"/>
      <c r="W1751" s="21"/>
      <c r="X1751"/>
      <c r="Y1751"/>
    </row>
    <row r="1752" spans="1:25" ht="11.3" customHeight="1">
      <c r="A1752" s="13">
        <v>44435</v>
      </c>
      <c r="B1752" s="68"/>
      <c r="C1752" s="15"/>
      <c r="D1752" s="16"/>
      <c r="E1752" s="17">
        <f t="shared" si="54"/>
        <v>0</v>
      </c>
      <c r="F1752" s="18"/>
      <c r="G1752" s="18"/>
      <c r="H1752" s="19"/>
      <c r="I1752" s="19"/>
      <c r="L1752" s="18"/>
      <c r="M1752" s="18"/>
      <c r="S1752" s="18">
        <f t="shared" si="55"/>
        <v>0</v>
      </c>
      <c r="T1752" s="20"/>
      <c r="U1752" s="20"/>
      <c r="W1752" s="21"/>
      <c r="X1752"/>
      <c r="Y1752"/>
    </row>
    <row r="1753" spans="1:25" ht="11.3" customHeight="1">
      <c r="A1753" s="13">
        <v>44438</v>
      </c>
      <c r="B1753" s="68"/>
      <c r="C1753" s="15"/>
      <c r="D1753" s="16"/>
      <c r="E1753" s="17">
        <f t="shared" si="54"/>
        <v>0</v>
      </c>
      <c r="F1753" s="18"/>
      <c r="G1753" s="18"/>
      <c r="H1753" s="19"/>
      <c r="I1753" s="19"/>
      <c r="L1753" s="18"/>
      <c r="M1753" s="18"/>
      <c r="S1753" s="18">
        <f t="shared" si="55"/>
        <v>0</v>
      </c>
      <c r="T1753" s="20"/>
      <c r="U1753" s="20"/>
      <c r="W1753" s="21"/>
      <c r="X1753"/>
      <c r="Y1753"/>
    </row>
    <row r="1754" spans="1:25" ht="11.3" customHeight="1">
      <c r="A1754" s="13">
        <v>44531</v>
      </c>
      <c r="B1754" s="68"/>
      <c r="C1754" s="15"/>
      <c r="D1754" s="16"/>
      <c r="E1754" s="17">
        <f t="shared" si="54"/>
        <v>0</v>
      </c>
      <c r="F1754" s="18"/>
      <c r="G1754" s="18"/>
      <c r="H1754" s="19"/>
      <c r="I1754" s="19"/>
      <c r="L1754" s="18"/>
      <c r="M1754" s="18"/>
      <c r="S1754" s="18">
        <f t="shared" si="55"/>
        <v>0</v>
      </c>
      <c r="T1754" s="20"/>
      <c r="U1754" s="20"/>
      <c r="W1754" s="21"/>
      <c r="X1754"/>
      <c r="Y1754"/>
    </row>
    <row r="1755" spans="1:25" ht="11.3" customHeight="1">
      <c r="A1755" s="13">
        <v>44382</v>
      </c>
      <c r="B1755" s="68">
        <v>592.32000000000005</v>
      </c>
      <c r="C1755" s="15"/>
      <c r="D1755" s="16"/>
      <c r="E1755" s="17">
        <f t="shared" si="54"/>
        <v>592.32000000000005</v>
      </c>
      <c r="F1755" s="18"/>
      <c r="G1755" s="18"/>
      <c r="H1755" s="19"/>
      <c r="I1755" s="19"/>
      <c r="L1755" s="18"/>
      <c r="M1755" s="18"/>
      <c r="S1755" s="18">
        <f t="shared" si="55"/>
        <v>0</v>
      </c>
      <c r="T1755" s="20"/>
      <c r="U1755" s="20"/>
      <c r="W1755" s="21"/>
      <c r="X1755"/>
      <c r="Y1755"/>
    </row>
    <row r="1756" spans="1:25" ht="11.3" customHeight="1">
      <c r="A1756" s="13">
        <v>44297</v>
      </c>
      <c r="B1756" s="68">
        <v>800</v>
      </c>
      <c r="C1756" s="15"/>
      <c r="D1756" s="16"/>
      <c r="E1756" s="17">
        <f t="shared" si="54"/>
        <v>800</v>
      </c>
      <c r="F1756" s="18"/>
      <c r="G1756" s="18"/>
      <c r="H1756" s="19"/>
      <c r="I1756" s="19"/>
      <c r="L1756" s="18"/>
      <c r="M1756" s="18"/>
      <c r="S1756" s="18">
        <f t="shared" si="55"/>
        <v>0</v>
      </c>
      <c r="T1756" s="20"/>
      <c r="U1756" s="20"/>
      <c r="W1756" s="21"/>
      <c r="X1756"/>
      <c r="Y1756"/>
    </row>
    <row r="1757" spans="1:25" ht="11.3" customHeight="1">
      <c r="A1757" s="13">
        <v>44321</v>
      </c>
      <c r="B1757" s="68">
        <v>900</v>
      </c>
      <c r="C1757" s="15"/>
      <c r="D1757" s="16"/>
      <c r="E1757" s="17">
        <f t="shared" si="54"/>
        <v>900</v>
      </c>
      <c r="F1757" s="18"/>
      <c r="G1757" s="18"/>
      <c r="H1757" s="19"/>
      <c r="I1757" s="19"/>
      <c r="L1757" s="18"/>
      <c r="M1757" s="18"/>
      <c r="S1757" s="18">
        <f t="shared" si="55"/>
        <v>0</v>
      </c>
      <c r="T1757" s="20"/>
      <c r="U1757" s="20"/>
      <c r="W1757" s="21"/>
      <c r="X1757"/>
      <c r="Y1757"/>
    </row>
    <row r="1758" spans="1:25" ht="11.3" customHeight="1">
      <c r="A1758" s="13">
        <v>44306</v>
      </c>
      <c r="B1758" s="68">
        <v>2219.64</v>
      </c>
      <c r="C1758" s="15"/>
      <c r="D1758" s="16"/>
      <c r="E1758" s="17">
        <f t="shared" si="54"/>
        <v>2219.64</v>
      </c>
      <c r="F1758" s="18"/>
      <c r="G1758" s="18"/>
      <c r="H1758" s="19"/>
      <c r="I1758" s="19"/>
      <c r="L1758" s="18"/>
      <c r="M1758" s="18"/>
      <c r="S1758" s="18">
        <f t="shared" si="55"/>
        <v>0</v>
      </c>
      <c r="T1758" s="20"/>
      <c r="U1758" s="20"/>
      <c r="W1758" s="21"/>
      <c r="X1758"/>
      <c r="Y1758"/>
    </row>
    <row r="1759" spans="1:25" ht="11.3" customHeight="1">
      <c r="A1759" s="13">
        <v>44260</v>
      </c>
      <c r="B1759" s="71">
        <v>2524.19</v>
      </c>
      <c r="C1759" s="15"/>
      <c r="D1759" s="16"/>
      <c r="E1759" s="17">
        <f t="shared" si="54"/>
        <v>2524.19</v>
      </c>
      <c r="F1759" s="18"/>
      <c r="G1759" s="18"/>
      <c r="H1759" s="19"/>
      <c r="I1759" s="19"/>
      <c r="L1759" s="18"/>
      <c r="M1759" s="18"/>
      <c r="S1759" s="18">
        <f t="shared" si="55"/>
        <v>0</v>
      </c>
      <c r="T1759" s="20"/>
      <c r="U1759" s="20"/>
      <c r="W1759" s="21"/>
      <c r="X1759"/>
      <c r="Y1759"/>
    </row>
    <row r="1760" spans="1:25" ht="11.3" customHeight="1">
      <c r="A1760" s="25">
        <v>44326</v>
      </c>
      <c r="B1760" s="68">
        <v>3000</v>
      </c>
      <c r="C1760" s="15"/>
      <c r="D1760" s="16"/>
      <c r="E1760" s="17">
        <f t="shared" si="54"/>
        <v>3000</v>
      </c>
      <c r="F1760" s="18"/>
      <c r="G1760" s="18"/>
      <c r="H1760" s="19"/>
      <c r="I1760" s="19"/>
      <c r="L1760" s="18"/>
      <c r="M1760" s="18"/>
      <c r="S1760" s="18">
        <f t="shared" si="55"/>
        <v>0</v>
      </c>
      <c r="T1760" s="20"/>
      <c r="U1760" s="20"/>
      <c r="W1760" s="21"/>
      <c r="X1760"/>
      <c r="Y1760"/>
    </row>
    <row r="1761" spans="1:25" ht="11.3" customHeight="1">
      <c r="A1761" s="13">
        <v>44346</v>
      </c>
      <c r="B1761" s="68">
        <v>5057.28</v>
      </c>
      <c r="C1761" s="15"/>
      <c r="D1761" s="16"/>
      <c r="E1761" s="17">
        <f t="shared" si="54"/>
        <v>5057.28</v>
      </c>
      <c r="F1761" s="18"/>
      <c r="G1761" s="18"/>
      <c r="H1761" s="19"/>
      <c r="I1761" s="19"/>
      <c r="L1761" s="18"/>
      <c r="M1761" s="18"/>
      <c r="S1761" s="18">
        <f t="shared" si="55"/>
        <v>0</v>
      </c>
      <c r="T1761" s="20"/>
      <c r="U1761" s="20"/>
      <c r="W1761" s="21"/>
      <c r="X1761"/>
      <c r="Y1761"/>
    </row>
    <row r="1762" spans="1:25" ht="11.3" customHeight="1">
      <c r="A1762" s="13">
        <v>44255</v>
      </c>
      <c r="B1762" s="68">
        <v>6000</v>
      </c>
      <c r="C1762" s="15"/>
      <c r="D1762" s="16"/>
      <c r="E1762" s="17">
        <f t="shared" si="54"/>
        <v>6000</v>
      </c>
      <c r="F1762" s="18"/>
      <c r="G1762" s="18"/>
      <c r="H1762" s="19"/>
      <c r="I1762" s="19"/>
      <c r="L1762" s="18"/>
      <c r="M1762" s="18"/>
      <c r="S1762" s="18">
        <f t="shared" si="55"/>
        <v>0</v>
      </c>
      <c r="T1762" s="20"/>
      <c r="U1762" s="20"/>
      <c r="W1762" s="21"/>
      <c r="X1762"/>
      <c r="Y1762"/>
    </row>
    <row r="1763" spans="1:25" ht="11.3" customHeight="1">
      <c r="A1763" s="27">
        <v>44284</v>
      </c>
      <c r="B1763" s="28">
        <v>8369.5</v>
      </c>
      <c r="C1763" s="29"/>
      <c r="D1763" s="28"/>
      <c r="E1763" s="30">
        <f t="shared" si="54"/>
        <v>8369.5</v>
      </c>
      <c r="F1763" s="31">
        <v>8869.5</v>
      </c>
      <c r="G1763" s="31">
        <v>8869.5</v>
      </c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18">
        <f t="shared" si="55"/>
        <v>0</v>
      </c>
      <c r="T1763" s="11" t="s">
        <v>28</v>
      </c>
      <c r="U1763" s="11" t="s">
        <v>64</v>
      </c>
      <c r="V1763" s="11"/>
      <c r="W1763" s="21"/>
      <c r="X1763"/>
      <c r="Y1763"/>
    </row>
    <row r="1764" spans="1:25" ht="11.3" customHeight="1">
      <c r="A1764" s="25">
        <v>44482</v>
      </c>
      <c r="B1764" s="68">
        <v>8859.17</v>
      </c>
      <c r="C1764" s="15" t="s">
        <v>85</v>
      </c>
      <c r="D1764" s="16"/>
      <c r="E1764" s="17">
        <f t="shared" si="54"/>
        <v>8859.17</v>
      </c>
      <c r="F1764" s="18"/>
      <c r="G1764" s="18"/>
      <c r="H1764" s="19"/>
      <c r="I1764" s="19"/>
      <c r="L1764" s="18"/>
      <c r="M1764" s="18"/>
      <c r="S1764" s="18">
        <f t="shared" si="55"/>
        <v>0</v>
      </c>
      <c r="T1764" s="20"/>
      <c r="U1764" s="20"/>
      <c r="W1764" s="21"/>
      <c r="X1764"/>
      <c r="Y1764"/>
    </row>
    <row r="1765" spans="1:25" ht="11.3" customHeight="1">
      <c r="A1765" s="23">
        <v>44204</v>
      </c>
      <c r="B1765" s="71"/>
      <c r="C1765" s="15"/>
      <c r="D1765" s="16"/>
      <c r="E1765" s="17">
        <f t="shared" si="54"/>
        <v>0</v>
      </c>
      <c r="F1765" s="18"/>
      <c r="G1765" s="18"/>
      <c r="H1765" s="19"/>
      <c r="I1765" s="19"/>
      <c r="L1765" s="18"/>
      <c r="M1765" s="18"/>
      <c r="S1765" s="18">
        <f t="shared" si="55"/>
        <v>0</v>
      </c>
      <c r="T1765" s="20"/>
      <c r="U1765" s="20"/>
      <c r="W1765" s="21"/>
      <c r="X1765"/>
      <c r="Y1765"/>
    </row>
    <row r="1766" spans="1:25" ht="11.3" customHeight="1">
      <c r="A1766" s="13">
        <v>44521</v>
      </c>
      <c r="B1766" s="71"/>
      <c r="C1766" s="15"/>
      <c r="D1766" s="16"/>
      <c r="E1766" s="17">
        <f t="shared" si="54"/>
        <v>0</v>
      </c>
      <c r="F1766" s="18"/>
      <c r="G1766" s="18"/>
      <c r="H1766" s="19"/>
      <c r="I1766" s="19"/>
      <c r="L1766" s="18"/>
      <c r="M1766" s="18"/>
      <c r="S1766" s="18">
        <f t="shared" si="55"/>
        <v>0</v>
      </c>
      <c r="T1766" s="20"/>
      <c r="U1766" s="20"/>
      <c r="W1766" s="21"/>
      <c r="X1766"/>
      <c r="Y1766"/>
    </row>
    <row r="1767" spans="1:25" ht="11.3" customHeight="1">
      <c r="A1767" s="13">
        <v>44533</v>
      </c>
      <c r="B1767" s="71"/>
      <c r="C1767" s="15"/>
      <c r="D1767" s="16"/>
      <c r="E1767" s="17">
        <f t="shared" si="54"/>
        <v>0</v>
      </c>
      <c r="F1767" s="18"/>
      <c r="G1767" s="18"/>
      <c r="H1767" s="19"/>
      <c r="I1767" s="19"/>
      <c r="L1767" s="18"/>
      <c r="M1767" s="18"/>
      <c r="S1767" s="18">
        <f t="shared" si="55"/>
        <v>0</v>
      </c>
      <c r="T1767" s="20"/>
      <c r="U1767" s="20"/>
      <c r="W1767" s="21"/>
      <c r="X1767"/>
      <c r="Y1767"/>
    </row>
    <row r="1768" spans="1:25" ht="11.3" customHeight="1">
      <c r="A1768" s="13">
        <v>44486</v>
      </c>
      <c r="B1768" s="68">
        <v>750</v>
      </c>
      <c r="C1768" s="15"/>
      <c r="D1768" s="16"/>
      <c r="E1768" s="17">
        <f t="shared" si="54"/>
        <v>750</v>
      </c>
      <c r="F1768" s="18"/>
      <c r="G1768" s="18"/>
      <c r="H1768" s="19"/>
      <c r="I1768" s="19"/>
      <c r="L1768" s="18"/>
      <c r="M1768" s="18"/>
      <c r="S1768" s="18">
        <f t="shared" si="55"/>
        <v>0</v>
      </c>
      <c r="T1768" s="20"/>
      <c r="U1768" s="20"/>
      <c r="W1768" s="21"/>
      <c r="X1768"/>
      <c r="Y1768"/>
    </row>
    <row r="1769" spans="1:25" ht="11.3" customHeight="1">
      <c r="A1769" s="27">
        <v>44255</v>
      </c>
      <c r="B1769" s="28">
        <v>1922</v>
      </c>
      <c r="C1769" s="29"/>
      <c r="D1769" s="28"/>
      <c r="E1769" s="30">
        <f t="shared" si="54"/>
        <v>1922</v>
      </c>
      <c r="F1769" s="50">
        <v>1922</v>
      </c>
      <c r="G1769" s="50">
        <v>1922</v>
      </c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18">
        <f t="shared" si="55"/>
        <v>0</v>
      </c>
      <c r="T1769" s="26" t="s">
        <v>28</v>
      </c>
      <c r="U1769" s="11" t="s">
        <v>52</v>
      </c>
      <c r="V1769" s="11"/>
      <c r="W1769" s="21"/>
      <c r="X1769"/>
      <c r="Y1769"/>
    </row>
    <row r="1770" spans="1:25" ht="11.3" customHeight="1">
      <c r="A1770" s="13">
        <v>44556</v>
      </c>
      <c r="B1770" s="68">
        <v>2077.2600000000002</v>
      </c>
      <c r="C1770" s="15"/>
      <c r="D1770" s="16"/>
      <c r="E1770" s="17">
        <f t="shared" si="54"/>
        <v>2077.2600000000002</v>
      </c>
      <c r="F1770" s="18"/>
      <c r="G1770" s="18"/>
      <c r="H1770" s="19"/>
      <c r="I1770" s="19"/>
      <c r="L1770" s="18"/>
      <c r="M1770" s="18"/>
      <c r="S1770" s="18">
        <f t="shared" si="55"/>
        <v>0</v>
      </c>
      <c r="T1770" s="20"/>
      <c r="U1770" s="20"/>
      <c r="W1770" s="21"/>
      <c r="X1770"/>
      <c r="Y1770"/>
    </row>
    <row r="1771" spans="1:25" ht="11.3" customHeight="1">
      <c r="A1771" s="13">
        <v>44540</v>
      </c>
      <c r="B1771" s="68">
        <v>4758.6400000000003</v>
      </c>
      <c r="C1771" s="15"/>
      <c r="D1771" s="16"/>
      <c r="E1771" s="17">
        <f t="shared" si="54"/>
        <v>4758.6400000000003</v>
      </c>
      <c r="F1771" s="18"/>
      <c r="G1771" s="18"/>
      <c r="H1771" s="19"/>
      <c r="I1771" s="19"/>
      <c r="L1771" s="18"/>
      <c r="M1771" s="18"/>
      <c r="S1771" s="18">
        <f t="shared" si="55"/>
        <v>0</v>
      </c>
      <c r="T1771" s="20"/>
      <c r="U1771" s="20"/>
      <c r="W1771" s="21"/>
      <c r="X1771"/>
      <c r="Y1771"/>
    </row>
    <row r="1772" spans="1:25" ht="11.3" customHeight="1">
      <c r="A1772" s="13">
        <v>44568</v>
      </c>
      <c r="B1772" s="71">
        <v>3197.75</v>
      </c>
      <c r="C1772" s="15"/>
      <c r="D1772" s="16"/>
      <c r="E1772" s="17">
        <f t="shared" si="54"/>
        <v>3197.75</v>
      </c>
      <c r="F1772" s="18"/>
      <c r="G1772" s="18"/>
      <c r="H1772" s="19"/>
      <c r="I1772" s="19"/>
      <c r="L1772" s="18"/>
      <c r="M1772" s="18"/>
      <c r="S1772" s="18">
        <f t="shared" si="55"/>
        <v>0</v>
      </c>
      <c r="T1772" s="20"/>
      <c r="U1772" s="20"/>
      <c r="W1772" s="21"/>
      <c r="X1772"/>
      <c r="Y1772"/>
    </row>
    <row r="1773" spans="1:25" ht="11.3" customHeight="1">
      <c r="A1773" s="13">
        <v>44640</v>
      </c>
      <c r="B1773" s="68"/>
      <c r="C1773" s="15"/>
      <c r="D1773" s="16"/>
      <c r="E1773" s="17">
        <f t="shared" si="54"/>
        <v>0</v>
      </c>
      <c r="F1773" s="18"/>
      <c r="G1773" s="18"/>
      <c r="H1773" s="19"/>
      <c r="I1773" s="19"/>
      <c r="L1773" s="18"/>
      <c r="M1773" s="18"/>
      <c r="S1773" s="18">
        <f t="shared" si="55"/>
        <v>0</v>
      </c>
      <c r="T1773" s="20"/>
      <c r="U1773" s="20"/>
      <c r="W1773" s="21"/>
      <c r="X1773"/>
      <c r="Y1773"/>
    </row>
    <row r="1774" spans="1:25" ht="11.3" customHeight="1">
      <c r="A1774" s="13">
        <v>44572</v>
      </c>
      <c r="B1774" s="71"/>
      <c r="C1774" s="15"/>
      <c r="D1774" s="16"/>
      <c r="E1774" s="17">
        <f t="shared" si="54"/>
        <v>0</v>
      </c>
      <c r="F1774" s="18"/>
      <c r="G1774" s="18"/>
      <c r="H1774" s="19"/>
      <c r="I1774" s="19"/>
      <c r="L1774" s="18"/>
      <c r="M1774" s="18"/>
      <c r="S1774" s="18">
        <f t="shared" si="55"/>
        <v>0</v>
      </c>
      <c r="T1774" s="20"/>
      <c r="U1774" s="20"/>
      <c r="W1774" s="21"/>
      <c r="X1774"/>
      <c r="Y1774"/>
    </row>
    <row r="1775" spans="1:25" ht="11.3" customHeight="1">
      <c r="A1775" s="13">
        <v>44594</v>
      </c>
      <c r="B1775" s="68"/>
      <c r="C1775" s="15"/>
      <c r="D1775" s="16"/>
      <c r="E1775" s="17">
        <f t="shared" si="54"/>
        <v>0</v>
      </c>
      <c r="F1775" s="18"/>
      <c r="G1775" s="18"/>
      <c r="H1775" s="19"/>
      <c r="I1775" s="19"/>
      <c r="L1775" s="18"/>
      <c r="M1775" s="18"/>
      <c r="S1775" s="18">
        <f t="shared" si="55"/>
        <v>0</v>
      </c>
      <c r="T1775" s="20"/>
      <c r="U1775" s="20"/>
      <c r="W1775" s="21"/>
      <c r="X1775"/>
      <c r="Y1775"/>
    </row>
    <row r="1776" spans="1:25" ht="11.3" customHeight="1">
      <c r="A1776" s="13">
        <v>44597</v>
      </c>
      <c r="B1776" s="71"/>
      <c r="C1776" s="15"/>
      <c r="D1776" s="16"/>
      <c r="E1776" s="17">
        <f t="shared" si="54"/>
        <v>0</v>
      </c>
      <c r="F1776" s="18"/>
      <c r="G1776" s="18"/>
      <c r="H1776" s="19"/>
      <c r="I1776" s="19"/>
      <c r="L1776" s="18"/>
      <c r="M1776" s="18"/>
      <c r="S1776" s="18">
        <f t="shared" si="55"/>
        <v>0</v>
      </c>
      <c r="T1776" s="20"/>
      <c r="U1776" s="20"/>
      <c r="W1776" s="21"/>
      <c r="X1776"/>
      <c r="Y1776"/>
    </row>
    <row r="1777" spans="1:25" ht="11.3" customHeight="1">
      <c r="A1777" s="13">
        <v>44608</v>
      </c>
      <c r="B1777" s="71"/>
      <c r="C1777" s="15"/>
      <c r="D1777" s="16"/>
      <c r="E1777" s="17">
        <f t="shared" si="54"/>
        <v>0</v>
      </c>
      <c r="F1777" s="18"/>
      <c r="G1777" s="18"/>
      <c r="H1777" s="19"/>
      <c r="I1777" s="19"/>
      <c r="L1777" s="18"/>
      <c r="M1777" s="18"/>
      <c r="S1777" s="18">
        <f t="shared" si="55"/>
        <v>0</v>
      </c>
      <c r="T1777" s="20"/>
      <c r="U1777" s="20"/>
      <c r="W1777" s="21"/>
      <c r="X1777"/>
      <c r="Y1777"/>
    </row>
    <row r="1778" spans="1:25" ht="11.3" customHeight="1">
      <c r="A1778" s="13">
        <v>44610</v>
      </c>
      <c r="B1778" s="68"/>
      <c r="C1778" s="15"/>
      <c r="D1778" s="16"/>
      <c r="E1778" s="17">
        <f t="shared" si="54"/>
        <v>0</v>
      </c>
      <c r="F1778" s="18"/>
      <c r="G1778" s="18"/>
      <c r="H1778" s="19"/>
      <c r="I1778" s="19"/>
      <c r="L1778" s="18"/>
      <c r="M1778" s="18"/>
      <c r="S1778" s="18">
        <f t="shared" si="55"/>
        <v>0</v>
      </c>
      <c r="T1778" s="20"/>
      <c r="U1778" s="20"/>
      <c r="W1778" s="21"/>
      <c r="X1778"/>
      <c r="Y1778"/>
    </row>
    <row r="1779" spans="1:25" ht="11.3" customHeight="1">
      <c r="A1779" s="13">
        <v>44615</v>
      </c>
      <c r="B1779" s="68"/>
      <c r="C1779" s="15"/>
      <c r="D1779" s="16"/>
      <c r="E1779" s="17">
        <f t="shared" si="54"/>
        <v>0</v>
      </c>
      <c r="F1779" s="18"/>
      <c r="G1779" s="18"/>
      <c r="H1779" s="19"/>
      <c r="I1779" s="19"/>
      <c r="L1779" s="18"/>
      <c r="M1779" s="18"/>
      <c r="S1779" s="18">
        <f t="shared" si="55"/>
        <v>0</v>
      </c>
      <c r="T1779" s="20"/>
      <c r="U1779" s="20"/>
      <c r="W1779" s="21"/>
      <c r="X1779"/>
      <c r="Y1779"/>
    </row>
    <row r="1780" spans="1:25" ht="11.3" customHeight="1">
      <c r="A1780" s="13">
        <v>44624</v>
      </c>
      <c r="B1780" s="68"/>
      <c r="C1780" s="15"/>
      <c r="D1780" s="16"/>
      <c r="E1780" s="17">
        <f t="shared" si="54"/>
        <v>0</v>
      </c>
      <c r="F1780" s="18"/>
      <c r="G1780" s="18"/>
      <c r="H1780" s="19"/>
      <c r="I1780" s="19"/>
      <c r="L1780" s="18"/>
      <c r="M1780" s="18"/>
      <c r="S1780" s="18">
        <f t="shared" si="55"/>
        <v>0</v>
      </c>
      <c r="T1780" s="20"/>
      <c r="U1780" s="20"/>
      <c r="W1780" s="21"/>
      <c r="X1780"/>
      <c r="Y1780"/>
    </row>
    <row r="1781" spans="1:25" ht="11.3" customHeight="1">
      <c r="A1781" s="13">
        <v>44633</v>
      </c>
      <c r="B1781" s="68"/>
      <c r="C1781" s="15"/>
      <c r="D1781" s="16"/>
      <c r="E1781" s="17">
        <f t="shared" si="54"/>
        <v>0</v>
      </c>
      <c r="F1781" s="18"/>
      <c r="G1781" s="18"/>
      <c r="H1781" s="19"/>
      <c r="I1781" s="19"/>
      <c r="L1781" s="18"/>
      <c r="M1781" s="18"/>
      <c r="S1781" s="18">
        <f t="shared" si="55"/>
        <v>0</v>
      </c>
      <c r="T1781" s="20"/>
      <c r="U1781" s="20"/>
      <c r="W1781" s="21"/>
      <c r="X1781"/>
      <c r="Y1781"/>
    </row>
    <row r="1782" spans="1:25" ht="11.3" customHeight="1">
      <c r="A1782" s="13">
        <v>44648</v>
      </c>
      <c r="B1782" s="68"/>
      <c r="C1782" s="15"/>
      <c r="D1782" s="16"/>
      <c r="E1782" s="17">
        <f t="shared" si="54"/>
        <v>0</v>
      </c>
      <c r="F1782" s="18"/>
      <c r="G1782" s="18"/>
      <c r="H1782" s="19"/>
      <c r="I1782" s="19"/>
      <c r="L1782" s="18"/>
      <c r="M1782" s="18"/>
      <c r="S1782" s="18">
        <f t="shared" si="55"/>
        <v>0</v>
      </c>
      <c r="T1782" s="20"/>
      <c r="U1782" s="20"/>
      <c r="W1782" s="21"/>
      <c r="X1782"/>
      <c r="Y1782"/>
    </row>
    <row r="1783" spans="1:25" ht="11.3" customHeight="1">
      <c r="A1783" s="13">
        <v>44569</v>
      </c>
      <c r="B1783" s="68">
        <v>390.4</v>
      </c>
      <c r="C1783" s="15"/>
      <c r="D1783" s="16"/>
      <c r="E1783" s="17">
        <f t="shared" si="54"/>
        <v>390.4</v>
      </c>
      <c r="F1783" s="18"/>
      <c r="G1783" s="18"/>
      <c r="H1783" s="19"/>
      <c r="I1783" s="19"/>
      <c r="L1783" s="18"/>
      <c r="M1783" s="18"/>
      <c r="S1783" s="18">
        <f t="shared" si="55"/>
        <v>0</v>
      </c>
      <c r="T1783" s="20"/>
      <c r="U1783" s="20"/>
      <c r="W1783" s="21"/>
      <c r="X1783"/>
      <c r="Y1783"/>
    </row>
    <row r="1784" spans="1:25" ht="11.3" customHeight="1">
      <c r="A1784" s="13">
        <v>44568</v>
      </c>
      <c r="B1784" s="68">
        <v>1525.57</v>
      </c>
      <c r="C1784" s="15"/>
      <c r="D1784" s="16"/>
      <c r="E1784" s="17">
        <f t="shared" si="54"/>
        <v>1525.57</v>
      </c>
      <c r="F1784" s="18"/>
      <c r="G1784" s="18"/>
      <c r="H1784" s="19"/>
      <c r="I1784" s="19"/>
      <c r="L1784" s="18"/>
      <c r="M1784" s="18"/>
      <c r="S1784" s="18">
        <f t="shared" si="55"/>
        <v>0</v>
      </c>
      <c r="T1784" s="20"/>
      <c r="U1784" s="20"/>
      <c r="W1784" s="21"/>
      <c r="X1784"/>
      <c r="Y1784"/>
    </row>
    <row r="1785" spans="1:25" ht="11.3" customHeight="1">
      <c r="A1785" s="13">
        <v>44574</v>
      </c>
      <c r="B1785" s="68">
        <v>1626.89</v>
      </c>
      <c r="C1785" s="15"/>
      <c r="D1785" s="16"/>
      <c r="E1785" s="17">
        <f t="shared" si="54"/>
        <v>1626.89</v>
      </c>
      <c r="F1785" s="18"/>
      <c r="G1785" s="18"/>
      <c r="H1785" s="19"/>
      <c r="I1785" s="19"/>
      <c r="L1785" s="18"/>
      <c r="M1785" s="18"/>
      <c r="S1785" s="18">
        <f t="shared" si="55"/>
        <v>0</v>
      </c>
      <c r="T1785" s="20"/>
      <c r="U1785" s="20"/>
      <c r="W1785" s="21"/>
      <c r="X1785"/>
      <c r="Y1785"/>
    </row>
    <row r="1786" spans="1:25" ht="11.3" customHeight="1">
      <c r="A1786" s="13">
        <v>44588</v>
      </c>
      <c r="B1786" s="68">
        <v>1676.77</v>
      </c>
      <c r="C1786" s="15"/>
      <c r="D1786" s="16"/>
      <c r="E1786" s="17">
        <f t="shared" si="54"/>
        <v>1676.77</v>
      </c>
      <c r="F1786" s="18"/>
      <c r="G1786" s="18"/>
      <c r="H1786" s="19"/>
      <c r="I1786" s="19"/>
      <c r="L1786" s="18"/>
      <c r="M1786" s="18"/>
      <c r="S1786" s="18">
        <f t="shared" si="55"/>
        <v>0</v>
      </c>
      <c r="T1786" s="20"/>
      <c r="U1786" s="20"/>
      <c r="W1786" s="21"/>
      <c r="X1786"/>
      <c r="Y1786"/>
    </row>
    <row r="1787" spans="1:25" ht="11.3" customHeight="1">
      <c r="A1787" s="13">
        <v>44597</v>
      </c>
      <c r="B1787" s="68">
        <v>2093.5300000000002</v>
      </c>
      <c r="C1787" s="15"/>
      <c r="D1787" s="16"/>
      <c r="E1787" s="17">
        <f t="shared" si="54"/>
        <v>2093.5300000000002</v>
      </c>
      <c r="F1787" s="18"/>
      <c r="G1787" s="18"/>
      <c r="H1787" s="19"/>
      <c r="I1787" s="19"/>
      <c r="L1787" s="18"/>
      <c r="M1787" s="18"/>
      <c r="S1787" s="18">
        <f t="shared" si="55"/>
        <v>0</v>
      </c>
      <c r="T1787" s="20"/>
      <c r="U1787" s="20"/>
      <c r="W1787" s="21"/>
      <c r="X1787"/>
      <c r="Y1787"/>
    </row>
    <row r="1788" spans="1:25" ht="11.3" customHeight="1">
      <c r="A1788" s="13">
        <v>44603</v>
      </c>
      <c r="B1788" s="68">
        <v>2141.17</v>
      </c>
      <c r="C1788" s="15"/>
      <c r="D1788" s="16"/>
      <c r="E1788" s="17">
        <f t="shared" si="54"/>
        <v>2141.17</v>
      </c>
      <c r="F1788" s="18"/>
      <c r="G1788" s="18"/>
      <c r="H1788" s="19"/>
      <c r="I1788" s="19"/>
      <c r="L1788" s="18"/>
      <c r="M1788" s="18"/>
      <c r="S1788" s="18">
        <f t="shared" si="55"/>
        <v>0</v>
      </c>
      <c r="T1788" s="20"/>
      <c r="U1788" s="20"/>
      <c r="W1788" s="21"/>
      <c r="X1788"/>
      <c r="Y1788"/>
    </row>
    <row r="1789" spans="1:25" ht="11.3" customHeight="1">
      <c r="A1789" s="13">
        <v>44576</v>
      </c>
      <c r="B1789" s="68">
        <v>2214.56</v>
      </c>
      <c r="C1789" s="15"/>
      <c r="D1789" s="16"/>
      <c r="E1789" s="17">
        <f t="shared" si="54"/>
        <v>2214.56</v>
      </c>
      <c r="F1789" s="18"/>
      <c r="G1789" s="18"/>
      <c r="H1789" s="19"/>
      <c r="I1789" s="19"/>
      <c r="L1789" s="18"/>
      <c r="M1789" s="18"/>
      <c r="S1789" s="18">
        <f t="shared" si="55"/>
        <v>0</v>
      </c>
      <c r="T1789" s="20"/>
      <c r="U1789" s="20"/>
      <c r="W1789" s="21"/>
      <c r="X1789"/>
      <c r="Y1789"/>
    </row>
    <row r="1790" spans="1:25" ht="11.3" customHeight="1">
      <c r="A1790" s="13">
        <v>44593</v>
      </c>
      <c r="B1790" s="68">
        <v>2307.64</v>
      </c>
      <c r="C1790" s="15"/>
      <c r="D1790" s="16"/>
      <c r="E1790" s="17">
        <f t="shared" si="54"/>
        <v>2307.64</v>
      </c>
      <c r="F1790" s="18"/>
      <c r="G1790" s="18"/>
      <c r="H1790" s="19"/>
      <c r="I1790" s="19"/>
      <c r="L1790" s="18"/>
      <c r="M1790" s="18"/>
      <c r="S1790" s="18">
        <f t="shared" si="55"/>
        <v>0</v>
      </c>
      <c r="T1790" s="20"/>
      <c r="U1790" s="20"/>
      <c r="W1790" s="21"/>
      <c r="X1790"/>
      <c r="Y1790"/>
    </row>
    <row r="1791" spans="1:25" ht="11.3" customHeight="1">
      <c r="A1791" s="13">
        <v>44628</v>
      </c>
      <c r="B1791" s="68">
        <v>2540.16</v>
      </c>
      <c r="C1791" s="15"/>
      <c r="D1791" s="16"/>
      <c r="E1791" s="17">
        <f t="shared" si="54"/>
        <v>2540.16</v>
      </c>
      <c r="F1791" s="18"/>
      <c r="G1791" s="18"/>
      <c r="H1791" s="19"/>
      <c r="I1791" s="19"/>
      <c r="L1791" s="18"/>
      <c r="M1791" s="18"/>
      <c r="S1791" s="18">
        <f t="shared" si="55"/>
        <v>0</v>
      </c>
      <c r="T1791" s="20"/>
      <c r="U1791" s="20"/>
      <c r="W1791" s="21"/>
      <c r="X1791"/>
      <c r="Y1791"/>
    </row>
    <row r="1792" spans="1:25" ht="11.3" customHeight="1">
      <c r="A1792" s="13">
        <v>44577</v>
      </c>
      <c r="B1792" s="68">
        <v>2763.98</v>
      </c>
      <c r="C1792" s="15"/>
      <c r="D1792" s="16"/>
      <c r="E1792" s="17">
        <f t="shared" si="54"/>
        <v>2763.98</v>
      </c>
      <c r="F1792" s="18"/>
      <c r="G1792" s="18"/>
      <c r="H1792" s="19"/>
      <c r="I1792" s="19"/>
      <c r="L1792" s="18"/>
      <c r="M1792" s="18"/>
      <c r="S1792" s="18">
        <f t="shared" si="55"/>
        <v>0</v>
      </c>
      <c r="T1792" s="20"/>
      <c r="U1792" s="20"/>
      <c r="W1792" s="21"/>
      <c r="X1792"/>
      <c r="Y1792"/>
    </row>
    <row r="1793" spans="1:25" ht="11.3" customHeight="1">
      <c r="A1793" s="13">
        <v>44625</v>
      </c>
      <c r="B1793" s="68">
        <v>2924.85</v>
      </c>
      <c r="C1793" s="15"/>
      <c r="D1793" s="16"/>
      <c r="E1793" s="17">
        <f t="shared" si="54"/>
        <v>2924.85</v>
      </c>
      <c r="F1793" s="18"/>
      <c r="G1793" s="18"/>
      <c r="H1793" s="19"/>
      <c r="I1793" s="19"/>
      <c r="L1793" s="18"/>
      <c r="M1793" s="18"/>
      <c r="S1793" s="18">
        <f t="shared" si="55"/>
        <v>0</v>
      </c>
      <c r="T1793" s="20"/>
      <c r="U1793" s="20"/>
      <c r="W1793" s="21"/>
      <c r="X1793"/>
      <c r="Y1793"/>
    </row>
    <row r="1794" spans="1:25" ht="11.3" customHeight="1">
      <c r="A1794" s="13">
        <v>44601</v>
      </c>
      <c r="B1794" s="68">
        <v>3648.23</v>
      </c>
      <c r="C1794" s="15"/>
      <c r="D1794" s="16"/>
      <c r="E1794" s="17">
        <f t="shared" ref="E1794:E1857" si="56">B1794+D1794</f>
        <v>3648.23</v>
      </c>
      <c r="F1794" s="18"/>
      <c r="G1794" s="18"/>
      <c r="H1794" s="19"/>
      <c r="I1794" s="19"/>
      <c r="L1794" s="18"/>
      <c r="M1794" s="18"/>
      <c r="S1794" s="18">
        <f t="shared" ref="S1794:S1857" si="57">SUM(H1794,I1794,O1794,Q1794)</f>
        <v>0</v>
      </c>
      <c r="T1794" s="20"/>
      <c r="U1794" s="20"/>
      <c r="W1794" s="21"/>
      <c r="X1794"/>
      <c r="Y1794"/>
    </row>
    <row r="1795" spans="1:25" ht="11.3" customHeight="1">
      <c r="A1795" s="13">
        <v>44581</v>
      </c>
      <c r="B1795" s="68">
        <v>1536.16</v>
      </c>
      <c r="C1795" s="15"/>
      <c r="D1795" s="16"/>
      <c r="E1795" s="17">
        <f t="shared" si="56"/>
        <v>1536.16</v>
      </c>
      <c r="F1795" s="18"/>
      <c r="G1795" s="18"/>
      <c r="H1795" s="19"/>
      <c r="I1795" s="19"/>
      <c r="L1795" s="18"/>
      <c r="M1795" s="18"/>
      <c r="S1795" s="18">
        <f t="shared" si="57"/>
        <v>0</v>
      </c>
      <c r="T1795" s="20"/>
      <c r="U1795" s="20"/>
      <c r="W1795" s="21"/>
      <c r="X1795"/>
      <c r="Y1795"/>
    </row>
    <row r="1796" spans="1:25" ht="11.3" customHeight="1">
      <c r="A1796" s="13">
        <v>44586</v>
      </c>
      <c r="B1796" s="68">
        <v>2079.2600000000002</v>
      </c>
      <c r="C1796" s="15"/>
      <c r="D1796" s="16"/>
      <c r="E1796" s="17">
        <f t="shared" si="56"/>
        <v>2079.2600000000002</v>
      </c>
      <c r="F1796" s="18"/>
      <c r="G1796" s="18"/>
      <c r="H1796" s="19"/>
      <c r="I1796" s="19"/>
      <c r="L1796" s="18"/>
      <c r="M1796" s="18"/>
      <c r="S1796" s="18">
        <f t="shared" si="57"/>
        <v>0</v>
      </c>
      <c r="T1796" s="20"/>
      <c r="U1796" s="20"/>
      <c r="W1796" s="21"/>
      <c r="X1796"/>
      <c r="Y1796"/>
    </row>
    <row r="1797" spans="1:25" ht="11.3" customHeight="1">
      <c r="A1797" s="13">
        <v>44632</v>
      </c>
      <c r="B1797" s="68">
        <v>3000.71</v>
      </c>
      <c r="C1797" s="15"/>
      <c r="D1797" s="16"/>
      <c r="E1797" s="17">
        <f t="shared" si="56"/>
        <v>3000.71</v>
      </c>
      <c r="F1797" s="18"/>
      <c r="G1797" s="18"/>
      <c r="H1797" s="19"/>
      <c r="I1797" s="19"/>
      <c r="L1797" s="18"/>
      <c r="M1797" s="18"/>
      <c r="S1797" s="18">
        <f t="shared" si="57"/>
        <v>0</v>
      </c>
      <c r="T1797" s="20"/>
      <c r="U1797" s="20"/>
      <c r="W1797" s="21"/>
      <c r="X1797"/>
      <c r="Y1797"/>
    </row>
    <row r="1798" spans="1:25" ht="11.3" customHeight="1">
      <c r="A1798" s="13">
        <v>44600</v>
      </c>
      <c r="B1798" s="71">
        <v>3750</v>
      </c>
      <c r="C1798" s="15"/>
      <c r="D1798" s="16"/>
      <c r="E1798" s="17">
        <f t="shared" si="56"/>
        <v>3750</v>
      </c>
      <c r="F1798" s="18"/>
      <c r="G1798" s="18"/>
      <c r="H1798" s="19"/>
      <c r="I1798" s="19"/>
      <c r="L1798" s="18"/>
      <c r="M1798" s="18"/>
      <c r="S1798" s="18">
        <f t="shared" si="57"/>
        <v>0</v>
      </c>
      <c r="T1798" s="20"/>
      <c r="U1798" s="20"/>
      <c r="W1798" s="21"/>
      <c r="X1798"/>
      <c r="Y1798"/>
    </row>
    <row r="1799" spans="1:25" ht="11.3" customHeight="1">
      <c r="A1799" s="13">
        <v>44563</v>
      </c>
      <c r="B1799" s="71"/>
      <c r="C1799" s="15" t="s">
        <v>85</v>
      </c>
      <c r="D1799" s="16"/>
      <c r="E1799" s="17">
        <f t="shared" si="56"/>
        <v>0</v>
      </c>
      <c r="F1799" s="18"/>
      <c r="G1799" s="18"/>
      <c r="H1799" s="19"/>
      <c r="I1799" s="19"/>
      <c r="L1799" s="18"/>
      <c r="M1799" s="18"/>
      <c r="S1799" s="18">
        <f t="shared" si="57"/>
        <v>0</v>
      </c>
      <c r="T1799" s="20"/>
      <c r="U1799" s="20"/>
      <c r="W1799" s="21"/>
      <c r="X1799"/>
      <c r="Y1799"/>
    </row>
    <row r="1800" spans="1:25" ht="11.3" customHeight="1">
      <c r="A1800" s="13">
        <v>44573</v>
      </c>
      <c r="B1800" s="71"/>
      <c r="C1800" s="15"/>
      <c r="D1800" s="16"/>
      <c r="E1800" s="17">
        <f t="shared" si="56"/>
        <v>0</v>
      </c>
      <c r="F1800" s="18"/>
      <c r="G1800" s="18"/>
      <c r="H1800" s="19"/>
      <c r="I1800" s="19"/>
      <c r="L1800" s="18"/>
      <c r="M1800" s="18"/>
      <c r="S1800" s="18">
        <f t="shared" si="57"/>
        <v>0</v>
      </c>
      <c r="T1800" s="20"/>
      <c r="U1800" s="20"/>
      <c r="W1800" s="21"/>
      <c r="X1800"/>
      <c r="Y1800"/>
    </row>
    <row r="1801" spans="1:25" ht="11.3" customHeight="1">
      <c r="A1801" s="13">
        <v>44575</v>
      </c>
      <c r="B1801" s="71"/>
      <c r="C1801" s="15"/>
      <c r="D1801" s="16"/>
      <c r="E1801" s="17">
        <f t="shared" si="56"/>
        <v>0</v>
      </c>
      <c r="F1801" s="18"/>
      <c r="G1801" s="18"/>
      <c r="H1801" s="19"/>
      <c r="I1801" s="19"/>
      <c r="L1801" s="18"/>
      <c r="M1801" s="18"/>
      <c r="S1801" s="18">
        <f t="shared" si="57"/>
        <v>0</v>
      </c>
      <c r="T1801" s="20"/>
      <c r="U1801" s="20"/>
      <c r="W1801" s="21"/>
      <c r="X1801"/>
      <c r="Y1801"/>
    </row>
    <row r="1802" spans="1:25" ht="11.3" customHeight="1">
      <c r="A1802" s="13">
        <v>44605</v>
      </c>
      <c r="B1802" s="68"/>
      <c r="C1802" s="15"/>
      <c r="D1802" s="16"/>
      <c r="E1802" s="17">
        <f t="shared" si="56"/>
        <v>0</v>
      </c>
      <c r="F1802" s="18"/>
      <c r="G1802" s="18"/>
      <c r="H1802" s="19"/>
      <c r="I1802" s="19"/>
      <c r="L1802" s="18"/>
      <c r="M1802" s="18"/>
      <c r="S1802" s="18">
        <f t="shared" si="57"/>
        <v>0</v>
      </c>
      <c r="T1802" s="20"/>
      <c r="U1802" s="20"/>
      <c r="W1802" s="21"/>
      <c r="X1802"/>
      <c r="Y1802"/>
    </row>
    <row r="1803" spans="1:25" ht="11.3" customHeight="1">
      <c r="A1803" s="13">
        <v>44608</v>
      </c>
      <c r="B1803" s="68"/>
      <c r="C1803" s="15"/>
      <c r="D1803" s="16"/>
      <c r="E1803" s="17">
        <f t="shared" si="56"/>
        <v>0</v>
      </c>
      <c r="F1803" s="18"/>
      <c r="G1803" s="18"/>
      <c r="H1803" s="19"/>
      <c r="I1803" s="19"/>
      <c r="L1803" s="18"/>
      <c r="M1803" s="18"/>
      <c r="S1803" s="18">
        <f t="shared" si="57"/>
        <v>0</v>
      </c>
      <c r="T1803" s="20"/>
      <c r="U1803" s="20"/>
      <c r="W1803" s="21"/>
      <c r="X1803"/>
      <c r="Y1803"/>
    </row>
    <row r="1804" spans="1:25" ht="11.3" customHeight="1">
      <c r="A1804" s="13">
        <v>44609</v>
      </c>
      <c r="B1804" s="71"/>
      <c r="C1804" s="15"/>
      <c r="D1804" s="16"/>
      <c r="E1804" s="17">
        <f t="shared" si="56"/>
        <v>0</v>
      </c>
      <c r="F1804" s="18"/>
      <c r="G1804" s="18"/>
      <c r="H1804" s="19"/>
      <c r="I1804" s="19"/>
      <c r="L1804" s="18"/>
      <c r="M1804" s="18"/>
      <c r="S1804" s="18">
        <f t="shared" si="57"/>
        <v>0</v>
      </c>
      <c r="T1804" s="20"/>
      <c r="U1804" s="20"/>
      <c r="W1804" s="21"/>
      <c r="X1804"/>
      <c r="Y1804"/>
    </row>
    <row r="1805" spans="1:25" ht="11.3" customHeight="1">
      <c r="A1805" s="13">
        <v>44624</v>
      </c>
      <c r="B1805" s="68"/>
      <c r="C1805" s="15"/>
      <c r="D1805" s="16"/>
      <c r="E1805" s="17">
        <f t="shared" si="56"/>
        <v>0</v>
      </c>
      <c r="F1805" s="18"/>
      <c r="G1805" s="18"/>
      <c r="H1805" s="19"/>
      <c r="I1805" s="19"/>
      <c r="L1805" s="18"/>
      <c r="M1805" s="18"/>
      <c r="S1805" s="18">
        <f t="shared" si="57"/>
        <v>0</v>
      </c>
      <c r="T1805" s="20"/>
      <c r="U1805" s="20"/>
      <c r="W1805" s="21"/>
      <c r="X1805"/>
      <c r="Y1805"/>
    </row>
    <row r="1806" spans="1:25" ht="11.3" customHeight="1">
      <c r="A1806" s="13">
        <v>44631</v>
      </c>
      <c r="B1806" s="68"/>
      <c r="C1806" s="15"/>
      <c r="D1806" s="16"/>
      <c r="E1806" s="17">
        <f t="shared" si="56"/>
        <v>0</v>
      </c>
      <c r="F1806" s="18"/>
      <c r="G1806" s="18"/>
      <c r="H1806" s="19"/>
      <c r="I1806" s="19"/>
      <c r="L1806" s="18"/>
      <c r="M1806" s="18"/>
      <c r="S1806" s="18">
        <f t="shared" si="57"/>
        <v>0</v>
      </c>
      <c r="T1806" s="20"/>
      <c r="U1806" s="20"/>
      <c r="W1806" s="21"/>
      <c r="X1806"/>
      <c r="Y1806"/>
    </row>
    <row r="1807" spans="1:25" ht="11.3" customHeight="1">
      <c r="A1807" s="13">
        <v>44565</v>
      </c>
      <c r="B1807" s="68">
        <v>1285.54</v>
      </c>
      <c r="C1807" s="15"/>
      <c r="D1807" s="16"/>
      <c r="E1807" s="17">
        <f t="shared" si="56"/>
        <v>1285.54</v>
      </c>
      <c r="F1807" s="18"/>
      <c r="G1807" s="18"/>
      <c r="H1807" s="19"/>
      <c r="I1807" s="19"/>
      <c r="L1807" s="18"/>
      <c r="M1807" s="18"/>
      <c r="S1807" s="18">
        <f t="shared" si="57"/>
        <v>0</v>
      </c>
      <c r="T1807" s="20"/>
      <c r="U1807" s="20"/>
      <c r="W1807" s="21"/>
      <c r="X1807"/>
      <c r="Y1807"/>
    </row>
    <row r="1808" spans="1:25" ht="11.3" customHeight="1">
      <c r="A1808" s="13">
        <v>44630</v>
      </c>
      <c r="B1808" s="68">
        <v>1505</v>
      </c>
      <c r="C1808" s="15"/>
      <c r="D1808" s="16"/>
      <c r="E1808" s="17">
        <f t="shared" si="56"/>
        <v>1505</v>
      </c>
      <c r="F1808" s="18"/>
      <c r="G1808" s="18"/>
      <c r="H1808" s="19"/>
      <c r="I1808" s="19"/>
      <c r="L1808" s="18"/>
      <c r="M1808" s="18"/>
      <c r="S1808" s="18">
        <f t="shared" si="57"/>
        <v>0</v>
      </c>
      <c r="T1808" s="20"/>
      <c r="U1808" s="20"/>
      <c r="W1808" s="21"/>
      <c r="X1808"/>
      <c r="Y1808"/>
    </row>
    <row r="1809" spans="1:25" ht="11.3" customHeight="1">
      <c r="A1809" s="13">
        <v>44569</v>
      </c>
      <c r="B1809" s="68">
        <v>1712.31</v>
      </c>
      <c r="C1809" s="15"/>
      <c r="D1809" s="16"/>
      <c r="E1809" s="17">
        <f t="shared" si="56"/>
        <v>1712.31</v>
      </c>
      <c r="F1809" s="18"/>
      <c r="G1809" s="18"/>
      <c r="H1809" s="19"/>
      <c r="I1809" s="19"/>
      <c r="L1809" s="18"/>
      <c r="M1809" s="18"/>
      <c r="S1809" s="18">
        <f t="shared" si="57"/>
        <v>0</v>
      </c>
      <c r="T1809" s="20"/>
      <c r="U1809" s="20"/>
      <c r="W1809" s="21"/>
      <c r="X1809"/>
      <c r="Y1809"/>
    </row>
    <row r="1810" spans="1:25" ht="11.3" customHeight="1">
      <c r="A1810" s="13">
        <v>44588</v>
      </c>
      <c r="B1810" s="68">
        <v>1980.94</v>
      </c>
      <c r="C1810" s="15"/>
      <c r="D1810" s="16"/>
      <c r="E1810" s="17">
        <f t="shared" si="56"/>
        <v>1980.94</v>
      </c>
      <c r="F1810" s="18"/>
      <c r="G1810" s="18"/>
      <c r="H1810" s="19"/>
      <c r="I1810" s="19"/>
      <c r="L1810" s="18"/>
      <c r="M1810" s="18"/>
      <c r="S1810" s="18">
        <f t="shared" si="57"/>
        <v>0</v>
      </c>
      <c r="T1810" s="20"/>
      <c r="U1810" s="20"/>
      <c r="W1810" s="21"/>
      <c r="X1810"/>
      <c r="Y1810"/>
    </row>
    <row r="1811" spans="1:25" ht="11.3" customHeight="1">
      <c r="A1811" s="13">
        <v>44572</v>
      </c>
      <c r="B1811" s="68">
        <v>2500</v>
      </c>
      <c r="C1811" s="15"/>
      <c r="D1811" s="16"/>
      <c r="E1811" s="17">
        <f t="shared" si="56"/>
        <v>2500</v>
      </c>
      <c r="F1811" s="18"/>
      <c r="G1811" s="18"/>
      <c r="H1811" s="19"/>
      <c r="I1811" s="19"/>
      <c r="L1811" s="18"/>
      <c r="M1811" s="18"/>
      <c r="S1811" s="18">
        <f t="shared" si="57"/>
        <v>0</v>
      </c>
      <c r="T1811" s="20"/>
      <c r="U1811" s="20"/>
      <c r="W1811" s="21"/>
      <c r="X1811"/>
      <c r="Y1811"/>
    </row>
    <row r="1812" spans="1:25" ht="11.3" customHeight="1">
      <c r="A1812" s="13">
        <v>44585</v>
      </c>
      <c r="B1812" s="68">
        <v>2941.03</v>
      </c>
      <c r="C1812" s="15"/>
      <c r="D1812" s="16"/>
      <c r="E1812" s="17">
        <f t="shared" si="56"/>
        <v>2941.03</v>
      </c>
      <c r="F1812" s="18"/>
      <c r="G1812" s="18"/>
      <c r="H1812" s="19"/>
      <c r="I1812" s="19"/>
      <c r="L1812" s="18"/>
      <c r="M1812" s="18"/>
      <c r="S1812" s="18">
        <f t="shared" si="57"/>
        <v>0</v>
      </c>
      <c r="T1812" s="20"/>
      <c r="U1812" s="20"/>
      <c r="W1812" s="21"/>
      <c r="X1812"/>
      <c r="Y1812"/>
    </row>
    <row r="1813" spans="1:25" ht="11.3" customHeight="1">
      <c r="A1813" s="13">
        <v>44637</v>
      </c>
      <c r="B1813" s="68">
        <v>2990</v>
      </c>
      <c r="C1813" s="15" t="s">
        <v>75</v>
      </c>
      <c r="D1813" s="16"/>
      <c r="E1813" s="17">
        <f t="shared" si="56"/>
        <v>2990</v>
      </c>
      <c r="F1813" s="18"/>
      <c r="G1813" s="18"/>
      <c r="H1813" s="19"/>
      <c r="I1813" s="19"/>
      <c r="L1813" s="18"/>
      <c r="M1813" s="18"/>
      <c r="S1813" s="18">
        <f t="shared" si="57"/>
        <v>0</v>
      </c>
      <c r="T1813" s="20"/>
      <c r="U1813" s="20"/>
      <c r="W1813" s="21"/>
      <c r="X1813"/>
      <c r="Y1813"/>
    </row>
    <row r="1814" spans="1:25" ht="11.3" customHeight="1">
      <c r="A1814" s="13">
        <v>44916</v>
      </c>
      <c r="B1814" s="71">
        <v>5713.15</v>
      </c>
      <c r="C1814" s="15"/>
      <c r="D1814" s="16"/>
      <c r="E1814" s="17">
        <f t="shared" si="56"/>
        <v>5713.15</v>
      </c>
      <c r="F1814" s="18"/>
      <c r="G1814" s="18"/>
      <c r="H1814" s="19"/>
      <c r="I1814" s="19"/>
      <c r="L1814" s="18"/>
      <c r="M1814" s="18"/>
      <c r="S1814" s="18">
        <f t="shared" si="57"/>
        <v>0</v>
      </c>
      <c r="T1814" s="20"/>
      <c r="U1814" s="20"/>
      <c r="W1814" s="21"/>
      <c r="X1814"/>
      <c r="Y1814"/>
    </row>
    <row r="1815" spans="1:25" ht="11.3" customHeight="1">
      <c r="A1815" s="13">
        <v>44573</v>
      </c>
      <c r="B1815" s="71">
        <v>6200.22</v>
      </c>
      <c r="C1815" s="15"/>
      <c r="D1815" s="16"/>
      <c r="E1815" s="17">
        <f t="shared" si="56"/>
        <v>6200.22</v>
      </c>
      <c r="F1815" s="18"/>
      <c r="G1815" s="18"/>
      <c r="H1815" s="19"/>
      <c r="I1815" s="19"/>
      <c r="L1815" s="18"/>
      <c r="M1815" s="18"/>
      <c r="S1815" s="18">
        <f t="shared" si="57"/>
        <v>0</v>
      </c>
      <c r="T1815" s="20"/>
      <c r="U1815" s="20"/>
      <c r="W1815" s="21"/>
      <c r="X1815"/>
      <c r="Y1815"/>
    </row>
    <row r="1816" spans="1:25" ht="11.3" customHeight="1">
      <c r="A1816" s="13">
        <v>44596</v>
      </c>
      <c r="B1816" s="71">
        <v>7741.69</v>
      </c>
      <c r="C1816" s="15"/>
      <c r="D1816" s="16"/>
      <c r="E1816" s="17">
        <f t="shared" si="56"/>
        <v>7741.69</v>
      </c>
      <c r="F1816" s="18"/>
      <c r="G1816" s="18"/>
      <c r="H1816" s="19"/>
      <c r="I1816" s="19"/>
      <c r="L1816" s="18"/>
      <c r="M1816" s="18"/>
      <c r="S1816" s="18">
        <f t="shared" si="57"/>
        <v>0</v>
      </c>
      <c r="T1816" s="20"/>
      <c r="U1816" s="20"/>
      <c r="W1816" s="21"/>
      <c r="X1816"/>
      <c r="Y1816"/>
    </row>
    <row r="1817" spans="1:25" ht="11.3" customHeight="1">
      <c r="A1817" s="13">
        <v>44566</v>
      </c>
      <c r="B1817" s="71"/>
      <c r="C1817" s="15"/>
      <c r="D1817" s="16"/>
      <c r="E1817" s="17">
        <f t="shared" si="56"/>
        <v>0</v>
      </c>
      <c r="F1817" s="18"/>
      <c r="G1817" s="18"/>
      <c r="H1817" s="19"/>
      <c r="I1817" s="19"/>
      <c r="L1817" s="18"/>
      <c r="M1817" s="18"/>
      <c r="S1817" s="18">
        <f t="shared" si="57"/>
        <v>0</v>
      </c>
      <c r="T1817" s="20"/>
      <c r="U1817" s="20"/>
      <c r="W1817" s="21"/>
      <c r="X1817"/>
      <c r="Y1817"/>
    </row>
    <row r="1818" spans="1:25" ht="11.3" customHeight="1">
      <c r="A1818" s="13">
        <v>44573</v>
      </c>
      <c r="B1818" s="68"/>
      <c r="C1818" s="15"/>
      <c r="D1818" s="16"/>
      <c r="E1818" s="17">
        <f t="shared" si="56"/>
        <v>0</v>
      </c>
      <c r="F1818" s="18"/>
      <c r="G1818" s="18"/>
      <c r="H1818" s="19"/>
      <c r="I1818" s="19"/>
      <c r="L1818" s="18"/>
      <c r="M1818" s="18"/>
      <c r="S1818" s="18">
        <f t="shared" si="57"/>
        <v>0</v>
      </c>
      <c r="T1818" s="20"/>
      <c r="U1818" s="20"/>
      <c r="W1818" s="21"/>
      <c r="X1818"/>
      <c r="Y1818"/>
    </row>
    <row r="1819" spans="1:25" ht="11.3" customHeight="1">
      <c r="A1819" s="13">
        <v>44575</v>
      </c>
      <c r="B1819" s="71"/>
      <c r="C1819" s="15"/>
      <c r="D1819" s="16"/>
      <c r="E1819" s="17">
        <f t="shared" si="56"/>
        <v>0</v>
      </c>
      <c r="F1819" s="18"/>
      <c r="G1819" s="18"/>
      <c r="H1819" s="19"/>
      <c r="I1819" s="19"/>
      <c r="L1819" s="18"/>
      <c r="M1819" s="18"/>
      <c r="S1819" s="18">
        <f t="shared" si="57"/>
        <v>0</v>
      </c>
      <c r="T1819" s="20"/>
      <c r="U1819" s="20"/>
      <c r="W1819" s="21"/>
      <c r="X1819"/>
      <c r="Y1819"/>
    </row>
    <row r="1820" spans="1:25" ht="11.3" customHeight="1">
      <c r="A1820" s="13">
        <v>44575</v>
      </c>
      <c r="B1820" s="71"/>
      <c r="C1820" s="15"/>
      <c r="D1820" s="16"/>
      <c r="E1820" s="17">
        <f t="shared" si="56"/>
        <v>0</v>
      </c>
      <c r="F1820" s="18"/>
      <c r="G1820" s="18"/>
      <c r="H1820" s="19"/>
      <c r="I1820" s="19"/>
      <c r="L1820" s="18"/>
      <c r="M1820" s="18"/>
      <c r="S1820" s="18">
        <f t="shared" si="57"/>
        <v>0</v>
      </c>
      <c r="T1820" s="20"/>
      <c r="U1820" s="20"/>
      <c r="W1820" s="21"/>
      <c r="X1820"/>
      <c r="Y1820"/>
    </row>
    <row r="1821" spans="1:25" ht="11.3" customHeight="1">
      <c r="A1821" s="13">
        <v>44577</v>
      </c>
      <c r="B1821" s="68"/>
      <c r="C1821" s="15"/>
      <c r="D1821" s="16"/>
      <c r="E1821" s="17">
        <f t="shared" si="56"/>
        <v>0</v>
      </c>
      <c r="F1821" s="18"/>
      <c r="G1821" s="18"/>
      <c r="H1821" s="19"/>
      <c r="I1821" s="19"/>
      <c r="L1821" s="18"/>
      <c r="M1821" s="18"/>
      <c r="S1821" s="18">
        <f t="shared" si="57"/>
        <v>0</v>
      </c>
      <c r="T1821" s="20"/>
      <c r="U1821" s="20"/>
      <c r="W1821" s="21"/>
      <c r="X1821"/>
      <c r="Y1821"/>
    </row>
    <row r="1822" spans="1:25" ht="11.3" customHeight="1">
      <c r="A1822" s="13">
        <v>44580</v>
      </c>
      <c r="B1822" s="68"/>
      <c r="C1822" s="15"/>
      <c r="D1822" s="16"/>
      <c r="E1822" s="17">
        <f t="shared" si="56"/>
        <v>0</v>
      </c>
      <c r="F1822" s="18"/>
      <c r="G1822" s="18"/>
      <c r="H1822" s="19"/>
      <c r="I1822" s="19"/>
      <c r="L1822" s="18"/>
      <c r="M1822" s="18"/>
      <c r="S1822" s="18">
        <f t="shared" si="57"/>
        <v>0</v>
      </c>
      <c r="T1822" s="20"/>
      <c r="U1822" s="20"/>
      <c r="W1822" s="21"/>
      <c r="X1822"/>
      <c r="Y1822"/>
    </row>
    <row r="1823" spans="1:25" ht="11.3" customHeight="1">
      <c r="A1823" s="13">
        <v>44582</v>
      </c>
      <c r="B1823" s="71"/>
      <c r="C1823" s="15"/>
      <c r="D1823" s="16"/>
      <c r="E1823" s="17">
        <f t="shared" si="56"/>
        <v>0</v>
      </c>
      <c r="F1823" s="18"/>
      <c r="G1823" s="18"/>
      <c r="H1823" s="19"/>
      <c r="I1823" s="19"/>
      <c r="L1823" s="18"/>
      <c r="M1823" s="18"/>
      <c r="S1823" s="18">
        <f t="shared" si="57"/>
        <v>0</v>
      </c>
      <c r="T1823" s="20"/>
      <c r="U1823" s="20"/>
      <c r="W1823" s="21"/>
      <c r="X1823"/>
      <c r="Y1823"/>
    </row>
    <row r="1824" spans="1:25" ht="11.3" customHeight="1">
      <c r="A1824" s="13">
        <v>44583</v>
      </c>
      <c r="B1824" s="68"/>
      <c r="C1824" s="15"/>
      <c r="D1824" s="16"/>
      <c r="E1824" s="17">
        <f t="shared" si="56"/>
        <v>0</v>
      </c>
      <c r="F1824" s="18"/>
      <c r="G1824" s="18"/>
      <c r="H1824" s="19"/>
      <c r="I1824" s="19"/>
      <c r="L1824" s="18"/>
      <c r="M1824" s="18"/>
      <c r="S1824" s="18">
        <f t="shared" si="57"/>
        <v>0</v>
      </c>
      <c r="T1824" s="20"/>
      <c r="U1824" s="20"/>
      <c r="W1824" s="21"/>
      <c r="X1824"/>
      <c r="Y1824"/>
    </row>
    <row r="1825" spans="1:25" ht="11.3" customHeight="1">
      <c r="A1825" s="13">
        <v>44584</v>
      </c>
      <c r="B1825" s="71"/>
      <c r="C1825" s="15"/>
      <c r="D1825" s="16"/>
      <c r="E1825" s="17">
        <f t="shared" si="56"/>
        <v>0</v>
      </c>
      <c r="F1825" s="18"/>
      <c r="G1825" s="18"/>
      <c r="H1825" s="19"/>
      <c r="I1825" s="19"/>
      <c r="L1825" s="18"/>
      <c r="M1825" s="18"/>
      <c r="S1825" s="18">
        <f t="shared" si="57"/>
        <v>0</v>
      </c>
      <c r="T1825" s="20"/>
      <c r="U1825" s="20"/>
      <c r="W1825" s="21"/>
      <c r="X1825"/>
      <c r="Y1825"/>
    </row>
    <row r="1826" spans="1:25" ht="11.3" customHeight="1">
      <c r="A1826" s="13">
        <v>44587</v>
      </c>
      <c r="B1826" s="71"/>
      <c r="C1826" s="15"/>
      <c r="D1826" s="16"/>
      <c r="E1826" s="17">
        <f t="shared" si="56"/>
        <v>0</v>
      </c>
      <c r="F1826" s="18"/>
      <c r="G1826" s="18"/>
      <c r="H1826" s="19"/>
      <c r="I1826" s="19"/>
      <c r="L1826" s="18"/>
      <c r="M1826" s="18"/>
      <c r="S1826" s="18">
        <f t="shared" si="57"/>
        <v>0</v>
      </c>
      <c r="T1826" s="20"/>
      <c r="U1826" s="20"/>
      <c r="W1826" s="21"/>
      <c r="X1826"/>
      <c r="Y1826"/>
    </row>
    <row r="1827" spans="1:25" ht="11.3" customHeight="1">
      <c r="A1827" s="13">
        <v>44592</v>
      </c>
      <c r="B1827" s="68"/>
      <c r="C1827" s="15"/>
      <c r="D1827" s="16"/>
      <c r="E1827" s="17">
        <f t="shared" si="56"/>
        <v>0</v>
      </c>
      <c r="F1827" s="18"/>
      <c r="G1827" s="18"/>
      <c r="H1827" s="19"/>
      <c r="I1827" s="19"/>
      <c r="L1827" s="18"/>
      <c r="M1827" s="18"/>
      <c r="S1827" s="18">
        <f t="shared" si="57"/>
        <v>0</v>
      </c>
      <c r="T1827" s="20"/>
      <c r="U1827" s="20"/>
      <c r="W1827" s="21"/>
      <c r="X1827"/>
      <c r="Y1827"/>
    </row>
    <row r="1828" spans="1:25" ht="11.3" customHeight="1">
      <c r="A1828" s="13">
        <v>44594</v>
      </c>
      <c r="B1828" s="71"/>
      <c r="C1828" s="15"/>
      <c r="D1828" s="16"/>
      <c r="E1828" s="17">
        <f t="shared" si="56"/>
        <v>0</v>
      </c>
      <c r="F1828" s="18"/>
      <c r="G1828" s="18"/>
      <c r="H1828" s="19"/>
      <c r="I1828" s="19"/>
      <c r="L1828" s="18"/>
      <c r="M1828" s="18"/>
      <c r="S1828" s="18">
        <f t="shared" si="57"/>
        <v>0</v>
      </c>
      <c r="T1828" s="20"/>
      <c r="U1828" s="20"/>
      <c r="W1828" s="21"/>
      <c r="X1828"/>
      <c r="Y1828"/>
    </row>
    <row r="1829" spans="1:25" ht="11.3" customHeight="1">
      <c r="A1829" s="13">
        <v>44599</v>
      </c>
      <c r="B1829" s="68"/>
      <c r="C1829" s="15"/>
      <c r="D1829" s="16"/>
      <c r="E1829" s="17">
        <f t="shared" si="56"/>
        <v>0</v>
      </c>
      <c r="F1829" s="18"/>
      <c r="G1829" s="18"/>
      <c r="H1829" s="19"/>
      <c r="I1829" s="19"/>
      <c r="L1829" s="18"/>
      <c r="M1829" s="18"/>
      <c r="S1829" s="18">
        <f t="shared" si="57"/>
        <v>0</v>
      </c>
      <c r="T1829" s="20"/>
      <c r="U1829" s="20"/>
      <c r="W1829" s="21"/>
      <c r="X1829"/>
      <c r="Y1829"/>
    </row>
    <row r="1830" spans="1:25" ht="11.3" customHeight="1">
      <c r="A1830" s="13">
        <v>44602</v>
      </c>
      <c r="B1830" s="84"/>
      <c r="C1830" s="15"/>
      <c r="D1830" s="16"/>
      <c r="E1830" s="17">
        <f t="shared" si="56"/>
        <v>0</v>
      </c>
      <c r="F1830" s="18"/>
      <c r="G1830" s="18"/>
      <c r="H1830" s="19"/>
      <c r="I1830" s="19"/>
      <c r="L1830" s="18"/>
      <c r="M1830" s="18"/>
      <c r="S1830" s="18">
        <f t="shared" si="57"/>
        <v>0</v>
      </c>
      <c r="T1830" s="20"/>
      <c r="U1830" s="20"/>
      <c r="W1830" s="21"/>
      <c r="X1830"/>
      <c r="Y1830"/>
    </row>
    <row r="1831" spans="1:25" ht="11.3" customHeight="1">
      <c r="A1831" s="13">
        <v>44603</v>
      </c>
      <c r="B1831" s="68"/>
      <c r="C1831" s="15"/>
      <c r="D1831" s="16"/>
      <c r="E1831" s="17">
        <f t="shared" si="56"/>
        <v>0</v>
      </c>
      <c r="F1831" s="18"/>
      <c r="G1831" s="18"/>
      <c r="H1831" s="19"/>
      <c r="I1831" s="19"/>
      <c r="L1831" s="18"/>
      <c r="M1831" s="18"/>
      <c r="S1831" s="18">
        <f t="shared" si="57"/>
        <v>0</v>
      </c>
      <c r="T1831" s="20"/>
      <c r="U1831" s="20"/>
      <c r="W1831" s="21"/>
      <c r="X1831"/>
      <c r="Y1831"/>
    </row>
    <row r="1832" spans="1:25" ht="11.3" customHeight="1">
      <c r="A1832" s="13">
        <v>44605</v>
      </c>
      <c r="B1832" s="68"/>
      <c r="C1832" s="15"/>
      <c r="D1832" s="16"/>
      <c r="E1832" s="17">
        <f t="shared" si="56"/>
        <v>0</v>
      </c>
      <c r="F1832" s="18"/>
      <c r="G1832" s="18"/>
      <c r="H1832" s="19"/>
      <c r="I1832" s="19"/>
      <c r="L1832" s="18"/>
      <c r="M1832" s="18"/>
      <c r="S1832" s="18">
        <f t="shared" si="57"/>
        <v>0</v>
      </c>
      <c r="T1832" s="20"/>
      <c r="U1832" s="20"/>
      <c r="W1832" s="21"/>
      <c r="X1832"/>
      <c r="Y1832"/>
    </row>
    <row r="1833" spans="1:25" ht="11.3" customHeight="1">
      <c r="A1833" s="13">
        <v>44606</v>
      </c>
      <c r="B1833" s="68"/>
      <c r="C1833" s="15"/>
      <c r="D1833" s="16"/>
      <c r="E1833" s="17">
        <f t="shared" si="56"/>
        <v>0</v>
      </c>
      <c r="F1833" s="18"/>
      <c r="G1833" s="18"/>
      <c r="H1833" s="19"/>
      <c r="I1833" s="19"/>
      <c r="L1833" s="18"/>
      <c r="M1833" s="18"/>
      <c r="S1833" s="18">
        <f t="shared" si="57"/>
        <v>0</v>
      </c>
      <c r="T1833" s="20"/>
      <c r="U1833" s="20"/>
      <c r="W1833" s="21"/>
      <c r="X1833"/>
      <c r="Y1833"/>
    </row>
    <row r="1834" spans="1:25" ht="11.3" customHeight="1">
      <c r="A1834" s="13">
        <v>44608</v>
      </c>
      <c r="B1834" s="68"/>
      <c r="C1834" s="15"/>
      <c r="D1834" s="16"/>
      <c r="E1834" s="17">
        <f t="shared" si="56"/>
        <v>0</v>
      </c>
      <c r="F1834" s="18"/>
      <c r="G1834" s="18"/>
      <c r="H1834" s="19"/>
      <c r="I1834" s="19"/>
      <c r="L1834" s="18"/>
      <c r="M1834" s="18"/>
      <c r="S1834" s="18">
        <f t="shared" si="57"/>
        <v>0</v>
      </c>
      <c r="T1834" s="20"/>
      <c r="U1834" s="20"/>
      <c r="W1834" s="21"/>
      <c r="X1834"/>
      <c r="Y1834"/>
    </row>
    <row r="1835" spans="1:25" ht="11.3" customHeight="1">
      <c r="A1835" s="13">
        <v>44610</v>
      </c>
      <c r="B1835" s="68"/>
      <c r="C1835" s="15"/>
      <c r="D1835" s="16"/>
      <c r="E1835" s="17">
        <f t="shared" si="56"/>
        <v>0</v>
      </c>
      <c r="F1835" s="18"/>
      <c r="G1835" s="18"/>
      <c r="H1835" s="19"/>
      <c r="I1835" s="19"/>
      <c r="L1835" s="18"/>
      <c r="M1835" s="18"/>
      <c r="S1835" s="18">
        <f t="shared" si="57"/>
        <v>0</v>
      </c>
      <c r="T1835" s="20"/>
      <c r="U1835" s="20"/>
      <c r="W1835" s="21"/>
      <c r="X1835"/>
      <c r="Y1835"/>
    </row>
    <row r="1836" spans="1:25" ht="11.3" customHeight="1">
      <c r="A1836" s="13">
        <v>44611</v>
      </c>
      <c r="B1836" s="68"/>
      <c r="C1836" s="15"/>
      <c r="D1836" s="16"/>
      <c r="E1836" s="17">
        <f t="shared" si="56"/>
        <v>0</v>
      </c>
      <c r="F1836" s="18"/>
      <c r="G1836" s="18"/>
      <c r="H1836" s="19"/>
      <c r="I1836" s="19"/>
      <c r="L1836" s="18"/>
      <c r="M1836" s="18"/>
      <c r="S1836" s="18">
        <f t="shared" si="57"/>
        <v>0</v>
      </c>
      <c r="T1836" s="20"/>
      <c r="U1836" s="20"/>
      <c r="W1836" s="21"/>
      <c r="X1836"/>
      <c r="Y1836"/>
    </row>
    <row r="1837" spans="1:25" ht="11.3" customHeight="1">
      <c r="A1837" s="13">
        <v>44615</v>
      </c>
      <c r="B1837" s="68"/>
      <c r="C1837" s="15"/>
      <c r="D1837" s="16"/>
      <c r="E1837" s="17">
        <f t="shared" si="56"/>
        <v>0</v>
      </c>
      <c r="F1837" s="18"/>
      <c r="G1837" s="18"/>
      <c r="H1837" s="19"/>
      <c r="I1837" s="19"/>
      <c r="L1837" s="18"/>
      <c r="M1837" s="18"/>
      <c r="S1837" s="18">
        <f t="shared" si="57"/>
        <v>0</v>
      </c>
      <c r="T1837" s="20"/>
      <c r="U1837" s="20"/>
      <c r="W1837" s="21"/>
      <c r="X1837"/>
      <c r="Y1837"/>
    </row>
    <row r="1838" spans="1:25" ht="11.3" customHeight="1">
      <c r="A1838" s="13">
        <v>44620</v>
      </c>
      <c r="B1838" s="68"/>
      <c r="C1838" s="15"/>
      <c r="D1838" s="16"/>
      <c r="E1838" s="17">
        <f t="shared" si="56"/>
        <v>0</v>
      </c>
      <c r="F1838" s="18"/>
      <c r="G1838" s="18"/>
      <c r="H1838" s="19"/>
      <c r="I1838" s="19"/>
      <c r="L1838" s="18"/>
      <c r="M1838" s="18"/>
      <c r="S1838" s="18">
        <f t="shared" si="57"/>
        <v>0</v>
      </c>
      <c r="T1838" s="20"/>
      <c r="U1838" s="20"/>
      <c r="W1838" s="21"/>
      <c r="X1838"/>
      <c r="Y1838"/>
    </row>
    <row r="1839" spans="1:25" ht="11.3" customHeight="1">
      <c r="A1839" s="13">
        <v>44622</v>
      </c>
      <c r="B1839" s="68"/>
      <c r="C1839" s="15"/>
      <c r="D1839" s="16"/>
      <c r="E1839" s="17">
        <f t="shared" si="56"/>
        <v>0</v>
      </c>
      <c r="F1839" s="18"/>
      <c r="G1839" s="18"/>
      <c r="H1839" s="19"/>
      <c r="I1839" s="19"/>
      <c r="L1839" s="18"/>
      <c r="M1839" s="18"/>
      <c r="S1839" s="18">
        <f t="shared" si="57"/>
        <v>0</v>
      </c>
      <c r="T1839" s="20"/>
      <c r="U1839" s="20"/>
      <c r="W1839" s="21"/>
      <c r="X1839"/>
      <c r="Y1839"/>
    </row>
    <row r="1840" spans="1:25" ht="11.3" customHeight="1">
      <c r="A1840" s="13">
        <v>44623</v>
      </c>
      <c r="B1840" s="68"/>
      <c r="C1840" s="15"/>
      <c r="D1840" s="16"/>
      <c r="E1840" s="17">
        <f t="shared" si="56"/>
        <v>0</v>
      </c>
      <c r="F1840" s="18"/>
      <c r="G1840" s="18"/>
      <c r="H1840" s="19"/>
      <c r="I1840" s="19"/>
      <c r="L1840" s="18"/>
      <c r="M1840" s="18"/>
      <c r="S1840" s="18">
        <f t="shared" si="57"/>
        <v>0</v>
      </c>
      <c r="T1840" s="20"/>
      <c r="U1840" s="20"/>
      <c r="W1840" s="21"/>
      <c r="X1840"/>
      <c r="Y1840"/>
    </row>
    <row r="1841" spans="1:25" ht="11.3" customHeight="1">
      <c r="A1841" s="13">
        <v>44625</v>
      </c>
      <c r="B1841" s="84"/>
      <c r="C1841" s="15"/>
      <c r="D1841" s="16"/>
      <c r="E1841" s="17">
        <f t="shared" si="56"/>
        <v>0</v>
      </c>
      <c r="F1841" s="18"/>
      <c r="G1841" s="18"/>
      <c r="H1841" s="19"/>
      <c r="I1841" s="19"/>
      <c r="L1841" s="18"/>
      <c r="M1841" s="18"/>
      <c r="S1841" s="18">
        <f t="shared" si="57"/>
        <v>0</v>
      </c>
      <c r="T1841" s="20"/>
      <c r="U1841" s="20"/>
      <c r="W1841" s="21"/>
      <c r="X1841"/>
      <c r="Y1841"/>
    </row>
    <row r="1842" spans="1:25" ht="11.3" customHeight="1">
      <c r="A1842" s="13">
        <v>44626</v>
      </c>
      <c r="B1842" s="84"/>
      <c r="C1842" s="15"/>
      <c r="D1842" s="16"/>
      <c r="E1842" s="17">
        <f t="shared" si="56"/>
        <v>0</v>
      </c>
      <c r="F1842" s="18"/>
      <c r="G1842" s="18"/>
      <c r="H1842" s="19"/>
      <c r="I1842" s="19"/>
      <c r="L1842" s="18"/>
      <c r="M1842" s="18"/>
      <c r="S1842" s="18">
        <f t="shared" si="57"/>
        <v>0</v>
      </c>
      <c r="T1842" s="20"/>
      <c r="U1842" s="20"/>
      <c r="W1842" s="21"/>
      <c r="X1842"/>
      <c r="Y1842"/>
    </row>
    <row r="1843" spans="1:25" ht="11.3" customHeight="1">
      <c r="A1843" s="13">
        <v>44628</v>
      </c>
      <c r="B1843" s="68"/>
      <c r="C1843" s="15"/>
      <c r="D1843" s="16"/>
      <c r="E1843" s="17">
        <f t="shared" si="56"/>
        <v>0</v>
      </c>
      <c r="F1843" s="18"/>
      <c r="G1843" s="18"/>
      <c r="H1843" s="19"/>
      <c r="I1843" s="19"/>
      <c r="L1843" s="18"/>
      <c r="M1843" s="18"/>
      <c r="S1843" s="18">
        <f t="shared" si="57"/>
        <v>0</v>
      </c>
      <c r="T1843" s="20"/>
      <c r="U1843" s="20"/>
      <c r="W1843" s="21"/>
      <c r="X1843"/>
      <c r="Y1843"/>
    </row>
    <row r="1844" spans="1:25" ht="11.3" customHeight="1">
      <c r="A1844" s="13">
        <v>44630</v>
      </c>
      <c r="B1844" s="68"/>
      <c r="C1844" s="15"/>
      <c r="D1844" s="16"/>
      <c r="E1844" s="17">
        <f t="shared" si="56"/>
        <v>0</v>
      </c>
      <c r="F1844" s="18"/>
      <c r="G1844" s="18"/>
      <c r="H1844" s="19"/>
      <c r="I1844" s="19"/>
      <c r="L1844" s="18"/>
      <c r="M1844" s="18"/>
      <c r="S1844" s="18">
        <f t="shared" si="57"/>
        <v>0</v>
      </c>
      <c r="T1844" s="20"/>
      <c r="U1844" s="20"/>
      <c r="W1844" s="21"/>
      <c r="X1844"/>
      <c r="Y1844"/>
    </row>
    <row r="1845" spans="1:25" ht="11.3" customHeight="1">
      <c r="A1845" s="13">
        <v>44632</v>
      </c>
      <c r="B1845" s="68"/>
      <c r="C1845" s="15"/>
      <c r="D1845" s="16"/>
      <c r="E1845" s="17">
        <f t="shared" si="56"/>
        <v>0</v>
      </c>
      <c r="F1845" s="18"/>
      <c r="G1845" s="18"/>
      <c r="H1845" s="19"/>
      <c r="I1845" s="19"/>
      <c r="L1845" s="18"/>
      <c r="M1845" s="18"/>
      <c r="S1845" s="18">
        <f t="shared" si="57"/>
        <v>0</v>
      </c>
      <c r="T1845" s="20"/>
      <c r="U1845" s="20"/>
      <c r="W1845" s="21"/>
      <c r="X1845"/>
      <c r="Y1845"/>
    </row>
    <row r="1846" spans="1:25" ht="11.3" customHeight="1">
      <c r="A1846" s="13">
        <v>44632</v>
      </c>
      <c r="B1846" s="68"/>
      <c r="C1846" s="15"/>
      <c r="D1846" s="16"/>
      <c r="E1846" s="17">
        <f t="shared" si="56"/>
        <v>0</v>
      </c>
      <c r="F1846" s="18"/>
      <c r="G1846" s="18"/>
      <c r="H1846" s="19"/>
      <c r="I1846" s="19"/>
      <c r="L1846" s="18"/>
      <c r="M1846" s="18"/>
      <c r="S1846" s="18">
        <f t="shared" si="57"/>
        <v>0</v>
      </c>
      <c r="T1846" s="20"/>
      <c r="U1846" s="20"/>
      <c r="W1846" s="21"/>
      <c r="X1846"/>
      <c r="Y1846"/>
    </row>
    <row r="1847" spans="1:25" ht="11.3" customHeight="1">
      <c r="A1847" s="13">
        <v>44633</v>
      </c>
      <c r="B1847" s="68"/>
      <c r="C1847" s="15"/>
      <c r="D1847" s="16"/>
      <c r="E1847" s="17">
        <f t="shared" si="56"/>
        <v>0</v>
      </c>
      <c r="F1847" s="18"/>
      <c r="G1847" s="18"/>
      <c r="H1847" s="19"/>
      <c r="I1847" s="19"/>
      <c r="L1847" s="18"/>
      <c r="M1847" s="18"/>
      <c r="S1847" s="18">
        <f t="shared" si="57"/>
        <v>0</v>
      </c>
      <c r="T1847" s="20"/>
      <c r="U1847" s="20"/>
      <c r="W1847" s="21"/>
      <c r="X1847"/>
      <c r="Y1847"/>
    </row>
    <row r="1848" spans="1:25" ht="11.3" customHeight="1">
      <c r="A1848" s="13">
        <v>44635</v>
      </c>
      <c r="B1848" s="68"/>
      <c r="C1848" s="15"/>
      <c r="D1848" s="16"/>
      <c r="E1848" s="17">
        <f t="shared" si="56"/>
        <v>0</v>
      </c>
      <c r="F1848" s="18"/>
      <c r="G1848" s="18"/>
      <c r="H1848" s="19"/>
      <c r="I1848" s="19"/>
      <c r="L1848" s="18"/>
      <c r="M1848" s="18"/>
      <c r="S1848" s="18">
        <f t="shared" si="57"/>
        <v>0</v>
      </c>
      <c r="T1848" s="20"/>
      <c r="U1848" s="20"/>
      <c r="W1848" s="21"/>
      <c r="X1848"/>
      <c r="Y1848"/>
    </row>
    <row r="1849" spans="1:25" ht="11.3" customHeight="1">
      <c r="A1849" s="13">
        <v>44638</v>
      </c>
      <c r="B1849" s="68"/>
      <c r="C1849" s="15"/>
      <c r="D1849" s="16"/>
      <c r="E1849" s="17">
        <f t="shared" si="56"/>
        <v>0</v>
      </c>
      <c r="F1849" s="18"/>
      <c r="G1849" s="18"/>
      <c r="H1849" s="19"/>
      <c r="I1849" s="19"/>
      <c r="L1849" s="18"/>
      <c r="M1849" s="18"/>
      <c r="S1849" s="18">
        <f t="shared" si="57"/>
        <v>0</v>
      </c>
      <c r="T1849" s="20"/>
      <c r="U1849" s="20"/>
      <c r="W1849" s="21"/>
      <c r="X1849"/>
      <c r="Y1849"/>
    </row>
    <row r="1850" spans="1:25" ht="11.3" customHeight="1">
      <c r="A1850" s="13">
        <v>44639</v>
      </c>
      <c r="B1850" s="68"/>
      <c r="C1850" s="15"/>
      <c r="D1850" s="16"/>
      <c r="E1850" s="17">
        <f t="shared" si="56"/>
        <v>0</v>
      </c>
      <c r="F1850" s="18"/>
      <c r="G1850" s="18"/>
      <c r="H1850" s="19"/>
      <c r="I1850" s="19"/>
      <c r="L1850" s="18"/>
      <c r="M1850" s="18"/>
      <c r="S1850" s="18">
        <f t="shared" si="57"/>
        <v>0</v>
      </c>
      <c r="T1850" s="20"/>
      <c r="U1850" s="20"/>
      <c r="W1850" s="21"/>
      <c r="X1850"/>
      <c r="Y1850"/>
    </row>
    <row r="1851" spans="1:25" ht="11.3" customHeight="1">
      <c r="A1851" s="13">
        <v>44640</v>
      </c>
      <c r="B1851" s="68"/>
      <c r="C1851" s="15"/>
      <c r="D1851" s="16"/>
      <c r="E1851" s="17">
        <f t="shared" si="56"/>
        <v>0</v>
      </c>
      <c r="F1851" s="18"/>
      <c r="G1851" s="18"/>
      <c r="H1851" s="19"/>
      <c r="I1851" s="19"/>
      <c r="L1851" s="18"/>
      <c r="M1851" s="18"/>
      <c r="S1851" s="18">
        <f t="shared" si="57"/>
        <v>0</v>
      </c>
      <c r="T1851" s="20"/>
      <c r="U1851" s="20"/>
      <c r="W1851" s="21"/>
      <c r="X1851"/>
      <c r="Y1851"/>
    </row>
    <row r="1852" spans="1:25" ht="11.3" customHeight="1">
      <c r="A1852" s="13">
        <v>44645</v>
      </c>
      <c r="B1852" s="68"/>
      <c r="C1852" s="15"/>
      <c r="D1852" s="16"/>
      <c r="E1852" s="17">
        <f t="shared" si="56"/>
        <v>0</v>
      </c>
      <c r="F1852" s="18"/>
      <c r="G1852" s="18"/>
      <c r="H1852" s="19"/>
      <c r="I1852" s="19"/>
      <c r="L1852" s="18"/>
      <c r="M1852" s="18"/>
      <c r="S1852" s="18">
        <f t="shared" si="57"/>
        <v>0</v>
      </c>
      <c r="T1852" s="20"/>
      <c r="U1852" s="20"/>
      <c r="W1852" s="21"/>
      <c r="X1852"/>
      <c r="Y1852"/>
    </row>
    <row r="1853" spans="1:25" ht="11.3" customHeight="1">
      <c r="A1853" s="13">
        <v>44648</v>
      </c>
      <c r="B1853" s="68"/>
      <c r="C1853" s="15"/>
      <c r="D1853" s="16"/>
      <c r="E1853" s="17">
        <f t="shared" si="56"/>
        <v>0</v>
      </c>
      <c r="F1853" s="18"/>
      <c r="G1853" s="18"/>
      <c r="H1853" s="19"/>
      <c r="I1853" s="19"/>
      <c r="L1853" s="18"/>
      <c r="M1853" s="18"/>
      <c r="S1853" s="18">
        <f t="shared" si="57"/>
        <v>0</v>
      </c>
      <c r="T1853" s="20"/>
      <c r="U1853" s="20"/>
      <c r="W1853" s="21"/>
      <c r="X1853"/>
      <c r="Y1853"/>
    </row>
    <row r="1854" spans="1:25" ht="11.3" customHeight="1">
      <c r="A1854" s="13">
        <v>44650</v>
      </c>
      <c r="B1854" s="68"/>
      <c r="C1854" s="15"/>
      <c r="D1854" s="16"/>
      <c r="E1854" s="17">
        <f t="shared" si="56"/>
        <v>0</v>
      </c>
      <c r="F1854" s="18"/>
      <c r="G1854" s="18"/>
      <c r="H1854" s="19"/>
      <c r="I1854" s="19"/>
      <c r="L1854" s="18"/>
      <c r="M1854" s="18"/>
      <c r="S1854" s="18">
        <f t="shared" si="57"/>
        <v>0</v>
      </c>
      <c r="T1854" s="20"/>
      <c r="U1854" s="20"/>
      <c r="W1854" s="21"/>
      <c r="X1854"/>
      <c r="Y1854"/>
    </row>
    <row r="1855" spans="1:25" ht="11.3" customHeight="1">
      <c r="A1855" s="13">
        <v>44574</v>
      </c>
      <c r="B1855" s="68">
        <v>2710.02</v>
      </c>
      <c r="C1855" s="15"/>
      <c r="D1855" s="16"/>
      <c r="E1855" s="17">
        <f t="shared" si="56"/>
        <v>2710.02</v>
      </c>
      <c r="F1855" s="18"/>
      <c r="G1855" s="18"/>
      <c r="H1855" s="19"/>
      <c r="I1855" s="19"/>
      <c r="L1855" s="18"/>
      <c r="M1855" s="18"/>
      <c r="S1855" s="18">
        <f t="shared" si="57"/>
        <v>0</v>
      </c>
      <c r="T1855" s="20"/>
      <c r="U1855" s="20"/>
      <c r="W1855" s="21"/>
      <c r="X1855"/>
      <c r="Y1855"/>
    </row>
    <row r="1856" spans="1:25" ht="11.3" customHeight="1">
      <c r="A1856" s="13">
        <v>44597</v>
      </c>
      <c r="B1856" s="68">
        <v>2724.25</v>
      </c>
      <c r="C1856" s="15"/>
      <c r="D1856" s="16"/>
      <c r="E1856" s="17">
        <f t="shared" si="56"/>
        <v>2724.25</v>
      </c>
      <c r="F1856" s="18"/>
      <c r="G1856" s="18"/>
      <c r="H1856" s="19"/>
      <c r="I1856" s="19"/>
      <c r="L1856" s="18"/>
      <c r="M1856" s="18"/>
      <c r="S1856" s="18">
        <f t="shared" si="57"/>
        <v>0</v>
      </c>
      <c r="T1856" s="20"/>
      <c r="U1856" s="20"/>
      <c r="W1856" s="21"/>
      <c r="X1856"/>
      <c r="Y1856"/>
    </row>
    <row r="1857" spans="1:36" ht="11.3" customHeight="1">
      <c r="A1857" s="13">
        <v>44608</v>
      </c>
      <c r="B1857" s="68">
        <v>3735.52</v>
      </c>
      <c r="C1857" s="15"/>
      <c r="D1857" s="16"/>
      <c r="E1857" s="17">
        <f t="shared" si="56"/>
        <v>3735.52</v>
      </c>
      <c r="F1857" s="18"/>
      <c r="G1857" s="18"/>
      <c r="H1857" s="19"/>
      <c r="I1857" s="19"/>
      <c r="L1857" s="18"/>
      <c r="M1857" s="18"/>
      <c r="S1857" s="18">
        <f t="shared" si="57"/>
        <v>0</v>
      </c>
      <c r="T1857" s="20"/>
      <c r="U1857" s="20"/>
      <c r="W1857" s="21"/>
      <c r="X1857"/>
      <c r="Y1857"/>
    </row>
    <row r="1858" spans="1:36" ht="11.3" customHeight="1">
      <c r="A1858" s="25"/>
      <c r="B1858" s="102"/>
      <c r="C1858" s="102"/>
      <c r="D1858" s="16"/>
      <c r="H1858" s="19"/>
      <c r="I1858" s="19"/>
      <c r="N1858" s="19"/>
      <c r="O1858" s="19"/>
      <c r="P1858" s="19"/>
      <c r="Q1858" s="19"/>
      <c r="R1858" s="19"/>
      <c r="S1858" s="19"/>
      <c r="T1858" s="19"/>
      <c r="U1858" s="19"/>
      <c r="V1858" s="21"/>
      <c r="W1858" s="21"/>
      <c r="X1858" s="21"/>
      <c r="Y1858" s="21"/>
      <c r="Z1858" s="21"/>
      <c r="AA1858" s="21"/>
      <c r="AB1858" s="21"/>
      <c r="AC1858" s="21"/>
      <c r="AD1858" s="21"/>
      <c r="AE1858" s="21"/>
      <c r="AF1858" s="21"/>
      <c r="AG1858" s="21"/>
      <c r="AH1858" s="21"/>
      <c r="AI1858" s="21"/>
      <c r="AJ1858" s="21"/>
    </row>
    <row r="1859" spans="1:36" ht="11.3" customHeight="1">
      <c r="V1859" s="18"/>
      <c r="Y1859" s="21"/>
    </row>
    <row r="1860" spans="1:36" ht="11.3" customHeight="1">
      <c r="C1860" s="106" t="s">
        <v>87</v>
      </c>
      <c r="D1860" s="107">
        <f>SUM(B2:B1857)</f>
        <v>4611796.5720000062</v>
      </c>
      <c r="E1860" s="108"/>
      <c r="F1860" s="107">
        <f t="shared" ref="F1860:U1860" si="58">SUM(D2:D1857)</f>
        <v>705646.88000000024</v>
      </c>
      <c r="G1860" s="107">
        <f t="shared" si="58"/>
        <v>5350595.2920000078</v>
      </c>
      <c r="H1860" s="107">
        <f t="shared" si="58"/>
        <v>1361783.4640000002</v>
      </c>
      <c r="I1860" s="107">
        <f t="shared" si="58"/>
        <v>810052.37999999977</v>
      </c>
      <c r="J1860" s="107">
        <f t="shared" si="58"/>
        <v>166885.55488801387</v>
      </c>
      <c r="K1860" s="107">
        <f t="shared" si="58"/>
        <v>60089.479999999996</v>
      </c>
      <c r="L1860" s="107">
        <f t="shared" si="58"/>
        <v>55963.86</v>
      </c>
      <c r="M1860" s="107">
        <f t="shared" si="58"/>
        <v>3720.01</v>
      </c>
      <c r="N1860" s="107">
        <f t="shared" si="58"/>
        <v>148715.53999999998</v>
      </c>
      <c r="O1860" s="107">
        <f t="shared" si="58"/>
        <v>37383.25</v>
      </c>
      <c r="P1860" s="107">
        <f t="shared" si="58"/>
        <v>9218.16</v>
      </c>
      <c r="Q1860" s="107">
        <f t="shared" si="58"/>
        <v>1008.2</v>
      </c>
      <c r="R1860" s="107">
        <f t="shared" si="58"/>
        <v>2309.9578333333302</v>
      </c>
      <c r="S1860" s="107">
        <f t="shared" si="58"/>
        <v>0</v>
      </c>
      <c r="T1860" s="107">
        <f t="shared" si="58"/>
        <v>0</v>
      </c>
      <c r="U1860" s="107">
        <f t="shared" si="58"/>
        <v>227983.23488801389</v>
      </c>
      <c r="V1860" s="18"/>
      <c r="Y1860" s="21"/>
    </row>
    <row r="1861" spans="1:36" ht="11.3" customHeight="1">
      <c r="B1861" s="109"/>
      <c r="C1861" s="106" t="s">
        <v>88</v>
      </c>
      <c r="D1861" s="110">
        <f t="shared" ref="D1861:U1861" si="59">COUNTA(B2:B1857)</f>
        <v>1247</v>
      </c>
      <c r="E1861" s="111">
        <f t="shared" si="59"/>
        <v>135</v>
      </c>
      <c r="F1861" s="110">
        <f t="shared" si="59"/>
        <v>18</v>
      </c>
      <c r="G1861" s="110">
        <f t="shared" si="59"/>
        <v>1856</v>
      </c>
      <c r="H1861" s="110">
        <f t="shared" si="59"/>
        <v>251</v>
      </c>
      <c r="I1861" s="110">
        <f t="shared" si="59"/>
        <v>122</v>
      </c>
      <c r="J1861" s="110">
        <f t="shared" si="59"/>
        <v>55</v>
      </c>
      <c r="K1861" s="110">
        <f t="shared" si="59"/>
        <v>22</v>
      </c>
      <c r="L1861" s="110">
        <f t="shared" si="59"/>
        <v>13</v>
      </c>
      <c r="M1861" s="110">
        <f t="shared" si="59"/>
        <v>3</v>
      </c>
      <c r="N1861" s="110">
        <f t="shared" si="59"/>
        <v>33</v>
      </c>
      <c r="O1861" s="110">
        <f t="shared" si="59"/>
        <v>9</v>
      </c>
      <c r="P1861" s="110">
        <f t="shared" si="59"/>
        <v>3</v>
      </c>
      <c r="Q1861" s="110">
        <f t="shared" si="59"/>
        <v>1</v>
      </c>
      <c r="R1861" s="110">
        <f t="shared" si="59"/>
        <v>1</v>
      </c>
      <c r="S1861" s="110">
        <f t="shared" si="59"/>
        <v>0</v>
      </c>
      <c r="T1861" s="110">
        <f t="shared" si="59"/>
        <v>0</v>
      </c>
      <c r="U1861" s="110">
        <f t="shared" si="59"/>
        <v>1856</v>
      </c>
      <c r="V1861" s="18"/>
      <c r="Y1861" s="21"/>
    </row>
    <row r="1862" spans="1:36" ht="11.45" customHeight="1">
      <c r="V1862"/>
      <c r="W1862"/>
      <c r="Y1862" s="21"/>
    </row>
    <row r="1863" spans="1:36" ht="11.45" customHeight="1">
      <c r="B1863" s="106" t="s">
        <v>89</v>
      </c>
      <c r="V1863"/>
      <c r="W1863"/>
      <c r="Y1863" s="21"/>
    </row>
    <row r="1864" spans="1:36" ht="51.55" customHeight="1">
      <c r="B1864" s="112" t="s">
        <v>90</v>
      </c>
      <c r="C1864" s="112" t="s">
        <v>91</v>
      </c>
      <c r="D1864" s="113" t="s">
        <v>92</v>
      </c>
      <c r="E1864" s="113" t="s">
        <v>93</v>
      </c>
      <c r="F1864" s="114" t="s">
        <v>94</v>
      </c>
      <c r="G1864" s="115"/>
      <c r="H1864" s="116" t="s">
        <v>95</v>
      </c>
      <c r="I1864" s="116" t="s">
        <v>96</v>
      </c>
      <c r="J1864" s="117" t="s">
        <v>97</v>
      </c>
      <c r="K1864" s="117" t="s">
        <v>98</v>
      </c>
      <c r="L1864" s="117" t="s">
        <v>99</v>
      </c>
      <c r="M1864" s="117" t="s">
        <v>100</v>
      </c>
      <c r="N1864" s="116" t="s">
        <v>101</v>
      </c>
      <c r="O1864" s="116" t="s">
        <v>102</v>
      </c>
      <c r="P1864" s="116" t="s">
        <v>103</v>
      </c>
      <c r="Q1864" s="116" t="s">
        <v>104</v>
      </c>
      <c r="R1864" s="116" t="s">
        <v>105</v>
      </c>
      <c r="S1864" s="116" t="s">
        <v>106</v>
      </c>
      <c r="T1864" s="116" t="s">
        <v>107</v>
      </c>
      <c r="U1864" s="116" t="s">
        <v>108</v>
      </c>
      <c r="V1864" s="116" t="s">
        <v>109</v>
      </c>
      <c r="W1864" s="118" t="s">
        <v>110</v>
      </c>
      <c r="Y1864" s="21"/>
    </row>
    <row r="1865" spans="1:36" ht="11.3" customHeight="1">
      <c r="A1865" s="119"/>
      <c r="B1865" s="120">
        <v>2016</v>
      </c>
      <c r="C1865" s="121">
        <f>COUNTA(A2:A170)</f>
        <v>169</v>
      </c>
      <c r="D1865" s="122">
        <f>COUNTA(B2:B170)</f>
        <v>123</v>
      </c>
      <c r="E1865" s="121">
        <f>COUNTA(C2:C170)</f>
        <v>20</v>
      </c>
      <c r="F1865" s="122">
        <f>COUNTA(D2:D170)</f>
        <v>1</v>
      </c>
      <c r="G1865" s="122"/>
      <c r="H1865" s="122">
        <f t="shared" ref="H1865:T1865" si="60">COUNTA(F2:F170)</f>
        <v>39</v>
      </c>
      <c r="I1865" s="122">
        <f t="shared" si="60"/>
        <v>4</v>
      </c>
      <c r="J1865" s="122">
        <f t="shared" si="60"/>
        <v>21</v>
      </c>
      <c r="K1865" s="122">
        <f t="shared" si="60"/>
        <v>0</v>
      </c>
      <c r="L1865" s="122">
        <f t="shared" si="60"/>
        <v>2</v>
      </c>
      <c r="M1865" s="122">
        <f t="shared" si="60"/>
        <v>0</v>
      </c>
      <c r="N1865" s="122">
        <f t="shared" si="60"/>
        <v>11</v>
      </c>
      <c r="O1865" s="122">
        <f t="shared" si="60"/>
        <v>2</v>
      </c>
      <c r="P1865" s="122">
        <f t="shared" si="60"/>
        <v>1</v>
      </c>
      <c r="Q1865" s="122">
        <f t="shared" si="60"/>
        <v>0</v>
      </c>
      <c r="R1865" s="122">
        <f t="shared" si="60"/>
        <v>1</v>
      </c>
      <c r="S1865" s="122">
        <f t="shared" si="60"/>
        <v>0</v>
      </c>
      <c r="T1865" s="122">
        <f t="shared" si="60"/>
        <v>0</v>
      </c>
      <c r="U1865" s="123">
        <f>SUM(S2:S170)</f>
        <v>60757.535794999996</v>
      </c>
      <c r="V1865" s="124">
        <f t="shared" ref="V1865:V1871" si="61">D1865+F1865</f>
        <v>124</v>
      </c>
      <c r="W1865" s="125">
        <f t="shared" ref="W1865:W1871" si="62">C1865-V1865</f>
        <v>45</v>
      </c>
      <c r="Y1865" s="21"/>
    </row>
    <row r="1866" spans="1:36" ht="11.3" customHeight="1">
      <c r="A1866" s="119"/>
      <c r="B1866" s="120">
        <v>2017</v>
      </c>
      <c r="C1866" s="121">
        <f>COUNTA(A171:A343)</f>
        <v>173</v>
      </c>
      <c r="D1866" s="122">
        <f>COUNTA(B171:B343)</f>
        <v>129</v>
      </c>
      <c r="E1866" s="121">
        <f>COUNTA(C171:C343)</f>
        <v>15</v>
      </c>
      <c r="F1866" s="122">
        <f>COUNTA(D171:D343)</f>
        <v>3</v>
      </c>
      <c r="G1866" s="122"/>
      <c r="H1866" s="122">
        <f t="shared" ref="H1866:T1866" si="63">COUNTA(F171:F343)</f>
        <v>38</v>
      </c>
      <c r="I1866" s="122">
        <f t="shared" si="63"/>
        <v>8</v>
      </c>
      <c r="J1866" s="122">
        <f t="shared" si="63"/>
        <v>8</v>
      </c>
      <c r="K1866" s="122">
        <f t="shared" si="63"/>
        <v>7</v>
      </c>
      <c r="L1866" s="122">
        <f t="shared" si="63"/>
        <v>1</v>
      </c>
      <c r="M1866" s="122">
        <f t="shared" si="63"/>
        <v>3</v>
      </c>
      <c r="N1866" s="122">
        <f t="shared" si="63"/>
        <v>10</v>
      </c>
      <c r="O1866" s="122">
        <f t="shared" si="63"/>
        <v>5</v>
      </c>
      <c r="P1866" s="122">
        <f t="shared" si="63"/>
        <v>2</v>
      </c>
      <c r="Q1866" s="122">
        <f t="shared" si="63"/>
        <v>1</v>
      </c>
      <c r="R1866" s="122">
        <f t="shared" si="63"/>
        <v>0</v>
      </c>
      <c r="S1866" s="122">
        <f t="shared" si="63"/>
        <v>0</v>
      </c>
      <c r="T1866" s="122">
        <f t="shared" si="63"/>
        <v>0</v>
      </c>
      <c r="U1866" s="123">
        <f>SUM(S171:S343)</f>
        <v>36050.04</v>
      </c>
      <c r="V1866" s="124">
        <f t="shared" si="61"/>
        <v>132</v>
      </c>
      <c r="W1866" s="125">
        <f t="shared" si="62"/>
        <v>41</v>
      </c>
      <c r="Y1866" s="21"/>
    </row>
    <row r="1867" spans="1:36" ht="11.3" customHeight="1">
      <c r="A1867" s="119"/>
      <c r="B1867" s="120">
        <v>2018</v>
      </c>
      <c r="C1867" s="121">
        <f>COUNTA(A344:A498)</f>
        <v>155</v>
      </c>
      <c r="D1867" s="122">
        <f>COUNTA(B344:B498)</f>
        <v>107</v>
      </c>
      <c r="E1867" s="121">
        <f>COUNTA(C344:C498)</f>
        <v>14</v>
      </c>
      <c r="F1867" s="122">
        <f>COUNTA(D344:D498)</f>
        <v>3</v>
      </c>
      <c r="G1867" s="122"/>
      <c r="H1867" s="122">
        <f t="shared" ref="H1867:T1867" si="64">COUNTA(F344:F498)</f>
        <v>34</v>
      </c>
      <c r="I1867" s="122">
        <f t="shared" si="64"/>
        <v>15</v>
      </c>
      <c r="J1867" s="122">
        <f t="shared" si="64"/>
        <v>11</v>
      </c>
      <c r="K1867" s="122">
        <f t="shared" si="64"/>
        <v>3</v>
      </c>
      <c r="L1867" s="122">
        <f t="shared" si="64"/>
        <v>0</v>
      </c>
      <c r="M1867" s="122">
        <f t="shared" si="64"/>
        <v>0</v>
      </c>
      <c r="N1867" s="122">
        <f t="shared" si="64"/>
        <v>5</v>
      </c>
      <c r="O1867" s="122">
        <f t="shared" si="64"/>
        <v>2</v>
      </c>
      <c r="P1867" s="122">
        <f t="shared" si="64"/>
        <v>0</v>
      </c>
      <c r="Q1867" s="122">
        <f t="shared" si="64"/>
        <v>0</v>
      </c>
      <c r="R1867" s="122">
        <f t="shared" si="64"/>
        <v>0</v>
      </c>
      <c r="S1867" s="122">
        <f t="shared" si="64"/>
        <v>0</v>
      </c>
      <c r="T1867" s="122">
        <f t="shared" si="64"/>
        <v>0</v>
      </c>
      <c r="U1867" s="123">
        <f>SUM(S344:S498)</f>
        <v>45016.559093013893</v>
      </c>
      <c r="V1867" s="124">
        <f t="shared" si="61"/>
        <v>110</v>
      </c>
      <c r="W1867" s="125">
        <f t="shared" si="62"/>
        <v>45</v>
      </c>
      <c r="Y1867" s="21"/>
    </row>
    <row r="1868" spans="1:36" ht="11.3" customHeight="1">
      <c r="A1868" s="119"/>
      <c r="B1868" s="120">
        <v>2019</v>
      </c>
      <c r="C1868" s="121">
        <f>COUNTA(A499:A668)</f>
        <v>170</v>
      </c>
      <c r="D1868" s="122">
        <f>COUNTA(B499:B668)</f>
        <v>111</v>
      </c>
      <c r="E1868" s="121">
        <f>COUNTA(C499:C668)</f>
        <v>17</v>
      </c>
      <c r="F1868" s="122">
        <f>COUNTA(D499:D668)</f>
        <v>5</v>
      </c>
      <c r="G1868" s="122"/>
      <c r="H1868" s="122">
        <f t="shared" ref="H1868:T1868" si="65">COUNTA(F499:F668)</f>
        <v>40</v>
      </c>
      <c r="I1868" s="122">
        <f t="shared" si="65"/>
        <v>17</v>
      </c>
      <c r="J1868" s="122">
        <f t="shared" si="65"/>
        <v>11</v>
      </c>
      <c r="K1868" s="122">
        <f t="shared" si="65"/>
        <v>8</v>
      </c>
      <c r="L1868" s="122">
        <f t="shared" si="65"/>
        <v>0</v>
      </c>
      <c r="M1868" s="122">
        <f t="shared" si="65"/>
        <v>0</v>
      </c>
      <c r="N1868" s="122">
        <f t="shared" si="65"/>
        <v>3</v>
      </c>
      <c r="O1868" s="122">
        <f t="shared" si="65"/>
        <v>0</v>
      </c>
      <c r="P1868" s="122">
        <f t="shared" si="65"/>
        <v>0</v>
      </c>
      <c r="Q1868" s="122">
        <f t="shared" si="65"/>
        <v>0</v>
      </c>
      <c r="R1868" s="122">
        <f t="shared" si="65"/>
        <v>0</v>
      </c>
      <c r="S1868" s="122">
        <f t="shared" si="65"/>
        <v>0</v>
      </c>
      <c r="T1868" s="122">
        <f t="shared" si="65"/>
        <v>0</v>
      </c>
      <c r="U1868" s="123">
        <f>SUM(S499:S668)</f>
        <v>65394.28</v>
      </c>
      <c r="V1868" s="124">
        <f t="shared" si="61"/>
        <v>116</v>
      </c>
      <c r="W1868" s="125">
        <f t="shared" si="62"/>
        <v>54</v>
      </c>
      <c r="Y1868" s="21"/>
    </row>
    <row r="1869" spans="1:36" ht="11.3" customHeight="1">
      <c r="A1869" s="119"/>
      <c r="B1869" s="120">
        <v>2020</v>
      </c>
      <c r="C1869" s="121">
        <f>COUNTA(A669:A1120)</f>
        <v>452</v>
      </c>
      <c r="D1869" s="122">
        <f>COUNTA(B669:B1120)</f>
        <v>309</v>
      </c>
      <c r="E1869" s="121">
        <f>COUNTA(C669:C1120)</f>
        <v>34</v>
      </c>
      <c r="F1869" s="122">
        <f>COUNTA(D669:D1120)</f>
        <v>2</v>
      </c>
      <c r="G1869" s="122"/>
      <c r="H1869" s="122">
        <f t="shared" ref="H1869:T1869" si="66">COUNTA(F669:F1120)</f>
        <v>54</v>
      </c>
      <c r="I1869" s="122">
        <f t="shared" si="66"/>
        <v>40</v>
      </c>
      <c r="J1869" s="122">
        <f t="shared" si="66"/>
        <v>3</v>
      </c>
      <c r="K1869" s="122">
        <f t="shared" si="66"/>
        <v>1</v>
      </c>
      <c r="L1869" s="122">
        <f t="shared" si="66"/>
        <v>6</v>
      </c>
      <c r="M1869" s="122">
        <f t="shared" si="66"/>
        <v>0</v>
      </c>
      <c r="N1869" s="122">
        <f t="shared" si="66"/>
        <v>4</v>
      </c>
      <c r="O1869" s="122">
        <f t="shared" si="66"/>
        <v>0</v>
      </c>
      <c r="P1869" s="122">
        <f t="shared" si="66"/>
        <v>0</v>
      </c>
      <c r="Q1869" s="122">
        <f t="shared" si="66"/>
        <v>0</v>
      </c>
      <c r="R1869" s="122">
        <f t="shared" si="66"/>
        <v>0</v>
      </c>
      <c r="S1869" s="122">
        <f t="shared" si="66"/>
        <v>0</v>
      </c>
      <c r="T1869" s="122">
        <f t="shared" si="66"/>
        <v>0</v>
      </c>
      <c r="U1869" s="123">
        <f>SUM(S669:S1120)</f>
        <v>14096.699999999999</v>
      </c>
      <c r="V1869" s="124">
        <f t="shared" si="61"/>
        <v>311</v>
      </c>
      <c r="W1869" s="125">
        <f t="shared" si="62"/>
        <v>141</v>
      </c>
      <c r="Y1869" s="21"/>
    </row>
    <row r="1870" spans="1:36" ht="11.3" customHeight="1">
      <c r="A1870" s="119"/>
      <c r="B1870" s="120">
        <v>2021</v>
      </c>
      <c r="C1870" s="121">
        <f>COUNTA(A1121:A1771)</f>
        <v>651</v>
      </c>
      <c r="D1870" s="122">
        <f>COUNTA(B1121:B1771)</f>
        <v>438</v>
      </c>
      <c r="E1870" s="121">
        <f>COUNTA(C1121:C1771)</f>
        <v>33</v>
      </c>
      <c r="F1870" s="122">
        <f>COUNTA(D1121:D1771)</f>
        <v>4</v>
      </c>
      <c r="G1870" s="122"/>
      <c r="H1870" s="122">
        <f t="shared" ref="H1870:T1870" si="67">COUNTA(F1121:F1771)</f>
        <v>46</v>
      </c>
      <c r="I1870" s="122">
        <f t="shared" si="67"/>
        <v>38</v>
      </c>
      <c r="J1870" s="122">
        <f t="shared" si="67"/>
        <v>1</v>
      </c>
      <c r="K1870" s="122">
        <f t="shared" si="67"/>
        <v>3</v>
      </c>
      <c r="L1870" s="122">
        <f t="shared" si="67"/>
        <v>4</v>
      </c>
      <c r="M1870" s="122">
        <f t="shared" si="67"/>
        <v>0</v>
      </c>
      <c r="N1870" s="122">
        <f t="shared" si="67"/>
        <v>0</v>
      </c>
      <c r="O1870" s="122">
        <f t="shared" si="67"/>
        <v>0</v>
      </c>
      <c r="P1870" s="122">
        <f t="shared" si="67"/>
        <v>0</v>
      </c>
      <c r="Q1870" s="122">
        <f t="shared" si="67"/>
        <v>0</v>
      </c>
      <c r="R1870" s="122">
        <f t="shared" si="67"/>
        <v>0</v>
      </c>
      <c r="S1870" s="122">
        <f t="shared" si="67"/>
        <v>0</v>
      </c>
      <c r="T1870" s="122">
        <f t="shared" si="67"/>
        <v>0</v>
      </c>
      <c r="U1870" s="123">
        <f>SUM(S1121:S1771)</f>
        <v>6668.12</v>
      </c>
      <c r="V1870" s="124">
        <f t="shared" si="61"/>
        <v>442</v>
      </c>
      <c r="W1870" s="125">
        <f t="shared" si="62"/>
        <v>209</v>
      </c>
      <c r="Y1870" s="21"/>
    </row>
    <row r="1871" spans="1:36" ht="11.3" customHeight="1">
      <c r="A1871" s="119"/>
      <c r="B1871" s="120">
        <v>2022</v>
      </c>
      <c r="C1871" s="121">
        <f>COUNTA(A1772:A1857)</f>
        <v>86</v>
      </c>
      <c r="D1871" s="122">
        <f>COUNTA(B1772:B1857)</f>
        <v>30</v>
      </c>
      <c r="E1871" s="121">
        <f>COUNTA(C1772:C1857)</f>
        <v>2</v>
      </c>
      <c r="F1871" s="122">
        <f>COUNTA(D1772:D1857)</f>
        <v>0</v>
      </c>
      <c r="G1871" s="122"/>
      <c r="H1871" s="122">
        <f t="shared" ref="H1871:T1871" si="68">COUNTA(F1772:F1857)</f>
        <v>0</v>
      </c>
      <c r="I1871" s="122">
        <f t="shared" si="68"/>
        <v>0</v>
      </c>
      <c r="J1871" s="122">
        <f t="shared" si="68"/>
        <v>0</v>
      </c>
      <c r="K1871" s="122">
        <f t="shared" si="68"/>
        <v>0</v>
      </c>
      <c r="L1871" s="122">
        <f t="shared" si="68"/>
        <v>0</v>
      </c>
      <c r="M1871" s="122">
        <f t="shared" si="68"/>
        <v>0</v>
      </c>
      <c r="N1871" s="122">
        <f t="shared" si="68"/>
        <v>0</v>
      </c>
      <c r="O1871" s="122">
        <f t="shared" si="68"/>
        <v>0</v>
      </c>
      <c r="P1871" s="122">
        <f t="shared" si="68"/>
        <v>0</v>
      </c>
      <c r="Q1871" s="122">
        <f t="shared" si="68"/>
        <v>0</v>
      </c>
      <c r="R1871" s="122">
        <f t="shared" si="68"/>
        <v>0</v>
      </c>
      <c r="S1871" s="122">
        <f t="shared" si="68"/>
        <v>0</v>
      </c>
      <c r="T1871" s="122">
        <f t="shared" si="68"/>
        <v>0</v>
      </c>
      <c r="U1871" s="123">
        <f>SUM(S1772:S1857)</f>
        <v>0</v>
      </c>
      <c r="V1871" s="124">
        <f t="shared" si="61"/>
        <v>30</v>
      </c>
      <c r="W1871" s="125">
        <f t="shared" si="62"/>
        <v>56</v>
      </c>
      <c r="Y1871" s="21"/>
    </row>
    <row r="1872" spans="1:36" ht="11.3" customHeight="1">
      <c r="B1872" s="106" t="s">
        <v>111</v>
      </c>
      <c r="C1872" s="126">
        <f>SUM(C1865:C1871)</f>
        <v>1856</v>
      </c>
      <c r="D1872" s="126">
        <f>SUM(D1865:D1871)</f>
        <v>1247</v>
      </c>
      <c r="E1872" s="127">
        <f>SUM(E1865:E1871)</f>
        <v>135</v>
      </c>
      <c r="F1872" s="126">
        <f>SUM(F1865:F1871)</f>
        <v>18</v>
      </c>
      <c r="G1872" s="126"/>
      <c r="H1872" s="126">
        <f t="shared" ref="H1872:W1872" si="69">SUM(H1865:H1871)</f>
        <v>251</v>
      </c>
      <c r="I1872" s="126">
        <f t="shared" si="69"/>
        <v>122</v>
      </c>
      <c r="J1872" s="126">
        <f t="shared" si="69"/>
        <v>55</v>
      </c>
      <c r="K1872" s="126">
        <f t="shared" si="69"/>
        <v>22</v>
      </c>
      <c r="L1872" s="126">
        <f t="shared" si="69"/>
        <v>13</v>
      </c>
      <c r="M1872" s="126">
        <f t="shared" si="69"/>
        <v>3</v>
      </c>
      <c r="N1872" s="126">
        <f t="shared" si="69"/>
        <v>33</v>
      </c>
      <c r="O1872" s="126">
        <f t="shared" si="69"/>
        <v>9</v>
      </c>
      <c r="P1872" s="126">
        <f t="shared" si="69"/>
        <v>3</v>
      </c>
      <c r="Q1872" s="126">
        <f t="shared" si="69"/>
        <v>1</v>
      </c>
      <c r="R1872" s="126">
        <f t="shared" si="69"/>
        <v>1</v>
      </c>
      <c r="S1872" s="126">
        <f t="shared" si="69"/>
        <v>0</v>
      </c>
      <c r="T1872" s="126">
        <f t="shared" si="69"/>
        <v>0</v>
      </c>
      <c r="U1872" s="128">
        <f t="shared" si="69"/>
        <v>227983.23488801389</v>
      </c>
      <c r="V1872" s="128">
        <f t="shared" si="69"/>
        <v>1265</v>
      </c>
      <c r="W1872" s="128">
        <f t="shared" si="69"/>
        <v>591</v>
      </c>
      <c r="Y1872" s="21"/>
    </row>
    <row r="1873" spans="2:25" ht="11.3" customHeight="1">
      <c r="V1873" s="18"/>
      <c r="Y1873" s="21"/>
    </row>
    <row r="1874" spans="2:25" ht="19" customHeight="1">
      <c r="B1874" s="106" t="s">
        <v>112</v>
      </c>
      <c r="L1874"/>
      <c r="M1874"/>
      <c r="N1874"/>
      <c r="O1874"/>
      <c r="P1874"/>
      <c r="Q1874"/>
      <c r="Y1874" s="21"/>
    </row>
    <row r="1875" spans="2:25" ht="23.75" customHeight="1">
      <c r="B1875" s="118" t="s">
        <v>113</v>
      </c>
      <c r="C1875" s="129" t="s">
        <v>114</v>
      </c>
      <c r="D1875" s="129" t="s">
        <v>115</v>
      </c>
      <c r="E1875" s="130"/>
      <c r="F1875"/>
      <c r="G1875"/>
      <c r="H1875"/>
      <c r="I1875"/>
      <c r="J1875" s="12"/>
      <c r="K1875" s="12"/>
      <c r="L1875"/>
      <c r="M1875"/>
      <c r="N1875"/>
      <c r="O1875"/>
      <c r="P1875"/>
      <c r="Q1875"/>
      <c r="Y1875" s="21"/>
    </row>
    <row r="1876" spans="2:25" ht="11.3" customHeight="1">
      <c r="B1876" s="129">
        <v>2016</v>
      </c>
      <c r="C1876" s="129">
        <v>169</v>
      </c>
      <c r="D1876" s="129">
        <v>39</v>
      </c>
      <c r="E1876" s="130"/>
      <c r="F1876"/>
      <c r="G1876"/>
      <c r="H1876"/>
      <c r="I1876"/>
      <c r="J1876" s="131"/>
      <c r="K1876" s="132"/>
      <c r="L1876"/>
      <c r="M1876"/>
      <c r="N1876"/>
      <c r="O1876"/>
      <c r="P1876"/>
      <c r="Q1876"/>
      <c r="Y1876" s="21"/>
    </row>
    <row r="1877" spans="2:25" ht="11.3" customHeight="1">
      <c r="B1877" s="129">
        <v>2017</v>
      </c>
      <c r="C1877" s="129">
        <v>173</v>
      </c>
      <c r="D1877" s="129">
        <v>38</v>
      </c>
      <c r="E1877" s="12"/>
      <c r="F1877"/>
      <c r="G1877"/>
      <c r="H1877"/>
      <c r="I1877"/>
      <c r="J1877" s="12"/>
      <c r="K1877" s="12"/>
      <c r="L1877"/>
      <c r="M1877"/>
      <c r="N1877"/>
      <c r="O1877"/>
      <c r="P1877"/>
      <c r="Q1877"/>
      <c r="Y1877" s="21"/>
    </row>
    <row r="1878" spans="2:25" ht="11.3" customHeight="1">
      <c r="B1878" s="129">
        <v>2018</v>
      </c>
      <c r="C1878" s="129">
        <v>155</v>
      </c>
      <c r="D1878" s="129">
        <v>34</v>
      </c>
      <c r="E1878" s="133"/>
      <c r="F1878"/>
      <c r="G1878"/>
      <c r="H1878"/>
      <c r="I1878"/>
      <c r="J1878" s="12"/>
      <c r="K1878" s="12"/>
      <c r="L1878"/>
      <c r="M1878"/>
      <c r="N1878"/>
      <c r="O1878"/>
      <c r="P1878"/>
      <c r="Q1878"/>
      <c r="Y1878" s="21"/>
    </row>
    <row r="1879" spans="2:25" ht="11.3" customHeight="1">
      <c r="B1879" s="129">
        <v>2019</v>
      </c>
      <c r="C1879" s="129">
        <v>170</v>
      </c>
      <c r="D1879" s="129">
        <v>39</v>
      </c>
      <c r="E1879" s="130"/>
      <c r="F1879"/>
      <c r="G1879"/>
      <c r="H1879"/>
      <c r="I1879"/>
      <c r="J1879" s="12"/>
      <c r="K1879" s="12"/>
      <c r="L1879"/>
      <c r="M1879"/>
      <c r="N1879"/>
      <c r="O1879"/>
      <c r="P1879"/>
      <c r="Q1879"/>
      <c r="Y1879" s="21"/>
    </row>
    <row r="1880" spans="2:25" ht="11.3" customHeight="1">
      <c r="B1880" s="129">
        <v>2020</v>
      </c>
      <c r="C1880" s="129">
        <v>452</v>
      </c>
      <c r="D1880" s="129">
        <v>54</v>
      </c>
      <c r="E1880" s="130"/>
      <c r="F1880"/>
      <c r="G1880"/>
      <c r="H1880"/>
      <c r="I1880"/>
      <c r="J1880" s="12"/>
      <c r="K1880" s="12"/>
      <c r="L1880"/>
      <c r="M1880"/>
      <c r="N1880"/>
      <c r="O1880"/>
      <c r="P1880"/>
      <c r="Q1880"/>
      <c r="Y1880" s="21"/>
    </row>
    <row r="1881" spans="2:25" ht="11.3" customHeight="1">
      <c r="B1881" s="129">
        <v>2021</v>
      </c>
      <c r="C1881" s="129">
        <v>651</v>
      </c>
      <c r="D1881" s="129">
        <v>46</v>
      </c>
      <c r="E1881" s="130"/>
      <c r="F1881"/>
      <c r="G1881"/>
      <c r="H1881"/>
      <c r="I1881"/>
      <c r="J1881" s="12"/>
      <c r="K1881" s="12"/>
      <c r="L1881" s="130"/>
      <c r="M1881" s="12"/>
      <c r="N1881" s="12"/>
      <c r="O1881" s="12"/>
      <c r="Y1881" s="21"/>
    </row>
    <row r="1882" spans="2:25" ht="11.3" customHeight="1">
      <c r="B1882" s="129">
        <v>2022</v>
      </c>
      <c r="C1882" s="129">
        <v>86</v>
      </c>
      <c r="D1882" s="129">
        <v>0</v>
      </c>
      <c r="E1882" s="130"/>
      <c r="F1882"/>
      <c r="G1882"/>
      <c r="H1882"/>
      <c r="I1882"/>
      <c r="J1882" s="12"/>
      <c r="K1882" s="12"/>
      <c r="L1882" s="12"/>
      <c r="M1882" s="12"/>
      <c r="N1882" s="12"/>
      <c r="O1882" s="12"/>
      <c r="Y1882" s="21"/>
    </row>
    <row r="1883" spans="2:25" ht="11.3" customHeight="1">
      <c r="B1883" s="134" t="s">
        <v>116</v>
      </c>
      <c r="C1883" s="134">
        <f>SUM(C1876:C1882)</f>
        <v>1856</v>
      </c>
      <c r="D1883" s="134">
        <f>SUM(D1876:D1882)</f>
        <v>250</v>
      </c>
      <c r="E1883" s="12"/>
      <c r="F1883"/>
      <c r="G1883"/>
      <c r="H1883"/>
      <c r="I1883"/>
      <c r="J1883" s="12"/>
      <c r="K1883" s="12"/>
      <c r="L1883" s="12"/>
      <c r="M1883" s="12"/>
      <c r="N1883" s="12"/>
      <c r="O1883" s="12"/>
      <c r="Y1883" s="21"/>
    </row>
    <row r="1884" spans="2:25" ht="11.3" customHeight="1">
      <c r="B1884" s="129" t="s">
        <v>117</v>
      </c>
      <c r="C1884" s="135">
        <f>AVERAGE(C1876:C1882)</f>
        <v>265.14285714285717</v>
      </c>
      <c r="D1884" s="135">
        <f>AVERAGE(D1877:D1882)</f>
        <v>35.166666666666664</v>
      </c>
      <c r="E1884" s="136"/>
      <c r="F1884"/>
      <c r="G1884"/>
      <c r="H1884"/>
      <c r="I1884"/>
      <c r="J1884" s="12"/>
      <c r="K1884" s="12"/>
      <c r="L1884" s="12"/>
      <c r="M1884" s="12"/>
      <c r="N1884" s="12"/>
      <c r="O1884" s="12"/>
      <c r="Y1884" s="21"/>
    </row>
    <row r="1885" spans="2:25" ht="23.75" customHeight="1">
      <c r="B1885" s="150" t="s">
        <v>118</v>
      </c>
      <c r="C1885" s="150"/>
      <c r="D1885" s="150"/>
      <c r="E1885" s="137"/>
      <c r="F1885"/>
      <c r="G1885"/>
      <c r="H1885"/>
      <c r="I1885"/>
      <c r="J1885" s="12"/>
      <c r="K1885" s="12"/>
      <c r="L1885" s="12"/>
      <c r="M1885" s="12"/>
      <c r="N1885" s="12"/>
      <c r="O1885" s="12"/>
      <c r="Y1885" s="21"/>
    </row>
    <row r="1886" spans="2:25" ht="11.3" customHeight="1">
      <c r="B1886" s="150"/>
      <c r="C1886" s="150"/>
      <c r="D1886" s="150"/>
      <c r="E1886" s="137"/>
      <c r="F1886"/>
      <c r="G1886"/>
      <c r="H1886"/>
      <c r="I1886"/>
      <c r="J1886" s="12"/>
      <c r="K1886" s="12"/>
      <c r="L1886" s="12"/>
      <c r="M1886" s="12"/>
      <c r="N1886" s="12"/>
      <c r="O1886" s="12"/>
      <c r="Y1886" s="21"/>
    </row>
    <row r="1887" spans="2:25" ht="11.3" customHeight="1">
      <c r="B1887" s="136"/>
      <c r="C1887" s="136"/>
      <c r="D1887" s="136"/>
      <c r="E1887" s="137"/>
      <c r="F1887"/>
      <c r="G1887"/>
      <c r="H1887"/>
      <c r="I1887"/>
      <c r="J1887" s="12"/>
      <c r="K1887" s="12"/>
      <c r="L1887" s="12"/>
      <c r="M1887" s="12"/>
      <c r="N1887" s="12"/>
      <c r="O1887" s="12"/>
      <c r="Y1887" s="21"/>
    </row>
    <row r="1888" spans="2:25" ht="11.3" customHeight="1">
      <c r="B1888" s="104" t="s">
        <v>119</v>
      </c>
      <c r="C1888" s="104"/>
      <c r="D1888" s="18"/>
      <c r="E1888" s="18"/>
      <c r="F1888"/>
      <c r="G1888"/>
      <c r="H1888"/>
      <c r="I1888"/>
      <c r="Y1888" s="21"/>
    </row>
    <row r="1889" spans="1:25" ht="21.8" customHeight="1">
      <c r="B1889" s="138" t="s">
        <v>120</v>
      </c>
      <c r="C1889" s="138" t="s">
        <v>121</v>
      </c>
      <c r="D1889" s="139" t="s">
        <v>122</v>
      </c>
      <c r="E1889" s="139" t="s">
        <v>123</v>
      </c>
      <c r="F1889"/>
      <c r="G1889"/>
      <c r="H1889"/>
      <c r="I1889"/>
      <c r="J1889" s="140"/>
      <c r="K1889" s="140"/>
      <c r="Y1889" s="21"/>
    </row>
    <row r="1890" spans="1:25" ht="11.3" customHeight="1">
      <c r="B1890" s="141" t="s">
        <v>124</v>
      </c>
      <c r="C1890" s="142">
        <f>J1872+Q1872+S1872</f>
        <v>56</v>
      </c>
      <c r="D1890" s="143">
        <f>J1860+Q1860+S1860</f>
        <v>167893.75488801388</v>
      </c>
      <c r="E1890" s="143">
        <f>D1890/C1890</f>
        <v>2998.1027658573908</v>
      </c>
      <c r="F1890"/>
      <c r="G1890"/>
      <c r="H1890"/>
      <c r="I1890"/>
      <c r="J1890" s="144"/>
      <c r="K1890" s="144"/>
      <c r="Y1890" s="21"/>
    </row>
    <row r="1891" spans="1:25" ht="21.8" customHeight="1">
      <c r="B1891" s="118" t="s">
        <v>125</v>
      </c>
      <c r="C1891" s="145">
        <f>K1861</f>
        <v>22</v>
      </c>
      <c r="D1891" s="14">
        <f>L1860</f>
        <v>55963.86</v>
      </c>
      <c r="E1891" s="143">
        <f>D1891/C1891</f>
        <v>2543.8118181818181</v>
      </c>
      <c r="F1891"/>
      <c r="G1891"/>
      <c r="H1891"/>
      <c r="I1891"/>
      <c r="J1891" s="144"/>
      <c r="K1891" s="144"/>
      <c r="Y1891" s="21"/>
    </row>
    <row r="1892" spans="1:25" ht="32.6" customHeight="1">
      <c r="B1892" s="118" t="s">
        <v>126</v>
      </c>
      <c r="C1892" s="121">
        <f>L1861</f>
        <v>13</v>
      </c>
      <c r="D1892" s="143">
        <f>L1860</f>
        <v>55963.86</v>
      </c>
      <c r="E1892" s="143">
        <f>D1892/C1892</f>
        <v>4304.9123076923079</v>
      </c>
      <c r="F1892"/>
      <c r="G1892"/>
      <c r="H1892"/>
      <c r="I1892"/>
      <c r="J1892" s="144"/>
      <c r="K1892" s="144"/>
      <c r="Y1892" s="21"/>
    </row>
    <row r="1893" spans="1:25" ht="11.3" customHeight="1">
      <c r="B1893" s="129" t="s">
        <v>127</v>
      </c>
      <c r="C1893" s="142">
        <f>N1861+P1861+T1861</f>
        <v>36</v>
      </c>
      <c r="D1893" s="143">
        <f>N1860+P1860+T1860</f>
        <v>157933.69999999998</v>
      </c>
      <c r="E1893" s="143">
        <f>D1893/C1893</f>
        <v>4387.0472222222215</v>
      </c>
      <c r="F1893"/>
      <c r="G1893"/>
      <c r="H1893"/>
      <c r="I1893"/>
      <c r="J1893" s="144"/>
      <c r="K1893" s="144"/>
      <c r="Y1893" s="21"/>
    </row>
    <row r="1894" spans="1:25" ht="11.3" customHeight="1">
      <c r="B1894" s="129" t="s">
        <v>128</v>
      </c>
      <c r="C1894" s="142">
        <f>I1861+O1861+R1861</f>
        <v>132</v>
      </c>
      <c r="D1894" s="143">
        <f>I1860+O1860+R1860</f>
        <v>849745.58783333306</v>
      </c>
      <c r="E1894" s="143">
        <f>D1894/C1894</f>
        <v>6437.4665744949471</v>
      </c>
      <c r="F1894"/>
      <c r="G1894"/>
      <c r="H1894"/>
      <c r="I1894"/>
      <c r="J1894" s="144"/>
      <c r="K1894" s="144"/>
      <c r="Y1894" s="21"/>
    </row>
    <row r="1895" spans="1:25" ht="11.3" customHeight="1">
      <c r="B1895" s="134" t="s">
        <v>111</v>
      </c>
      <c r="C1895" s="146">
        <f>SUM(C1890:C1894)</f>
        <v>259</v>
      </c>
      <c r="D1895" s="147">
        <f>SUM(D1890:D1894)</f>
        <v>1287500.7627213469</v>
      </c>
      <c r="E1895" s="148"/>
      <c r="F1895"/>
      <c r="G1895"/>
      <c r="H1895"/>
      <c r="I1895"/>
      <c r="J1895" s="148"/>
      <c r="K1895" s="148"/>
      <c r="Y1895" s="21"/>
    </row>
    <row r="1896" spans="1:25" ht="11.3" customHeight="1">
      <c r="Y1896" s="21"/>
    </row>
    <row r="1897" spans="1:25" ht="11.3" customHeight="1">
      <c r="A1897" s="27" t="s">
        <v>129</v>
      </c>
      <c r="B1897" s="149"/>
      <c r="Y1897" s="21"/>
    </row>
    <row r="1898" spans="1:25" ht="11.3" customHeight="1">
      <c r="Y1898" s="21"/>
    </row>
    <row r="1899" spans="1:25" ht="11.3" customHeight="1">
      <c r="Y1899" s="21"/>
    </row>
    <row r="1900" spans="1:25" ht="11.3" customHeight="1">
      <c r="Y1900" s="21"/>
    </row>
    <row r="1901" spans="1:25" ht="11.3" customHeight="1">
      <c r="Y1901" s="21"/>
    </row>
    <row r="1902" spans="1:25" ht="11.3" customHeight="1">
      <c r="Y1902" s="21"/>
    </row>
    <row r="1903" spans="1:25" ht="11.3" customHeight="1">
      <c r="Y1903" s="21"/>
    </row>
    <row r="1904" spans="1:25" ht="11.3" customHeight="1">
      <c r="Y1904" s="21"/>
    </row>
    <row r="1905" spans="25:25" ht="11.3" customHeight="1">
      <c r="Y1905" s="21"/>
    </row>
    <row r="1906" spans="25:25" ht="11.3" customHeight="1">
      <c r="Y1906" s="21"/>
    </row>
    <row r="1907" spans="25:25" ht="11.3" customHeight="1">
      <c r="Y1907" s="21"/>
    </row>
    <row r="1908" spans="25:25" ht="11.3" customHeight="1">
      <c r="Y1908" s="21"/>
    </row>
    <row r="1909" spans="25:25" ht="11.3" customHeight="1">
      <c r="Y1909" s="21"/>
    </row>
    <row r="1910" spans="25:25" ht="11.3" customHeight="1">
      <c r="Y1910" s="21"/>
    </row>
    <row r="1911" spans="25:25" ht="11.3" customHeight="1">
      <c r="Y1911" s="21"/>
    </row>
    <row r="1912" spans="25:25" ht="11.3" customHeight="1">
      <c r="Y1912" s="21"/>
    </row>
    <row r="1913" spans="25:25" ht="11.3" customHeight="1">
      <c r="Y1913" s="21"/>
    </row>
    <row r="1914" spans="25:25" ht="11.3" customHeight="1">
      <c r="Y1914" s="21"/>
    </row>
    <row r="1915" spans="25:25" ht="11.3" customHeight="1">
      <c r="Y1915" s="21"/>
    </row>
    <row r="1916" spans="25:25" ht="11.3" customHeight="1">
      <c r="Y1916" s="21"/>
    </row>
    <row r="1917" spans="25:25" ht="11.3" customHeight="1">
      <c r="Y1917" s="21"/>
    </row>
    <row r="1918" spans="25:25" ht="11.3" customHeight="1">
      <c r="Y1918" s="21"/>
    </row>
    <row r="1919" spans="25:25" ht="11.3" customHeight="1">
      <c r="Y1919" s="21"/>
    </row>
    <row r="1920" spans="25:25" ht="11.3" customHeight="1">
      <c r="Y1920" s="21"/>
    </row>
    <row r="1921" spans="25:25" ht="11.3" customHeight="1">
      <c r="Y1921" s="21"/>
    </row>
    <row r="1922" spans="25:25" ht="11.3" customHeight="1">
      <c r="Y1922" s="21"/>
    </row>
    <row r="1923" spans="25:25" ht="11.3" customHeight="1">
      <c r="Y1923" s="21"/>
    </row>
    <row r="1924" spans="25:25" ht="11.3" customHeight="1">
      <c r="Y1924" s="21"/>
    </row>
    <row r="1925" spans="25:25" ht="11.3" customHeight="1">
      <c r="Y1925" s="21"/>
    </row>
    <row r="1926" spans="25:25" ht="11.3" customHeight="1">
      <c r="Y1926" s="21"/>
    </row>
    <row r="1927" spans="25:25" ht="11.3" customHeight="1">
      <c r="Y1927" s="21"/>
    </row>
    <row r="1928" spans="25:25" ht="11.3" customHeight="1">
      <c r="Y1928" s="21"/>
    </row>
    <row r="1929" spans="25:25" ht="11.3" customHeight="1">
      <c r="Y1929" s="21"/>
    </row>
    <row r="1930" spans="25:25" ht="11.3" customHeight="1">
      <c r="Y1930" s="21"/>
    </row>
    <row r="1931" spans="25:25" ht="11.3" customHeight="1">
      <c r="Y1931" s="21"/>
    </row>
    <row r="1932" spans="25:25" ht="11.3" customHeight="1">
      <c r="Y1932" s="21"/>
    </row>
    <row r="1933" spans="25:25" ht="11.3" customHeight="1">
      <c r="Y1933" s="21"/>
    </row>
    <row r="1934" spans="25:25" ht="11.3" customHeight="1">
      <c r="Y1934" s="21"/>
    </row>
    <row r="1935" spans="25:25" ht="11.3" customHeight="1">
      <c r="Y1935" s="21"/>
    </row>
    <row r="1936" spans="25:25" ht="11.3" customHeight="1">
      <c r="Y1936" s="21"/>
    </row>
    <row r="1937" spans="25:25" ht="11.3" customHeight="1">
      <c r="Y1937" s="21"/>
    </row>
    <row r="1938" spans="25:25" ht="11.3" customHeight="1">
      <c r="Y1938" s="21"/>
    </row>
    <row r="1939" spans="25:25" ht="11.3" customHeight="1">
      <c r="Y1939" s="21"/>
    </row>
    <row r="1940" spans="25:25" ht="11.3" customHeight="1">
      <c r="Y1940" s="21"/>
    </row>
    <row r="1941" spans="25:25" ht="11.3" customHeight="1">
      <c r="Y1941" s="21"/>
    </row>
    <row r="1942" spans="25:25" ht="11.3" customHeight="1">
      <c r="Y1942" s="21"/>
    </row>
    <row r="1943" spans="25:25" ht="11.3" customHeight="1">
      <c r="Y1943" s="21"/>
    </row>
    <row r="1944" spans="25:25" ht="11.3" customHeight="1">
      <c r="Y1944" s="21"/>
    </row>
    <row r="1945" spans="25:25" ht="11.3" customHeight="1">
      <c r="Y1945" s="21"/>
    </row>
    <row r="1946" spans="25:25" ht="11.3" customHeight="1">
      <c r="Y1946" s="21"/>
    </row>
    <row r="1947" spans="25:25" ht="11.3" customHeight="1">
      <c r="Y1947" s="21"/>
    </row>
    <row r="1948" spans="25:25" ht="11.3" customHeight="1">
      <c r="Y1948" s="21"/>
    </row>
    <row r="1949" spans="25:25" ht="11.3" customHeight="1">
      <c r="Y1949" s="21"/>
    </row>
    <row r="1950" spans="25:25" ht="11.3" customHeight="1">
      <c r="Y1950" s="21"/>
    </row>
    <row r="1951" spans="25:25" ht="11.3" customHeight="1">
      <c r="Y1951" s="21"/>
    </row>
    <row r="1952" spans="25:25" ht="11.3" customHeight="1">
      <c r="Y1952" s="21"/>
    </row>
    <row r="1953" spans="25:25" ht="11.3" customHeight="1">
      <c r="Y1953" s="21"/>
    </row>
    <row r="1954" spans="25:25" ht="11.3" customHeight="1">
      <c r="Y1954" s="21"/>
    </row>
    <row r="1955" spans="25:25" ht="11.3" customHeight="1">
      <c r="Y1955" s="21"/>
    </row>
    <row r="1956" spans="25:25" ht="11.3" customHeight="1">
      <c r="Y1956" s="21"/>
    </row>
    <row r="1957" spans="25:25" ht="11.3" customHeight="1">
      <c r="Y1957" s="21"/>
    </row>
    <row r="1958" spans="25:25" ht="11.3" customHeight="1">
      <c r="Y1958" s="21"/>
    </row>
    <row r="1959" spans="25:25" ht="11.3" customHeight="1">
      <c r="Y1959" s="21"/>
    </row>
    <row r="1960" spans="25:25" ht="11.3" customHeight="1">
      <c r="Y1960" s="21"/>
    </row>
    <row r="1961" spans="25:25" ht="11.3" customHeight="1">
      <c r="Y1961" s="21"/>
    </row>
    <row r="1962" spans="25:25" ht="11.3" customHeight="1">
      <c r="Y1962" s="21"/>
    </row>
    <row r="1963" spans="25:25" ht="11.3" customHeight="1">
      <c r="Y1963" s="21"/>
    </row>
    <row r="1964" spans="25:25" ht="11.3" customHeight="1">
      <c r="Y1964" s="21"/>
    </row>
    <row r="1965" spans="25:25" ht="11.3" customHeight="1">
      <c r="Y1965" s="21"/>
    </row>
    <row r="1966" spans="25:25" ht="11.3" customHeight="1">
      <c r="Y1966" s="21"/>
    </row>
    <row r="1967" spans="25:25" ht="11.3" customHeight="1">
      <c r="Y1967" s="21"/>
    </row>
    <row r="1968" spans="25:25" ht="11.3" customHeight="1">
      <c r="Y1968" s="21"/>
    </row>
    <row r="1969" spans="25:25" ht="11.3" customHeight="1">
      <c r="Y1969" s="21"/>
    </row>
    <row r="1970" spans="25:25" ht="11.3" customHeight="1">
      <c r="Y1970" s="21"/>
    </row>
    <row r="1971" spans="25:25" ht="11.3" customHeight="1">
      <c r="Y1971" s="21"/>
    </row>
    <row r="1972" spans="25:25" ht="11.3" customHeight="1">
      <c r="Y1972" s="21"/>
    </row>
    <row r="1973" spans="25:25" ht="11.3" customHeight="1">
      <c r="Y1973" s="21"/>
    </row>
    <row r="1974" spans="25:25" ht="11.3" customHeight="1">
      <c r="Y1974" s="21"/>
    </row>
    <row r="1975" spans="25:25" ht="11.3" customHeight="1">
      <c r="Y1975" s="21"/>
    </row>
    <row r="1976" spans="25:25" ht="11.3" customHeight="1">
      <c r="Y1976" s="21"/>
    </row>
    <row r="1977" spans="25:25" ht="11.3" customHeight="1">
      <c r="Y1977" s="21"/>
    </row>
    <row r="1978" spans="25:25" ht="11.3" customHeight="1">
      <c r="Y1978" s="21"/>
    </row>
    <row r="1979" spans="25:25" ht="11.3" customHeight="1">
      <c r="Y1979" s="21"/>
    </row>
    <row r="1980" spans="25:25" ht="11.3" customHeight="1">
      <c r="Y1980" s="21"/>
    </row>
    <row r="1981" spans="25:25" ht="11.3" customHeight="1">
      <c r="Y1981" s="21"/>
    </row>
    <row r="1982" spans="25:25" ht="11.3" customHeight="1">
      <c r="Y1982" s="21"/>
    </row>
    <row r="1983" spans="25:25" ht="11.3" customHeight="1">
      <c r="Y1983" s="21"/>
    </row>
    <row r="1984" spans="25:25" ht="11.3" customHeight="1">
      <c r="Y1984" s="21"/>
    </row>
    <row r="1985" spans="25:25" ht="11.3" customHeight="1">
      <c r="Y1985" s="21"/>
    </row>
    <row r="1986" spans="25:25" ht="11.3" customHeight="1">
      <c r="Y1986" s="21"/>
    </row>
    <row r="1987" spans="25:25" ht="11.3" customHeight="1">
      <c r="Y1987" s="21"/>
    </row>
    <row r="1988" spans="25:25" ht="11.3" customHeight="1">
      <c r="Y1988" s="21"/>
    </row>
    <row r="1989" spans="25:25" ht="11.3" customHeight="1">
      <c r="Y1989" s="21"/>
    </row>
    <row r="1990" spans="25:25" ht="11.3" customHeight="1">
      <c r="Y1990" s="21"/>
    </row>
    <row r="1991" spans="25:25" ht="11.3" customHeight="1">
      <c r="Y1991" s="21"/>
    </row>
    <row r="1992" spans="25:25" ht="11.3" customHeight="1">
      <c r="Y1992" s="21"/>
    </row>
    <row r="1993" spans="25:25" ht="11.3" customHeight="1">
      <c r="Y1993" s="21"/>
    </row>
    <row r="1994" spans="25:25" ht="11.3" customHeight="1">
      <c r="Y1994" s="21"/>
    </row>
    <row r="1995" spans="25:25" ht="11.3" customHeight="1">
      <c r="Y1995" s="21"/>
    </row>
    <row r="1996" spans="25:25" ht="11.3" customHeight="1">
      <c r="Y1996" s="21"/>
    </row>
    <row r="1997" spans="25:25" ht="11.3" customHeight="1">
      <c r="Y1997" s="21"/>
    </row>
    <row r="1998" spans="25:25" ht="11.3" customHeight="1">
      <c r="Y1998" s="21"/>
    </row>
    <row r="1999" spans="25:25" ht="11.3" customHeight="1">
      <c r="Y1999" s="21"/>
    </row>
    <row r="2000" spans="25:25" ht="11.3" customHeight="1">
      <c r="Y2000" s="21"/>
    </row>
    <row r="2001" spans="25:25" ht="11.3" customHeight="1">
      <c r="Y2001" s="21"/>
    </row>
    <row r="2002" spans="25:25" ht="11.3" customHeight="1">
      <c r="Y2002" s="21"/>
    </row>
    <row r="2003" spans="25:25" ht="11.3" customHeight="1">
      <c r="Y2003" s="21"/>
    </row>
    <row r="2004" spans="25:25" ht="11.3" customHeight="1">
      <c r="Y2004" s="21"/>
    </row>
    <row r="2005" spans="25:25" ht="11.3" customHeight="1">
      <c r="Y2005" s="21"/>
    </row>
    <row r="2006" spans="25:25" ht="11.3" customHeight="1">
      <c r="Y2006" s="21"/>
    </row>
    <row r="2007" spans="25:25" ht="11.3" customHeight="1">
      <c r="Y2007" s="21"/>
    </row>
    <row r="2008" spans="25:25" ht="11.3" customHeight="1">
      <c r="Y2008" s="21"/>
    </row>
    <row r="2009" spans="25:25" ht="11.3" customHeight="1">
      <c r="Y2009" s="21"/>
    </row>
    <row r="2010" spans="25:25" ht="11.3" customHeight="1">
      <c r="Y2010" s="21"/>
    </row>
    <row r="2011" spans="25:25" ht="11.3" customHeight="1">
      <c r="Y2011" s="21"/>
    </row>
    <row r="2012" spans="25:25" ht="11.3" customHeight="1">
      <c r="Y2012" s="21"/>
    </row>
    <row r="2013" spans="25:25" ht="11.3" customHeight="1">
      <c r="Y2013" s="21"/>
    </row>
    <row r="2014" spans="25:25" ht="11.3" customHeight="1">
      <c r="Y2014" s="21"/>
    </row>
    <row r="2015" spans="25:25" ht="11.3" customHeight="1">
      <c r="Y2015" s="21"/>
    </row>
    <row r="2016" spans="25:25" ht="11.3" customHeight="1">
      <c r="Y2016" s="21"/>
    </row>
    <row r="2017" spans="25:25" ht="11.3" customHeight="1">
      <c r="Y2017" s="21"/>
    </row>
    <row r="2018" spans="25:25" ht="11.3" customHeight="1">
      <c r="Y2018" s="21"/>
    </row>
    <row r="2019" spans="25:25" ht="11.3" customHeight="1">
      <c r="Y2019" s="21"/>
    </row>
    <row r="2020" spans="25:25" ht="11.3" customHeight="1">
      <c r="Y2020" s="21"/>
    </row>
    <row r="2021" spans="25:25" ht="11.3" customHeight="1">
      <c r="Y2021" s="21"/>
    </row>
    <row r="2022" spans="25:25" ht="11.3" customHeight="1">
      <c r="Y2022" s="21"/>
    </row>
    <row r="2023" spans="25:25" ht="11.3" customHeight="1">
      <c r="Y2023" s="21"/>
    </row>
    <row r="2024" spans="25:25" ht="11.3" customHeight="1">
      <c r="Y2024" s="21"/>
    </row>
    <row r="2025" spans="25:25" ht="11.3" customHeight="1">
      <c r="Y2025" s="21"/>
    </row>
    <row r="2026" spans="25:25" ht="11.3" customHeight="1">
      <c r="Y2026" s="21"/>
    </row>
    <row r="2027" spans="25:25" ht="11.3" customHeight="1">
      <c r="Y2027" s="21"/>
    </row>
    <row r="2028" spans="25:25" ht="11.3" customHeight="1">
      <c r="Y2028" s="21"/>
    </row>
    <row r="2029" spans="25:25" ht="11.3" customHeight="1">
      <c r="Y2029" s="21"/>
    </row>
    <row r="2030" spans="25:25" ht="11.3" customHeight="1">
      <c r="Y2030" s="21"/>
    </row>
    <row r="2031" spans="25:25" ht="11.3" customHeight="1">
      <c r="Y2031" s="21"/>
    </row>
    <row r="2032" spans="25:25" ht="11.3" customHeight="1">
      <c r="Y2032" s="21"/>
    </row>
    <row r="2033" spans="25:25" ht="11.3" customHeight="1">
      <c r="Y2033" s="21"/>
    </row>
    <row r="2034" spans="25:25" ht="11.3" customHeight="1">
      <c r="Y2034" s="21"/>
    </row>
    <row r="2035" spans="25:25" ht="11.3" customHeight="1">
      <c r="Y2035" s="21"/>
    </row>
    <row r="2036" spans="25:25" ht="11.3" customHeight="1">
      <c r="Y2036" s="21"/>
    </row>
    <row r="2037" spans="25:25" ht="11.3" customHeight="1">
      <c r="Y2037" s="21"/>
    </row>
    <row r="2038" spans="25:25" ht="11.3" customHeight="1">
      <c r="Y2038" s="21"/>
    </row>
    <row r="2039" spans="25:25" ht="11.3" customHeight="1">
      <c r="Y2039" s="21"/>
    </row>
    <row r="2040" spans="25:25" ht="11.3" customHeight="1">
      <c r="Y2040" s="21"/>
    </row>
    <row r="2041" spans="25:25" ht="11.3" customHeight="1">
      <c r="Y2041" s="21"/>
    </row>
    <row r="2042" spans="25:25" ht="11.3" customHeight="1">
      <c r="Y2042" s="21"/>
    </row>
    <row r="2043" spans="25:25" ht="11.3" customHeight="1">
      <c r="Y2043" s="21"/>
    </row>
    <row r="2044" spans="25:25" ht="11.3" customHeight="1">
      <c r="Y2044" s="21"/>
    </row>
    <row r="2045" spans="25:25" ht="11.3" customHeight="1">
      <c r="Y2045" s="21"/>
    </row>
    <row r="2046" spans="25:25" ht="11.3" customHeight="1">
      <c r="Y2046" s="21"/>
    </row>
    <row r="2047" spans="25:25" ht="11.3" customHeight="1">
      <c r="Y2047" s="21"/>
    </row>
    <row r="2048" spans="25:25" ht="11.3" customHeight="1">
      <c r="Y2048" s="21"/>
    </row>
    <row r="2049" spans="25:25" ht="11.3" customHeight="1">
      <c r="Y2049" s="21"/>
    </row>
    <row r="2050" spans="25:25" ht="11.3" customHeight="1">
      <c r="Y2050" s="21"/>
    </row>
    <row r="2051" spans="25:25" ht="11.3" customHeight="1">
      <c r="Y2051" s="21"/>
    </row>
    <row r="2052" spans="25:25" ht="11.3" customHeight="1">
      <c r="Y2052" s="21"/>
    </row>
    <row r="2053" spans="25:25" ht="11.3" customHeight="1">
      <c r="Y2053" s="21"/>
    </row>
    <row r="2054" spans="25:25" ht="11.3" customHeight="1">
      <c r="Y2054" s="21"/>
    </row>
    <row r="2055" spans="25:25" ht="11.3" customHeight="1">
      <c r="Y2055" s="21"/>
    </row>
    <row r="2056" spans="25:25" ht="11.3" customHeight="1">
      <c r="Y2056" s="21"/>
    </row>
    <row r="2057" spans="25:25" ht="11.3" customHeight="1">
      <c r="Y2057" s="21"/>
    </row>
    <row r="2058" spans="25:25" ht="11.3" customHeight="1">
      <c r="Y2058" s="21"/>
    </row>
    <row r="2059" spans="25:25" ht="11.3" customHeight="1">
      <c r="Y2059" s="21"/>
    </row>
    <row r="2060" spans="25:25" ht="11.3" customHeight="1">
      <c r="Y2060" s="21"/>
    </row>
    <row r="2061" spans="25:25" ht="11.3" customHeight="1">
      <c r="Y2061" s="21"/>
    </row>
    <row r="2062" spans="25:25" ht="11.3" customHeight="1">
      <c r="Y2062" s="21"/>
    </row>
    <row r="2063" spans="25:25" ht="11.3" customHeight="1">
      <c r="Y2063" s="21"/>
    </row>
    <row r="2064" spans="25:25" ht="11.3" customHeight="1">
      <c r="Y2064" s="21"/>
    </row>
    <row r="2065" spans="25:25" ht="11.3" customHeight="1">
      <c r="Y2065" s="21"/>
    </row>
    <row r="2066" spans="25:25" ht="11.3" customHeight="1">
      <c r="Y2066" s="21"/>
    </row>
    <row r="2067" spans="25:25" ht="11.3" customHeight="1">
      <c r="Y2067" s="21"/>
    </row>
    <row r="2068" spans="25:25" ht="11.3" customHeight="1">
      <c r="Y2068" s="21"/>
    </row>
    <row r="2069" spans="25:25" ht="11.3" customHeight="1">
      <c r="Y2069" s="21"/>
    </row>
    <row r="2070" spans="25:25" ht="11.3" customHeight="1">
      <c r="Y2070" s="21"/>
    </row>
    <row r="2071" spans="25:25" ht="11.3" customHeight="1">
      <c r="Y2071" s="21"/>
    </row>
    <row r="2072" spans="25:25" ht="11.3" customHeight="1">
      <c r="Y2072" s="21"/>
    </row>
    <row r="2073" spans="25:25" ht="11.3" customHeight="1">
      <c r="Y2073" s="21"/>
    </row>
    <row r="2074" spans="25:25" ht="11.3" customHeight="1">
      <c r="Y2074" s="21"/>
    </row>
    <row r="2075" spans="25:25" ht="11.3" customHeight="1">
      <c r="Y2075" s="21"/>
    </row>
    <row r="2076" spans="25:25" ht="11.3" customHeight="1">
      <c r="Y2076" s="21"/>
    </row>
    <row r="2077" spans="25:25" ht="11.3" customHeight="1">
      <c r="Y2077" s="21"/>
    </row>
    <row r="2078" spans="25:25" ht="11.3" customHeight="1">
      <c r="Y2078" s="21"/>
    </row>
    <row r="2079" spans="25:25" ht="11.3" customHeight="1">
      <c r="Y2079" s="21"/>
    </row>
    <row r="2080" spans="25:25" ht="11.3" customHeight="1">
      <c r="Y2080" s="21"/>
    </row>
    <row r="2081" spans="25:25" ht="11.3" customHeight="1">
      <c r="Y2081" s="21"/>
    </row>
    <row r="1046708" ht="12.8" customHeight="1"/>
    <row r="1046709" ht="12.8" customHeight="1"/>
    <row r="1046710" ht="12.8" customHeight="1"/>
    <row r="1046711" ht="12.8" customHeight="1"/>
    <row r="1046712" ht="12.8" customHeight="1"/>
    <row r="1046713" ht="12.8" customHeight="1"/>
    <row r="1046714" ht="12.8" customHeight="1"/>
    <row r="1046715" ht="12.8" customHeight="1"/>
    <row r="1046716" ht="12.8" customHeight="1"/>
    <row r="1046717" ht="12.8" customHeight="1"/>
    <row r="1046718" ht="12.8" customHeight="1"/>
    <row r="1046719" ht="12.8" customHeight="1"/>
    <row r="1046720" ht="12.8" customHeight="1"/>
    <row r="1046721" ht="12.8" customHeight="1"/>
    <row r="1046722" ht="12.8" customHeight="1"/>
    <row r="1046723" ht="12.8" customHeight="1"/>
    <row r="1046724" ht="12.8" customHeight="1"/>
    <row r="1046725" ht="12.8" customHeight="1"/>
    <row r="1046726" ht="12.8" customHeight="1"/>
    <row r="1046727" ht="12.8" customHeight="1"/>
    <row r="1046728" ht="12.8" customHeight="1"/>
    <row r="1046729" ht="12.8" customHeight="1"/>
    <row r="1046730" ht="12.8" customHeight="1"/>
    <row r="1046731" ht="12.8" customHeight="1"/>
    <row r="1046732" ht="12.8" customHeight="1"/>
    <row r="1046733" ht="12.8" customHeight="1"/>
    <row r="1046734" ht="12.8" customHeight="1"/>
    <row r="1046735" ht="12.8" customHeight="1"/>
    <row r="1046736" ht="12.8" customHeight="1"/>
    <row r="1046737" ht="12.8" customHeight="1"/>
    <row r="1046738" ht="12.8" customHeight="1"/>
    <row r="1046739" ht="12.8" customHeight="1"/>
    <row r="1046740" ht="12.8" customHeight="1"/>
    <row r="1046741" ht="12.8" customHeight="1"/>
    <row r="1046742" ht="12.8" customHeight="1"/>
    <row r="1046743" ht="12.8" customHeight="1"/>
    <row r="1046744" ht="12.8" customHeight="1"/>
    <row r="1046745" ht="12.8" customHeight="1"/>
    <row r="1046746" ht="12.8" customHeight="1"/>
    <row r="1046747" ht="12.8" customHeight="1"/>
    <row r="1046748" ht="12.8" customHeight="1"/>
    <row r="1046749" ht="12.8" customHeight="1"/>
    <row r="1046750" ht="12.8" customHeight="1"/>
    <row r="1046751" ht="12.8" customHeight="1"/>
    <row r="1046752" ht="12.8" customHeight="1"/>
    <row r="1046753" ht="12.8" customHeight="1"/>
    <row r="1046754" ht="12.8" customHeight="1"/>
    <row r="1046755" ht="12.8" customHeight="1"/>
    <row r="1046756" ht="12.8" customHeight="1"/>
    <row r="1046757" ht="12.8" customHeight="1"/>
    <row r="1046758" ht="12.8" customHeight="1"/>
    <row r="1046759" ht="12.8" customHeight="1"/>
    <row r="1046760" ht="12.8" customHeight="1"/>
    <row r="1046761" ht="12.8" customHeight="1"/>
    <row r="1046762" ht="12.8" customHeight="1"/>
    <row r="1046763" ht="12.8" customHeight="1"/>
    <row r="1046764" ht="12.8" customHeight="1"/>
    <row r="1046765" ht="12.8" customHeight="1"/>
    <row r="1046766" ht="12.8" customHeight="1"/>
    <row r="1046767" ht="12.8" customHeight="1"/>
    <row r="1046768" ht="12.8" customHeight="1"/>
    <row r="1046769" ht="12.8" customHeight="1"/>
    <row r="1046770" ht="12.8" customHeight="1"/>
    <row r="1046771" ht="12.8" customHeight="1"/>
    <row r="1046772" ht="12.8" customHeight="1"/>
    <row r="1046773" ht="12.8" customHeight="1"/>
    <row r="1046774" ht="12.8" customHeight="1"/>
    <row r="1046775" ht="12.8" customHeight="1"/>
    <row r="1046776" ht="12.8" customHeight="1"/>
    <row r="1046777" ht="12.8" customHeight="1"/>
    <row r="1046778" ht="12.8" customHeight="1"/>
    <row r="1046779" ht="12.8" customHeight="1"/>
    <row r="1046780" ht="12.8" customHeight="1"/>
    <row r="1046781" ht="12.8" customHeight="1"/>
    <row r="1046782" ht="12.8" customHeight="1"/>
    <row r="1046783" ht="12.8" customHeight="1"/>
    <row r="1046784" ht="12.8" customHeight="1"/>
    <row r="1046785" ht="12.8" customHeight="1"/>
    <row r="1046786" ht="12.8" customHeight="1"/>
    <row r="1046787" ht="12.8" customHeight="1"/>
    <row r="1046788" ht="12.8" customHeight="1"/>
    <row r="1046789" ht="12.8" customHeight="1"/>
    <row r="1046790" ht="12.8" customHeight="1"/>
    <row r="1046791" ht="12.8" customHeight="1"/>
    <row r="1046792" ht="12.8" customHeight="1"/>
    <row r="1046793" ht="12.8" customHeight="1"/>
    <row r="1046794" ht="12.8" customHeight="1"/>
    <row r="1046795" ht="12.8" customHeight="1"/>
    <row r="1046796" ht="12.8" customHeight="1"/>
    <row r="1046797" ht="12.8" customHeight="1"/>
    <row r="1046798" ht="12.8" customHeight="1"/>
    <row r="1046799" ht="12.8" customHeight="1"/>
    <row r="1046800" ht="12.8" customHeight="1"/>
    <row r="1046801" ht="12.8" customHeight="1"/>
    <row r="1046802" ht="12.8" customHeight="1"/>
    <row r="1046803" ht="12.8" customHeight="1"/>
    <row r="1046804" ht="12.8" customHeight="1"/>
    <row r="1046805" ht="12.8" customHeight="1"/>
    <row r="1046806" ht="12.8" customHeight="1"/>
    <row r="1046807" ht="12.8" customHeight="1"/>
    <row r="1046808" ht="12.8" customHeight="1"/>
    <row r="1046809" ht="12.8" customHeight="1"/>
    <row r="1046810" ht="12.8" customHeight="1"/>
    <row r="1046811" ht="12.8" customHeight="1"/>
    <row r="1046812" ht="12.8" customHeight="1"/>
    <row r="1046813" ht="12.8" customHeight="1"/>
    <row r="1046814" ht="12.8" customHeight="1"/>
    <row r="1046815" ht="12.8" customHeight="1"/>
    <row r="1046816" ht="12.8" customHeight="1"/>
    <row r="1046817" ht="12.8" customHeight="1"/>
    <row r="1046818" ht="12.8" customHeight="1"/>
    <row r="1046819" ht="12.8" customHeight="1"/>
    <row r="1046820" ht="12.8" customHeight="1"/>
    <row r="1046821" ht="12.8" customHeight="1"/>
    <row r="1046822" ht="12.8" customHeight="1"/>
    <row r="1046823" ht="12.8" customHeight="1"/>
    <row r="1046824" ht="12.8" customHeight="1"/>
    <row r="1046825" ht="12.8" customHeight="1"/>
    <row r="1046826" ht="12.8" customHeight="1"/>
    <row r="1046827" ht="12.8" customHeight="1"/>
    <row r="1046828" ht="12.8" customHeight="1"/>
    <row r="1046829" ht="12.8" customHeight="1"/>
    <row r="1046830" ht="12.8" customHeight="1"/>
    <row r="1046831" ht="12.8" customHeight="1"/>
    <row r="1046832" ht="12.8" customHeight="1"/>
    <row r="1046833" ht="12.8" customHeight="1"/>
    <row r="1046834" ht="12.8" customHeight="1"/>
    <row r="1046835" ht="12.8" customHeight="1"/>
    <row r="1046836" ht="12.8" customHeight="1"/>
    <row r="1046837" ht="12.8" customHeight="1"/>
    <row r="1046838" ht="12.8" customHeight="1"/>
    <row r="1046839" ht="12.8" customHeight="1"/>
    <row r="1046840" ht="12.8" customHeight="1"/>
    <row r="1046841" ht="12.8" customHeight="1"/>
    <row r="1046842" ht="12.8" customHeight="1"/>
    <row r="1046843" ht="12.8" customHeight="1"/>
    <row r="1046844" ht="12.8" customHeight="1"/>
    <row r="1046845" ht="12.8" customHeight="1"/>
    <row r="1046846" ht="12.8" customHeight="1"/>
    <row r="1046847" ht="12.8" customHeight="1"/>
    <row r="1046848" ht="12.8" customHeight="1"/>
    <row r="1046849" ht="12.8" customHeight="1"/>
    <row r="1046850" ht="12.8" customHeight="1"/>
    <row r="1046851" ht="12.8" customHeight="1"/>
    <row r="1046852" ht="12.8" customHeight="1"/>
    <row r="1046853" ht="12.8" customHeight="1"/>
    <row r="1046854" ht="12.8" customHeight="1"/>
    <row r="1046855" ht="12.8" customHeight="1"/>
    <row r="1046856" ht="12.8" customHeight="1"/>
    <row r="1046857" ht="12.8" customHeight="1"/>
    <row r="1046858" ht="12.8" customHeight="1"/>
    <row r="1046859" ht="12.8" customHeight="1"/>
    <row r="1046860" ht="12.8" customHeight="1"/>
    <row r="1046861" ht="12.8" customHeight="1"/>
    <row r="1046862" ht="12.8" customHeight="1"/>
    <row r="1046863" ht="12.8" customHeight="1"/>
    <row r="1046864" ht="12.8" customHeight="1"/>
    <row r="1046865" ht="12.8" customHeight="1"/>
    <row r="1046866" ht="12.8" customHeight="1"/>
    <row r="1046867" ht="12.8" customHeight="1"/>
    <row r="1046868" ht="12.8" customHeight="1"/>
    <row r="1046869" ht="12.8" customHeight="1"/>
    <row r="1046870" ht="12.8" customHeight="1"/>
    <row r="1046871" ht="12.8" customHeight="1"/>
    <row r="1046872" ht="12.8" customHeight="1"/>
    <row r="1046873" ht="12.8" customHeight="1"/>
    <row r="1046874" ht="12.8" customHeight="1"/>
    <row r="1046875" ht="12.8" customHeight="1"/>
    <row r="1046876" ht="12.8" customHeight="1"/>
    <row r="1046877" ht="12.8" customHeight="1"/>
    <row r="1046878" ht="12.8" customHeight="1"/>
    <row r="1046879" ht="12.8" customHeight="1"/>
    <row r="1046880" ht="12.8" customHeight="1"/>
    <row r="1046881" ht="12.8" customHeight="1"/>
    <row r="1046882" ht="12.8" customHeight="1"/>
    <row r="1046883" ht="12.8" customHeight="1"/>
    <row r="1046884" ht="12.8" customHeight="1"/>
    <row r="1046885" ht="12.8" customHeight="1"/>
    <row r="1046886" ht="12.8" customHeight="1"/>
    <row r="1046887" ht="12.8" customHeight="1"/>
    <row r="1046888" ht="12.8" customHeight="1"/>
    <row r="1046889" ht="12.8" customHeight="1"/>
    <row r="1046890" ht="12.8" customHeight="1"/>
    <row r="1046891" ht="12.8" customHeight="1"/>
    <row r="1046892" ht="12.8" customHeight="1"/>
    <row r="1046893" ht="12.8" customHeight="1"/>
    <row r="1046894" ht="12.8" customHeight="1"/>
    <row r="1046895" ht="12.8" customHeight="1"/>
    <row r="1046896" ht="12.8" customHeight="1"/>
    <row r="1046897" ht="12.8" customHeight="1"/>
    <row r="1046898" ht="12.8" customHeight="1"/>
    <row r="1046899" ht="12.8" customHeight="1"/>
    <row r="1046900" ht="12.8" customHeight="1"/>
    <row r="1046901" ht="12.8" customHeight="1"/>
    <row r="1046902" ht="12.8" customHeight="1"/>
    <row r="1046903" ht="12.8" customHeight="1"/>
    <row r="1046904" ht="12.8" customHeight="1"/>
    <row r="1046905" ht="12.8" customHeight="1"/>
    <row r="1046906" ht="12.8" customHeight="1"/>
    <row r="1046907" ht="12.8" customHeight="1"/>
    <row r="1046908" ht="12.8" customHeight="1"/>
    <row r="1046909" ht="12.8" customHeight="1"/>
    <row r="1046910" ht="12.8" customHeight="1"/>
    <row r="1046911" ht="12.8" customHeight="1"/>
    <row r="1046912" ht="12.8" customHeight="1"/>
    <row r="1046913" ht="12.8" customHeight="1"/>
    <row r="1046914" ht="12.8" customHeight="1"/>
    <row r="1046915" ht="12.8" customHeight="1"/>
    <row r="1046916" ht="12.8" customHeight="1"/>
    <row r="1046917" ht="12.8" customHeight="1"/>
    <row r="1046918" ht="12.8" customHeight="1"/>
    <row r="1046919" ht="12.8" customHeight="1"/>
    <row r="1046920" ht="12.8" customHeight="1"/>
    <row r="1046921" ht="12.8" customHeight="1"/>
    <row r="1046922" ht="12.8" customHeight="1"/>
    <row r="1046923" ht="12.8" customHeight="1"/>
    <row r="1046924" ht="12.8" customHeight="1"/>
    <row r="1046925" ht="12.8" customHeight="1"/>
    <row r="1046926" ht="12.8" customHeight="1"/>
    <row r="1046927" ht="12.8" customHeight="1"/>
    <row r="1046928" ht="12.8" customHeight="1"/>
    <row r="1046929" ht="12.8" customHeight="1"/>
    <row r="1046930" ht="12.8" customHeight="1"/>
    <row r="1046931" ht="12.8" customHeight="1"/>
    <row r="1046932" ht="12.8" customHeight="1"/>
    <row r="1046933" ht="12.8" customHeight="1"/>
    <row r="1046934" ht="12.8" customHeight="1"/>
    <row r="1046935" ht="12.8" customHeight="1"/>
    <row r="1046936" ht="12.8" customHeight="1"/>
    <row r="1046937" ht="12.8" customHeight="1"/>
    <row r="1046938" ht="12.8" customHeight="1"/>
    <row r="1046939" ht="12.8" customHeight="1"/>
    <row r="1046940" ht="12.8" customHeight="1"/>
    <row r="1046941" ht="12.8" customHeight="1"/>
    <row r="1046942" ht="12.8" customHeight="1"/>
    <row r="1046943" ht="12.8" customHeight="1"/>
    <row r="1046944" ht="12.8" customHeight="1"/>
    <row r="1046945" ht="12.8" customHeight="1"/>
    <row r="1046946" ht="12.8" customHeight="1"/>
    <row r="1046947" ht="12.8" customHeight="1"/>
    <row r="1046948" ht="12.8" customHeight="1"/>
    <row r="1046949" ht="12.8" customHeight="1"/>
    <row r="1046950" ht="12.8" customHeight="1"/>
    <row r="1046951" ht="12.8" customHeight="1"/>
    <row r="1046952" ht="12.8" customHeight="1"/>
    <row r="1046953" ht="12.8" customHeight="1"/>
    <row r="1046954" ht="12.8" customHeight="1"/>
    <row r="1046955" ht="12.8" customHeight="1"/>
    <row r="1046956" ht="12.8" customHeight="1"/>
    <row r="1046957" ht="12.8" customHeight="1"/>
    <row r="1046958" ht="12.8" customHeight="1"/>
    <row r="1046959" ht="12.8" customHeight="1"/>
    <row r="1046960" ht="12.8" customHeight="1"/>
    <row r="1046961" ht="12.8" customHeight="1"/>
    <row r="1046962" ht="12.8" customHeight="1"/>
    <row r="1046963" ht="12.8" customHeight="1"/>
    <row r="1046964" ht="12.8" customHeight="1"/>
    <row r="1046965" ht="12.8" customHeight="1"/>
    <row r="1046966" ht="12.8" customHeight="1"/>
    <row r="1046967" ht="12.8" customHeight="1"/>
    <row r="1046968" ht="12.8" customHeight="1"/>
    <row r="1046969" ht="12.8" customHeight="1"/>
    <row r="1046970" ht="12.8" customHeight="1"/>
    <row r="1046971" ht="12.8" customHeight="1"/>
    <row r="1046972" ht="12.8" customHeight="1"/>
    <row r="1046973" ht="12.8" customHeight="1"/>
    <row r="1046974" ht="12.8" customHeight="1"/>
    <row r="1046975" ht="12.8" customHeight="1"/>
    <row r="1046976" ht="12.8" customHeight="1"/>
    <row r="1046977" ht="12.8" customHeight="1"/>
    <row r="1046978" ht="12.8" customHeight="1"/>
    <row r="1046979" ht="12.8" customHeight="1"/>
    <row r="1046980" ht="12.8" customHeight="1"/>
    <row r="1046981" ht="12.8" customHeight="1"/>
    <row r="1046982" ht="12.8" customHeight="1"/>
    <row r="1046983" ht="12.8" customHeight="1"/>
    <row r="1046984" ht="12.8" customHeight="1"/>
    <row r="1046985" ht="12.8" customHeight="1"/>
    <row r="1046986" ht="12.8" customHeight="1"/>
    <row r="1046987" ht="12.8" customHeight="1"/>
    <row r="1046988" ht="12.8" customHeight="1"/>
    <row r="1046989" ht="12.8" customHeight="1"/>
    <row r="1046990" ht="12.8" customHeight="1"/>
    <row r="1046991" ht="12.8" customHeight="1"/>
    <row r="1046992" ht="12.8" customHeight="1"/>
    <row r="1046993" ht="12.8" customHeight="1"/>
    <row r="1046994" ht="12.8" customHeight="1"/>
    <row r="1046995" ht="12.8" customHeight="1"/>
    <row r="1046996" ht="12.8" customHeight="1"/>
    <row r="1046997" ht="12.8" customHeight="1"/>
    <row r="1046998" ht="12.8" customHeight="1"/>
    <row r="1046999" ht="12.8" customHeight="1"/>
    <row r="1047000" ht="12.8" customHeight="1"/>
    <row r="1047001" ht="12.8" customHeight="1"/>
    <row r="1047002" ht="12.8" customHeight="1"/>
    <row r="1047003" ht="12.8" customHeight="1"/>
    <row r="1047004" ht="12.8" customHeight="1"/>
    <row r="1047005" ht="12.8" customHeight="1"/>
    <row r="1047006" ht="12.8" customHeight="1"/>
    <row r="1047007" ht="12.8" customHeight="1"/>
    <row r="1047008" ht="12.8" customHeight="1"/>
    <row r="1047009" ht="12.8" customHeight="1"/>
    <row r="1047010" ht="12.8" customHeight="1"/>
    <row r="1047011" ht="12.8" customHeight="1"/>
    <row r="1047012" ht="12.8" customHeight="1"/>
    <row r="1047013" ht="12.8" customHeight="1"/>
    <row r="1047014" ht="12.8" customHeight="1"/>
    <row r="1047015" ht="12.8" customHeight="1"/>
    <row r="1047016" ht="12.8" customHeight="1"/>
    <row r="1047017" ht="12.8" customHeight="1"/>
    <row r="1047018" ht="12.8" customHeight="1"/>
    <row r="1047019" ht="12.8" customHeight="1"/>
    <row r="1047020" ht="12.8" customHeight="1"/>
    <row r="1047021" ht="12.8" customHeight="1"/>
    <row r="1047022" ht="12.8" customHeight="1"/>
    <row r="1047023" ht="12.8" customHeight="1"/>
    <row r="1047024" ht="12.8" customHeight="1"/>
    <row r="1047025" ht="12.8" customHeight="1"/>
    <row r="1047026" ht="12.8" customHeight="1"/>
    <row r="1047027" ht="12.8" customHeight="1"/>
    <row r="1047028" ht="12.8" customHeight="1"/>
    <row r="1047029" ht="12.8" customHeight="1"/>
    <row r="1047030" ht="12.8" customHeight="1"/>
    <row r="1047031" ht="12.8" customHeight="1"/>
    <row r="1047032" ht="12.8" customHeight="1"/>
    <row r="1047033" ht="12.8" customHeight="1"/>
    <row r="1047034" ht="12.8" customHeight="1"/>
    <row r="1047035" ht="12.8" customHeight="1"/>
    <row r="1047036" ht="12.8" customHeight="1"/>
    <row r="1047037" ht="12.8" customHeight="1"/>
    <row r="1047038" ht="12.8" customHeight="1"/>
    <row r="1047039" ht="12.8" customHeight="1"/>
    <row r="1047040" ht="12.8" customHeight="1"/>
    <row r="1047041" ht="12.8" customHeight="1"/>
    <row r="1047042" ht="12.8" customHeight="1"/>
    <row r="1047043" ht="12.8" customHeight="1"/>
    <row r="1047044" ht="12.8" customHeight="1"/>
    <row r="1047045" ht="12.8" customHeight="1"/>
    <row r="1047046" ht="12.8" customHeight="1"/>
    <row r="1047047" ht="12.8" customHeight="1"/>
    <row r="1047048" ht="12.8" customHeight="1"/>
    <row r="1047049" ht="12.8" customHeight="1"/>
    <row r="1047050" ht="12.8" customHeight="1"/>
    <row r="1047051" ht="12.8" customHeight="1"/>
    <row r="1047052" ht="12.8" customHeight="1"/>
    <row r="1047053" ht="12.8" customHeight="1"/>
    <row r="1047054" ht="12.8" customHeight="1"/>
    <row r="1047055" ht="12.8" customHeight="1"/>
    <row r="1047056" ht="12.8" customHeight="1"/>
    <row r="1047057" ht="12.8" customHeight="1"/>
    <row r="1047058" ht="12.8" customHeight="1"/>
    <row r="1047059" ht="12.8" customHeight="1"/>
    <row r="1047060" ht="12.8" customHeight="1"/>
    <row r="1047061" ht="12.8" customHeight="1"/>
    <row r="1047062" ht="12.8" customHeight="1"/>
    <row r="1047063" ht="12.8" customHeight="1"/>
    <row r="1047064" ht="12.8" customHeight="1"/>
    <row r="1047065" ht="12.8" customHeight="1"/>
    <row r="1047066" ht="12.8" customHeight="1"/>
    <row r="1047067" ht="12.8" customHeight="1"/>
    <row r="1047068" ht="12.8" customHeight="1"/>
    <row r="1047069" ht="12.8" customHeight="1"/>
    <row r="1047070" ht="12.8" customHeight="1"/>
    <row r="1047071" ht="12.8" customHeight="1"/>
    <row r="1047072" ht="12.8" customHeight="1"/>
    <row r="1047073" ht="12.8" customHeight="1"/>
    <row r="1047074" ht="12.8" customHeight="1"/>
    <row r="1047075" ht="12.8" customHeight="1"/>
    <row r="1047076" ht="12.8" customHeight="1"/>
    <row r="1047077" ht="12.8" customHeight="1"/>
    <row r="1047078" ht="12.8" customHeight="1"/>
    <row r="1047079" ht="12.8" customHeight="1"/>
    <row r="1047080" ht="12.8" customHeight="1"/>
    <row r="1047081" ht="12.8" customHeight="1"/>
    <row r="1047082" ht="12.8" customHeight="1"/>
    <row r="1047083" ht="12.8" customHeight="1"/>
    <row r="1047084" ht="12.8" customHeight="1"/>
    <row r="1047085" ht="12.8" customHeight="1"/>
    <row r="1047086" ht="12.8" customHeight="1"/>
    <row r="1047087" ht="12.8" customHeight="1"/>
    <row r="1047088" ht="12.8" customHeight="1"/>
    <row r="1047089" ht="12.8" customHeight="1"/>
    <row r="1047090" ht="12.8" customHeight="1"/>
    <row r="1047091" ht="12.8" customHeight="1"/>
    <row r="1047092" ht="12.8" customHeight="1"/>
    <row r="1047093" ht="12.8" customHeight="1"/>
    <row r="1047094" ht="12.8" customHeight="1"/>
    <row r="1047095" ht="12.8" customHeight="1"/>
    <row r="1047096" ht="12.8" customHeight="1"/>
    <row r="1047097" ht="12.8" customHeight="1"/>
    <row r="1047098" ht="12.8" customHeight="1"/>
    <row r="1047099" ht="12.8" customHeight="1"/>
    <row r="1047100" ht="12.8" customHeight="1"/>
    <row r="1047101" ht="12.8" customHeight="1"/>
    <row r="1047102" ht="12.8" customHeight="1"/>
    <row r="1047103" ht="12.8" customHeight="1"/>
    <row r="1047104" ht="12.8" customHeight="1"/>
    <row r="1047105" ht="12.8" customHeight="1"/>
    <row r="1047106" ht="12.8" customHeight="1"/>
    <row r="1047107" ht="12.8" customHeight="1"/>
    <row r="1047108" ht="12.8" customHeight="1"/>
    <row r="1047109" ht="12.8" customHeight="1"/>
    <row r="1047110" ht="12.8" customHeight="1"/>
    <row r="1047111" ht="12.8" customHeight="1"/>
    <row r="1047112" ht="12.8" customHeight="1"/>
    <row r="1047113" ht="12.8" customHeight="1"/>
    <row r="1047114" ht="12.8" customHeight="1"/>
    <row r="1047115" ht="12.8" customHeight="1"/>
    <row r="1047116" ht="12.8" customHeight="1"/>
    <row r="1047117" ht="12.8" customHeight="1"/>
    <row r="1047118" ht="12.8" customHeight="1"/>
    <row r="1047119" ht="12.8" customHeight="1"/>
    <row r="1047120" ht="12.8" customHeight="1"/>
    <row r="1047121" ht="12.8" customHeight="1"/>
    <row r="1047122" ht="12.8" customHeight="1"/>
    <row r="1047123" ht="12.8" customHeight="1"/>
    <row r="1047124" ht="12.8" customHeight="1"/>
    <row r="1047125" ht="12.8" customHeight="1"/>
    <row r="1047126" ht="12.8" customHeight="1"/>
    <row r="1047127" ht="12.8" customHeight="1"/>
    <row r="1047128" ht="12.8" customHeight="1"/>
    <row r="1047129" ht="12.8" customHeight="1"/>
    <row r="1047130" ht="12.8" customHeight="1"/>
    <row r="1047131" ht="12.8" customHeight="1"/>
    <row r="1047132" ht="12.8" customHeight="1"/>
    <row r="1047133" ht="12.8" customHeight="1"/>
    <row r="1047134" ht="12.8" customHeight="1"/>
    <row r="1047135" ht="12.8" customHeight="1"/>
    <row r="1047136" ht="12.8" customHeight="1"/>
    <row r="1047137" ht="12.8" customHeight="1"/>
    <row r="1047138" ht="12.8" customHeight="1"/>
    <row r="1047139" ht="12.8" customHeight="1"/>
    <row r="1047140" ht="12.8" customHeight="1"/>
    <row r="1047141" ht="12.8" customHeight="1"/>
    <row r="1047142" ht="12.8" customHeight="1"/>
    <row r="1047143" ht="12.8" customHeight="1"/>
    <row r="1047144" ht="12.8" customHeight="1"/>
    <row r="1047145" ht="12.8" customHeight="1"/>
    <row r="1047146" ht="12.8" customHeight="1"/>
    <row r="1047147" ht="12.8" customHeight="1"/>
    <row r="1047148" ht="12.8" customHeight="1"/>
    <row r="1047149" ht="12.8" customHeight="1"/>
    <row r="1047150" ht="12.8" customHeight="1"/>
    <row r="1047151" ht="12.8" customHeight="1"/>
    <row r="1047152" ht="12.8" customHeight="1"/>
    <row r="1047153" ht="12.8" customHeight="1"/>
    <row r="1047154" ht="12.8" customHeight="1"/>
    <row r="1047155" ht="12.8" customHeight="1"/>
    <row r="1047156" ht="12.8" customHeight="1"/>
    <row r="1047157" ht="12.8" customHeight="1"/>
    <row r="1047158" ht="12.8" customHeight="1"/>
    <row r="1047159" ht="12.8" customHeight="1"/>
    <row r="1047160" ht="12.8" customHeight="1"/>
    <row r="1047161" ht="12.8" customHeight="1"/>
    <row r="1047162" ht="12.8" customHeight="1"/>
    <row r="1047163" ht="12.8" customHeight="1"/>
    <row r="1047164" ht="12.8" customHeight="1"/>
    <row r="1047165" ht="12.8" customHeight="1"/>
    <row r="1047166" ht="12.8" customHeight="1"/>
    <row r="1047167" ht="12.8" customHeight="1"/>
    <row r="1047168" ht="12.8" customHeight="1"/>
    <row r="1047169" ht="12.8" customHeight="1"/>
    <row r="1047170" ht="12.8" customHeight="1"/>
    <row r="1047171" ht="12.8" customHeight="1"/>
    <row r="1047172" ht="12.8" customHeight="1"/>
    <row r="1047173" ht="12.8" customHeight="1"/>
    <row r="1047174" ht="12.8" customHeight="1"/>
    <row r="1047175" ht="12.8" customHeight="1"/>
    <row r="1047176" ht="12.8" customHeight="1"/>
    <row r="1047177" ht="12.8" customHeight="1"/>
    <row r="1047178" ht="12.8" customHeight="1"/>
    <row r="1047179" ht="12.8" customHeight="1"/>
    <row r="1047180" ht="12.8" customHeight="1"/>
    <row r="1047181" ht="12.8" customHeight="1"/>
    <row r="1047182" ht="12.8" customHeight="1"/>
    <row r="1047183" ht="12.8" customHeight="1"/>
    <row r="1047184" ht="12.8" customHeight="1"/>
    <row r="1047185" ht="12.8" customHeight="1"/>
    <row r="1047186" ht="12.8" customHeight="1"/>
    <row r="1047187" ht="12.8" customHeight="1"/>
    <row r="1047188" ht="12.8" customHeight="1"/>
    <row r="1047189" ht="12.8" customHeight="1"/>
    <row r="1047190" ht="12.8" customHeight="1"/>
    <row r="1047191" ht="12.8" customHeight="1"/>
    <row r="1047192" ht="12.8" customHeight="1"/>
    <row r="1047193" ht="12.8" customHeight="1"/>
    <row r="1047194" ht="12.8" customHeight="1"/>
    <row r="1047195" ht="12.8" customHeight="1"/>
    <row r="1047196" ht="12.8" customHeight="1"/>
    <row r="1047197" ht="12.8" customHeight="1"/>
    <row r="1047198" ht="12.8" customHeight="1"/>
    <row r="1047199" ht="12.8" customHeight="1"/>
    <row r="1047200" ht="12.8" customHeight="1"/>
    <row r="1047201" ht="12.8" customHeight="1"/>
    <row r="1047202" ht="12.8" customHeight="1"/>
    <row r="1047203" ht="12.8" customHeight="1"/>
    <row r="1047204" ht="12.8" customHeight="1"/>
    <row r="1047205" ht="12.8" customHeight="1"/>
    <row r="1047206" ht="12.8" customHeight="1"/>
    <row r="1047207" ht="12.8" customHeight="1"/>
    <row r="1047208" ht="12.8" customHeight="1"/>
    <row r="1047209" ht="12.8" customHeight="1"/>
    <row r="1047210" ht="12.8" customHeight="1"/>
    <row r="1047211" ht="12.8" customHeight="1"/>
    <row r="1047212" ht="12.8" customHeight="1"/>
    <row r="1047213" ht="12.8" customHeight="1"/>
    <row r="1047214" ht="12.8" customHeight="1"/>
    <row r="1047215" ht="12.8" customHeight="1"/>
    <row r="1047216" ht="12.8" customHeight="1"/>
    <row r="1047217" ht="12.8" customHeight="1"/>
    <row r="1047218" ht="12.8" customHeight="1"/>
    <row r="1047219" ht="12.8" customHeight="1"/>
    <row r="1047220" ht="12.8" customHeight="1"/>
    <row r="1047221" ht="12.8" customHeight="1"/>
    <row r="1047222" ht="12.8" customHeight="1"/>
    <row r="1047223" ht="12.8" customHeight="1"/>
    <row r="1047224" ht="12.8" customHeight="1"/>
    <row r="1047225" ht="12.8" customHeight="1"/>
    <row r="1047226" ht="12.8" customHeight="1"/>
    <row r="1047227" ht="12.8" customHeight="1"/>
    <row r="1047228" ht="12.8" customHeight="1"/>
    <row r="1047229" ht="12.8" customHeight="1"/>
    <row r="1047230" ht="12.8" customHeight="1"/>
    <row r="1047231" ht="12.8" customHeight="1"/>
    <row r="1047232" ht="12.8" customHeight="1"/>
    <row r="1047233" ht="12.8" customHeight="1"/>
    <row r="1047234" ht="12.8" customHeight="1"/>
    <row r="1047235" ht="12.8" customHeight="1"/>
    <row r="1047236" ht="12.8" customHeight="1"/>
    <row r="1047237" ht="12.8" customHeight="1"/>
    <row r="1047238" ht="12.8" customHeight="1"/>
    <row r="1047239" ht="12.8" customHeight="1"/>
    <row r="1047240" ht="12.8" customHeight="1"/>
    <row r="1047241" ht="12.8" customHeight="1"/>
    <row r="1047242" ht="12.8" customHeight="1"/>
    <row r="1047243" ht="12.8" customHeight="1"/>
    <row r="1047244" ht="12.8" customHeight="1"/>
    <row r="1047245" ht="12.8" customHeight="1"/>
    <row r="1047246" ht="12.8" customHeight="1"/>
    <row r="1047247" ht="12.8" customHeight="1"/>
    <row r="1047248" ht="12.8" customHeight="1"/>
    <row r="1047249" ht="12.8" customHeight="1"/>
    <row r="1047250" ht="12.8" customHeight="1"/>
    <row r="1047251" ht="12.8" customHeight="1"/>
    <row r="1047252" ht="12.8" customHeight="1"/>
    <row r="1047253" ht="12.8" customHeight="1"/>
    <row r="1047254" ht="12.8" customHeight="1"/>
    <row r="1047255" ht="12.8" customHeight="1"/>
    <row r="1047256" ht="12.8" customHeight="1"/>
    <row r="1047257" ht="12.8" customHeight="1"/>
    <row r="1047258" ht="12.8" customHeight="1"/>
    <row r="1047259" ht="12.8" customHeight="1"/>
    <row r="1047260" ht="12.8" customHeight="1"/>
    <row r="1047261" ht="12.8" customHeight="1"/>
    <row r="1047262" ht="12.8" customHeight="1"/>
    <row r="1047263" ht="12.8" customHeight="1"/>
    <row r="1047264" ht="12.8" customHeight="1"/>
    <row r="1047265" ht="12.8" customHeight="1"/>
    <row r="1047266" ht="12.8" customHeight="1"/>
    <row r="1047267" ht="12.8" customHeight="1"/>
    <row r="1047268" ht="12.8" customHeight="1"/>
    <row r="1047269" ht="12.8" customHeight="1"/>
    <row r="1047270" ht="12.8" customHeight="1"/>
    <row r="1047271" ht="12.8" customHeight="1"/>
    <row r="1047272" ht="12.8" customHeight="1"/>
    <row r="1047273" ht="12.8" customHeight="1"/>
    <row r="1047274" ht="12.8" customHeight="1"/>
    <row r="1047275" ht="12.8" customHeight="1"/>
    <row r="1047276" ht="12.8" customHeight="1"/>
    <row r="1047277" ht="12.8" customHeight="1"/>
    <row r="1047278" ht="12.8" customHeight="1"/>
    <row r="1047279" ht="12.8" customHeight="1"/>
    <row r="1047280" ht="12.8" customHeight="1"/>
    <row r="1047281" ht="12.8" customHeight="1"/>
    <row r="1047282" ht="12.8" customHeight="1"/>
    <row r="1047283" ht="12.8" customHeight="1"/>
    <row r="1047284" ht="12.8" customHeight="1"/>
    <row r="1047285" ht="12.8" customHeight="1"/>
    <row r="1047286" ht="12.8" customHeight="1"/>
    <row r="1047287" ht="12.8" customHeight="1"/>
    <row r="1047288" ht="12.8" customHeight="1"/>
    <row r="1047289" ht="12.8" customHeight="1"/>
    <row r="1047290" ht="12.8" customHeight="1"/>
    <row r="1047291" ht="12.8" customHeight="1"/>
    <row r="1047292" ht="12.8" customHeight="1"/>
    <row r="1047293" ht="12.8" customHeight="1"/>
    <row r="1047294" ht="12.8" customHeight="1"/>
    <row r="1047295" ht="12.8" customHeight="1"/>
    <row r="1047296" ht="12.8" customHeight="1"/>
    <row r="1047297" ht="12.8" customHeight="1"/>
    <row r="1047298" ht="12.8" customHeight="1"/>
    <row r="1047299" ht="12.8" customHeight="1"/>
    <row r="1047300" ht="12.8" customHeight="1"/>
    <row r="1047301" ht="12.8" customHeight="1"/>
    <row r="1047302" ht="12.8" customHeight="1"/>
    <row r="1047303" ht="12.8" customHeight="1"/>
    <row r="1047304" ht="12.8" customHeight="1"/>
    <row r="1047305" ht="12.8" customHeight="1"/>
    <row r="1047306" ht="12.8" customHeight="1"/>
    <row r="1047307" ht="12.8" customHeight="1"/>
    <row r="1047308" ht="12.8" customHeight="1"/>
    <row r="1047309" ht="12.8" customHeight="1"/>
    <row r="1047310" ht="12.8" customHeight="1"/>
    <row r="1047311" ht="12.8" customHeight="1"/>
    <row r="1047312" ht="12.8" customHeight="1"/>
    <row r="1047313" ht="12.8" customHeight="1"/>
    <row r="1047314" ht="12.8" customHeight="1"/>
    <row r="1047315" ht="12.8" customHeight="1"/>
    <row r="1047316" ht="12.8" customHeight="1"/>
    <row r="1047317" ht="12.8" customHeight="1"/>
    <row r="1047318" ht="12.8" customHeight="1"/>
    <row r="1047319" ht="12.8" customHeight="1"/>
    <row r="1047320" ht="12.8" customHeight="1"/>
    <row r="1047321" ht="12.8" customHeight="1"/>
    <row r="1047322" ht="12.8" customHeight="1"/>
    <row r="1047323" ht="12.8" customHeight="1"/>
    <row r="1047324" ht="12.8" customHeight="1"/>
    <row r="1047325" ht="12.8" customHeight="1"/>
    <row r="1047326" ht="12.8" customHeight="1"/>
    <row r="1047327" ht="12.8" customHeight="1"/>
    <row r="1047328" ht="12.8" customHeight="1"/>
    <row r="1047329" ht="12.8" customHeight="1"/>
    <row r="1047330" ht="12.8" customHeight="1"/>
    <row r="1047331" ht="12.8" customHeight="1"/>
    <row r="1047332" ht="12.8" customHeight="1"/>
    <row r="1047333" ht="12.8" customHeight="1"/>
    <row r="1047334" ht="12.8" customHeight="1"/>
    <row r="1047335" ht="12.8" customHeight="1"/>
    <row r="1047336" ht="12.8" customHeight="1"/>
    <row r="1047337" ht="12.8" customHeight="1"/>
    <row r="1047338" ht="12.8" customHeight="1"/>
    <row r="1047339" ht="12.8" customHeight="1"/>
    <row r="1047340" ht="12.8" customHeight="1"/>
    <row r="1047341" ht="12.8" customHeight="1"/>
    <row r="1047342" ht="12.8" customHeight="1"/>
    <row r="1047343" ht="12.8" customHeight="1"/>
    <row r="1047344" ht="12.8" customHeight="1"/>
    <row r="1047345" ht="12.8" customHeight="1"/>
    <row r="1047346" ht="12.8" customHeight="1"/>
    <row r="1047347" ht="12.8" customHeight="1"/>
    <row r="1047348" ht="12.8" customHeight="1"/>
    <row r="1047349" ht="12.8" customHeight="1"/>
    <row r="1047350" ht="12.8" customHeight="1"/>
    <row r="1047351" ht="12.8" customHeight="1"/>
    <row r="1047352" ht="12.8" customHeight="1"/>
    <row r="1047353" ht="12.8" customHeight="1"/>
    <row r="1047354" ht="12.8" customHeight="1"/>
    <row r="1047355" ht="12.8" customHeight="1"/>
    <row r="1047356" ht="12.8" customHeight="1"/>
    <row r="1047357" ht="12.8" customHeight="1"/>
    <row r="1047358" ht="12.8" customHeight="1"/>
    <row r="1047359" ht="12.8" customHeight="1"/>
    <row r="1047360" ht="12.8" customHeight="1"/>
    <row r="1047361" ht="12.8" customHeight="1"/>
    <row r="1047362" ht="12.8" customHeight="1"/>
    <row r="1047363" ht="12.8" customHeight="1"/>
    <row r="1047364" ht="12.8" customHeight="1"/>
    <row r="1047365" ht="12.8" customHeight="1"/>
    <row r="1047366" ht="12.8" customHeight="1"/>
    <row r="1047367" ht="12.8" customHeight="1"/>
    <row r="1047368" ht="12.8" customHeight="1"/>
    <row r="1047369" ht="12.8" customHeight="1"/>
    <row r="1047370" ht="12.8" customHeight="1"/>
    <row r="1047371" ht="12.8" customHeight="1"/>
    <row r="1047372" ht="12.8" customHeight="1"/>
    <row r="1047373" ht="12.8" customHeight="1"/>
    <row r="1047374" ht="12.8" customHeight="1"/>
    <row r="1047375" ht="12.8" customHeight="1"/>
    <row r="1047376" ht="12.8" customHeight="1"/>
    <row r="1047377" ht="12.8" customHeight="1"/>
    <row r="1047378" ht="12.8" customHeight="1"/>
    <row r="1047379" ht="12.8" customHeight="1"/>
    <row r="1047380" ht="12.8" customHeight="1"/>
    <row r="1047381" ht="12.8" customHeight="1"/>
    <row r="1047382" ht="12.8" customHeight="1"/>
    <row r="1047383" ht="12.8" customHeight="1"/>
    <row r="1047384" ht="12.8" customHeight="1"/>
    <row r="1047385" ht="12.8" customHeight="1"/>
    <row r="1047386" ht="12.8" customHeight="1"/>
    <row r="1047387" ht="12.8" customHeight="1"/>
    <row r="1047388" ht="12.8" customHeight="1"/>
    <row r="1047389" ht="12.8" customHeight="1"/>
    <row r="1047390" ht="12.8" customHeight="1"/>
    <row r="1047391" ht="12.8" customHeight="1"/>
    <row r="1047392" ht="12.8" customHeight="1"/>
    <row r="1047393" ht="12.8" customHeight="1"/>
    <row r="1047394" ht="12.8" customHeight="1"/>
    <row r="1047395" ht="12.8" customHeight="1"/>
    <row r="1047396" ht="12.8" customHeight="1"/>
    <row r="1047397" ht="12.8" customHeight="1"/>
    <row r="1047398" ht="12.8" customHeight="1"/>
    <row r="1047399" ht="12.8" customHeight="1"/>
    <row r="1047400" ht="12.8" customHeight="1"/>
    <row r="1047401" ht="12.8" customHeight="1"/>
    <row r="1047402" ht="12.8" customHeight="1"/>
    <row r="1047403" ht="12.8" customHeight="1"/>
    <row r="1047404" ht="12.8" customHeight="1"/>
    <row r="1047405" ht="12.8" customHeight="1"/>
    <row r="1047406" ht="12.8" customHeight="1"/>
    <row r="1047407" ht="12.8" customHeight="1"/>
    <row r="1047408" ht="12.8" customHeight="1"/>
    <row r="1047409" ht="12.8" customHeight="1"/>
    <row r="1047410" ht="12.8" customHeight="1"/>
    <row r="1047411" ht="12.8" customHeight="1"/>
    <row r="1047412" ht="12.8" customHeight="1"/>
    <row r="1047413" ht="12.8" customHeight="1"/>
    <row r="1047414" ht="12.8" customHeight="1"/>
    <row r="1047415" ht="12.8" customHeight="1"/>
    <row r="1047416" ht="12.8" customHeight="1"/>
    <row r="1047417" ht="12.8" customHeight="1"/>
    <row r="1047418" ht="12.8" customHeight="1"/>
    <row r="1047419" ht="12.8" customHeight="1"/>
    <row r="1047420" ht="12.8" customHeight="1"/>
    <row r="1047421" ht="12.8" customHeight="1"/>
    <row r="1047422" ht="12.8" customHeight="1"/>
    <row r="1047423" ht="12.8" customHeight="1"/>
    <row r="1047424" ht="12.8" customHeight="1"/>
    <row r="1047425" ht="12.8" customHeight="1"/>
    <row r="1047426" ht="12.8" customHeight="1"/>
    <row r="1047427" ht="12.8" customHeight="1"/>
    <row r="1047428" ht="12.8" customHeight="1"/>
    <row r="1047429" ht="12.8" customHeight="1"/>
    <row r="1047430" ht="12.8" customHeight="1"/>
    <row r="1047431" ht="12.8" customHeight="1"/>
    <row r="1047432" ht="12.8" customHeight="1"/>
    <row r="1047433" ht="12.8" customHeight="1"/>
    <row r="1047434" ht="12.8" customHeight="1"/>
    <row r="1047435" ht="12.8" customHeight="1"/>
    <row r="1047436" ht="12.8" customHeight="1"/>
    <row r="1047437" ht="12.8" customHeight="1"/>
    <row r="1047438" ht="12.8" customHeight="1"/>
    <row r="1047439" ht="12.8" customHeight="1"/>
    <row r="1047440" ht="12.8" customHeight="1"/>
    <row r="1047441" ht="12.8" customHeight="1"/>
    <row r="1047442" ht="12.8" customHeight="1"/>
    <row r="1047443" ht="12.8" customHeight="1"/>
    <row r="1047444" ht="12.8" customHeight="1"/>
    <row r="1047445" ht="12.8" customHeight="1"/>
    <row r="1047446" ht="12.8" customHeight="1"/>
    <row r="1047447" ht="12.8" customHeight="1"/>
    <row r="1047448" ht="12.8" customHeight="1"/>
    <row r="1047449" ht="12.8" customHeight="1"/>
    <row r="1047450" ht="12.8" customHeight="1"/>
    <row r="1047451" ht="12.8" customHeight="1"/>
    <row r="1047452" ht="12.8" customHeight="1"/>
    <row r="1047453" ht="12.8" customHeight="1"/>
    <row r="1047454" ht="12.8" customHeight="1"/>
    <row r="1047455" ht="12.8" customHeight="1"/>
    <row r="1047456" ht="12.8" customHeight="1"/>
    <row r="1047457" ht="12.8" customHeight="1"/>
    <row r="1047458" ht="12.8" customHeight="1"/>
    <row r="1047459" ht="12.8" customHeight="1"/>
    <row r="1047460" ht="12.8" customHeight="1"/>
    <row r="1047461" ht="12.8" customHeight="1"/>
    <row r="1047462" ht="12.8" customHeight="1"/>
    <row r="1047463" ht="12.8" customHeight="1"/>
    <row r="1047464" ht="12.8" customHeight="1"/>
    <row r="1047465" ht="12.8" customHeight="1"/>
    <row r="1047466" ht="12.8" customHeight="1"/>
    <row r="1047467" ht="12.8" customHeight="1"/>
    <row r="1047468" ht="12.8" customHeight="1"/>
    <row r="1047469" ht="12.8" customHeight="1"/>
    <row r="1047470" ht="12.8" customHeight="1"/>
    <row r="1047471" ht="12.8" customHeight="1"/>
    <row r="1047472" ht="12.8" customHeight="1"/>
    <row r="1047473" ht="12.8" customHeight="1"/>
    <row r="1047474" ht="12.8" customHeight="1"/>
    <row r="1047475" ht="12.8" customHeight="1"/>
    <row r="1047476" ht="12.8" customHeight="1"/>
    <row r="1047477" ht="12.8" customHeight="1"/>
    <row r="1047478" ht="12.8" customHeight="1"/>
    <row r="1047479" ht="12.8" customHeight="1"/>
    <row r="1047480" ht="12.8" customHeight="1"/>
    <row r="1047481" ht="12.8" customHeight="1"/>
    <row r="1047482" ht="12.8" customHeight="1"/>
    <row r="1047483" ht="12.8" customHeight="1"/>
    <row r="1047484" ht="12.8" customHeight="1"/>
    <row r="1047485" ht="12.8" customHeight="1"/>
    <row r="1047486" ht="12.8" customHeight="1"/>
    <row r="1047487" ht="12.8" customHeight="1"/>
    <row r="1047488" ht="12.8" customHeight="1"/>
    <row r="1047489" ht="12.8" customHeight="1"/>
    <row r="1047490" ht="12.8" customHeight="1"/>
    <row r="1047491" ht="12.8" customHeight="1"/>
    <row r="1047492" ht="12.8" customHeight="1"/>
    <row r="1047493" ht="12.8" customHeight="1"/>
    <row r="1047494" ht="12.8" customHeight="1"/>
    <row r="1047495" ht="12.8" customHeight="1"/>
    <row r="1047496" ht="12.8" customHeight="1"/>
    <row r="1047497" ht="12.8" customHeight="1"/>
    <row r="1047498" ht="12.8" customHeight="1"/>
    <row r="1047499" ht="12.8" customHeight="1"/>
    <row r="1047500" ht="12.8" customHeight="1"/>
    <row r="1047501" ht="12.8" customHeight="1"/>
    <row r="1047502" ht="12.8" customHeight="1"/>
    <row r="1047503" ht="12.8" customHeight="1"/>
    <row r="1047504" ht="12.8" customHeight="1"/>
    <row r="1047505" ht="12.8" customHeight="1"/>
    <row r="1047506" ht="12.8" customHeight="1"/>
    <row r="1047507" ht="12.8" customHeight="1"/>
    <row r="1047508" ht="12.8" customHeight="1"/>
    <row r="1047509" ht="12.8" customHeight="1"/>
    <row r="1047510" ht="12.8" customHeight="1"/>
    <row r="1047511" ht="12.8" customHeight="1"/>
    <row r="1047512" ht="12.8" customHeight="1"/>
    <row r="1047513" ht="12.8" customHeight="1"/>
    <row r="1047514" ht="12.8" customHeight="1"/>
    <row r="1047515" ht="12.8" customHeight="1"/>
    <row r="1047516" ht="12.8" customHeight="1"/>
    <row r="1047517" ht="12.8" customHeight="1"/>
    <row r="1047518" ht="12.8" customHeight="1"/>
    <row r="1047519" ht="12.8" customHeight="1"/>
    <row r="1047520" ht="12.8" customHeight="1"/>
    <row r="1047521" ht="12.8" customHeight="1"/>
    <row r="1047522" ht="12.8" customHeight="1"/>
    <row r="1047523" ht="12.8" customHeight="1"/>
    <row r="1047524" ht="12.8" customHeight="1"/>
    <row r="1047525" ht="12.8" customHeight="1"/>
    <row r="1047526" ht="12.8" customHeight="1"/>
    <row r="1047527" ht="12.8" customHeight="1"/>
    <row r="1047528" ht="12.8" customHeight="1"/>
    <row r="1047529" ht="12.8" customHeight="1"/>
    <row r="1047530" ht="12.8" customHeight="1"/>
    <row r="1047531" ht="12.8" customHeight="1"/>
    <row r="1047532" ht="12.8" customHeight="1"/>
    <row r="1047533" ht="12.8" customHeight="1"/>
    <row r="1047534" ht="12.8" customHeight="1"/>
    <row r="1047535" ht="12.8" customHeight="1"/>
    <row r="1047536" ht="12.8" customHeight="1"/>
    <row r="1047537" ht="12.8" customHeight="1"/>
    <row r="1047538" ht="12.8" customHeight="1"/>
    <row r="1047539" ht="12.8" customHeight="1"/>
    <row r="1047540" ht="12.8" customHeight="1"/>
    <row r="1047541" ht="12.8" customHeight="1"/>
    <row r="1047542" ht="12.8" customHeight="1"/>
    <row r="1047543" ht="12.8" customHeight="1"/>
    <row r="1047544" ht="12.8" customHeight="1"/>
    <row r="1047545" ht="12.8" customHeight="1"/>
    <row r="1047546" ht="12.8" customHeight="1"/>
    <row r="1047547" ht="12.8" customHeight="1"/>
    <row r="1047548" ht="12.8" customHeight="1"/>
    <row r="1047549" ht="12.8" customHeight="1"/>
    <row r="1047550" ht="12.8" customHeight="1"/>
    <row r="1047551" ht="12.8" customHeight="1"/>
    <row r="1047552" ht="12.8" customHeight="1"/>
    <row r="1047553" ht="12.8" customHeight="1"/>
    <row r="1047554" ht="12.8" customHeight="1"/>
    <row r="1047555" ht="12.8" customHeight="1"/>
    <row r="1047556" ht="12.8" customHeight="1"/>
    <row r="1047557" ht="12.8" customHeight="1"/>
    <row r="1047558" ht="12.8" customHeight="1"/>
    <row r="1047559" ht="12.8" customHeight="1"/>
    <row r="1047560" ht="12.8" customHeight="1"/>
    <row r="1047561" ht="12.8" customHeight="1"/>
    <row r="1047562" ht="12.8" customHeight="1"/>
    <row r="1047563" ht="12.8" customHeight="1"/>
    <row r="1047564" ht="12.8" customHeight="1"/>
    <row r="1047565" ht="12.8" customHeight="1"/>
    <row r="1047566" ht="12.8" customHeight="1"/>
    <row r="1047567" ht="12.8" customHeight="1"/>
    <row r="1047568" ht="12.8" customHeight="1"/>
    <row r="1047569" ht="12.8" customHeight="1"/>
    <row r="1047570" ht="12.8" customHeight="1"/>
    <row r="1047571" ht="12.8" customHeight="1"/>
    <row r="1047572" ht="12.8" customHeight="1"/>
    <row r="1047573" ht="12.8" customHeight="1"/>
    <row r="1047574" ht="12.8" customHeight="1"/>
    <row r="1047575" ht="12.8" customHeight="1"/>
    <row r="1047576" ht="12.8" customHeight="1"/>
    <row r="1047577" ht="12.8" customHeight="1"/>
    <row r="1047578" ht="12.8" customHeight="1"/>
    <row r="1047579" ht="12.8" customHeight="1"/>
    <row r="1047580" ht="12.8" customHeight="1"/>
    <row r="1047581" ht="12.8" customHeight="1"/>
    <row r="1047582" ht="12.8" customHeight="1"/>
    <row r="1047583" ht="12.8" customHeight="1"/>
    <row r="1047584" ht="12.8" customHeight="1"/>
    <row r="1047585" ht="12.8" customHeight="1"/>
    <row r="1047586" ht="12.8" customHeight="1"/>
    <row r="1047587" ht="12.8" customHeight="1"/>
    <row r="1047588" ht="12.8" customHeight="1"/>
    <row r="1047589" ht="12.8" customHeight="1"/>
    <row r="1047590" ht="12.8" customHeight="1"/>
    <row r="1047591" ht="12.8" customHeight="1"/>
    <row r="1047592" ht="12.8" customHeight="1"/>
    <row r="1047593" ht="12.8" customHeight="1"/>
    <row r="1047594" ht="12.8" customHeight="1"/>
    <row r="1047595" ht="12.8" customHeight="1"/>
    <row r="1047596" ht="12.8" customHeight="1"/>
    <row r="1047597" ht="12.8" customHeight="1"/>
    <row r="1047598" ht="12.8" customHeight="1"/>
    <row r="1047599" ht="12.8" customHeight="1"/>
    <row r="1047600" ht="12.8" customHeight="1"/>
    <row r="1047601" ht="12.8" customHeight="1"/>
    <row r="1047602" ht="12.8" customHeight="1"/>
    <row r="1047603" ht="12.8" customHeight="1"/>
    <row r="1047604" ht="12.8" customHeight="1"/>
    <row r="1047605" ht="12.8" customHeight="1"/>
    <row r="1047606" ht="12.8" customHeight="1"/>
    <row r="1047607" ht="12.8" customHeight="1"/>
    <row r="1047608" ht="12.8" customHeight="1"/>
    <row r="1047609" ht="12.8" customHeight="1"/>
    <row r="1047610" ht="12.8" customHeight="1"/>
    <row r="1047611" ht="12.8" customHeight="1"/>
    <row r="1047612" ht="12.8" customHeight="1"/>
    <row r="1047613" ht="12.8" customHeight="1"/>
    <row r="1047614" ht="12.8" customHeight="1"/>
    <row r="1047615" ht="12.8" customHeight="1"/>
    <row r="1047616" ht="12.8" customHeight="1"/>
    <row r="1047617" ht="12.8" customHeight="1"/>
    <row r="1047618" ht="12.8" customHeight="1"/>
    <row r="1047619" ht="12.8" customHeight="1"/>
    <row r="1047620" ht="12.8" customHeight="1"/>
    <row r="1047621" ht="12.8" customHeight="1"/>
    <row r="1047622" ht="12.8" customHeight="1"/>
    <row r="1047623" ht="12.8" customHeight="1"/>
    <row r="1047624" ht="12.8" customHeight="1"/>
    <row r="1047625" ht="12.8" customHeight="1"/>
    <row r="1047626" ht="12.8" customHeight="1"/>
    <row r="1047627" ht="12.8" customHeight="1"/>
    <row r="1047628" ht="12.8" customHeight="1"/>
    <row r="1047629" ht="12.8" customHeight="1"/>
    <row r="1047630" ht="12.8" customHeight="1"/>
    <row r="1047631" ht="12.8" customHeight="1"/>
    <row r="1047632" ht="12.8" customHeight="1"/>
    <row r="1047633" ht="12.8" customHeight="1"/>
    <row r="1047634" ht="12.8" customHeight="1"/>
    <row r="1047635" ht="12.8" customHeight="1"/>
    <row r="1047636" ht="12.8" customHeight="1"/>
    <row r="1047637" ht="12.8" customHeight="1"/>
    <row r="1047638" ht="12.8" customHeight="1"/>
    <row r="1047639" ht="12.8" customHeight="1"/>
    <row r="1047640" ht="12.8" customHeight="1"/>
    <row r="1047641" ht="12.8" customHeight="1"/>
    <row r="1047642" ht="12.8" customHeight="1"/>
    <row r="1047643" ht="12.8" customHeight="1"/>
    <row r="1047644" ht="12.8" customHeight="1"/>
    <row r="1047645" ht="12.8" customHeight="1"/>
    <row r="1047646" ht="12.8" customHeight="1"/>
    <row r="1047647" ht="12.8" customHeight="1"/>
    <row r="1047648" ht="12.8" customHeight="1"/>
    <row r="1047649" ht="12.8" customHeight="1"/>
    <row r="1047650" ht="12.8" customHeight="1"/>
    <row r="1047651" ht="12.8" customHeight="1"/>
    <row r="1047652" ht="12.8" customHeight="1"/>
    <row r="1047653" ht="12.8" customHeight="1"/>
    <row r="1047654" ht="12.8" customHeight="1"/>
    <row r="1047655" ht="12.8" customHeight="1"/>
    <row r="1047656" ht="12.8" customHeight="1"/>
    <row r="1047657" ht="12.8" customHeight="1"/>
    <row r="1047658" ht="12.8" customHeight="1"/>
    <row r="1047659" ht="12.8" customHeight="1"/>
    <row r="1047660" ht="12.8" customHeight="1"/>
    <row r="1047661" ht="12.8" customHeight="1"/>
    <row r="1047662" ht="12.8" customHeight="1"/>
    <row r="1047663" ht="12.8" customHeight="1"/>
    <row r="1047664" ht="12.8" customHeight="1"/>
    <row r="1047665" ht="12.8" customHeight="1"/>
    <row r="1047666" ht="12.8" customHeight="1"/>
    <row r="1047667" ht="12.8" customHeight="1"/>
    <row r="1047668" ht="12.8" customHeight="1"/>
    <row r="1047669" ht="12.8" customHeight="1"/>
    <row r="1047670" ht="12.8" customHeight="1"/>
    <row r="1047671" ht="12.8" customHeight="1"/>
    <row r="1047672" ht="12.8" customHeight="1"/>
    <row r="1047673" ht="12.8" customHeight="1"/>
    <row r="1047674" ht="12.8" customHeight="1"/>
    <row r="1047675" ht="12.8" customHeight="1"/>
    <row r="1047676" ht="12.8" customHeight="1"/>
    <row r="1047677" ht="12.8" customHeight="1"/>
    <row r="1047678" ht="12.8" customHeight="1"/>
    <row r="1047679" ht="12.8" customHeight="1"/>
    <row r="1047680" ht="12.8" customHeight="1"/>
    <row r="1047681" ht="12.8" customHeight="1"/>
    <row r="1047682" ht="12.8" customHeight="1"/>
    <row r="1047683" ht="12.8" customHeight="1"/>
    <row r="1047684" ht="12.8" customHeight="1"/>
    <row r="1047685" ht="12.8" customHeight="1"/>
    <row r="1047686" ht="12.8" customHeight="1"/>
    <row r="1047687" ht="12.8" customHeight="1"/>
    <row r="1047688" ht="12.8" customHeight="1"/>
    <row r="1047689" ht="12.8" customHeight="1"/>
    <row r="1047690" ht="12.8" customHeight="1"/>
    <row r="1047691" ht="12.8" customHeight="1"/>
    <row r="1047692" ht="12.8" customHeight="1"/>
    <row r="1047693" ht="12.8" customHeight="1"/>
    <row r="1047694" ht="12.8" customHeight="1"/>
    <row r="1047695" ht="12.8" customHeight="1"/>
    <row r="1047696" ht="12.8" customHeight="1"/>
    <row r="1047697" ht="12.8" customHeight="1"/>
    <row r="1047698" ht="12.8" customHeight="1"/>
    <row r="1047699" ht="12.8" customHeight="1"/>
    <row r="1047700" ht="12.8" customHeight="1"/>
    <row r="1047701" ht="12.8" customHeight="1"/>
    <row r="1047702" ht="12.8" customHeight="1"/>
    <row r="1047703" ht="12.8" customHeight="1"/>
    <row r="1047704" ht="12.8" customHeight="1"/>
    <row r="1047705" ht="12.8" customHeight="1"/>
    <row r="1047706" ht="12.8" customHeight="1"/>
    <row r="1047707" ht="12.8" customHeight="1"/>
    <row r="1047708" ht="12.8" customHeight="1"/>
    <row r="1047709" ht="12.8" customHeight="1"/>
    <row r="1047710" ht="12.8" customHeight="1"/>
    <row r="1047711" ht="12.8" customHeight="1"/>
    <row r="1047712" ht="12.8" customHeight="1"/>
    <row r="1047713" ht="12.8" customHeight="1"/>
    <row r="1047714" ht="12.8" customHeight="1"/>
    <row r="1047715" ht="12.8" customHeight="1"/>
    <row r="1047716" ht="12.8" customHeight="1"/>
    <row r="1047717" ht="12.8" customHeight="1"/>
    <row r="1047718" ht="12.8" customHeight="1"/>
    <row r="1047719" ht="12.8" customHeight="1"/>
    <row r="1047720" ht="12.8" customHeight="1"/>
    <row r="1047721" ht="12.8" customHeight="1"/>
    <row r="1047722" ht="12.8" customHeight="1"/>
    <row r="1047723" ht="12.8" customHeight="1"/>
    <row r="1047724" ht="12.8" customHeight="1"/>
    <row r="1047725" ht="12.8" customHeight="1"/>
    <row r="1047726" ht="12.8" customHeight="1"/>
    <row r="1047727" ht="12.8" customHeight="1"/>
    <row r="1047728" ht="12.8" customHeight="1"/>
    <row r="1047729" ht="12.8" customHeight="1"/>
    <row r="1047730" ht="12.8" customHeight="1"/>
    <row r="1047731" ht="12.8" customHeight="1"/>
    <row r="1047732" ht="12.8" customHeight="1"/>
    <row r="1047733" ht="12.8" customHeight="1"/>
    <row r="1047734" ht="12.8" customHeight="1"/>
    <row r="1047735" ht="12.8" customHeight="1"/>
    <row r="1047736" ht="12.8" customHeight="1"/>
    <row r="1047737" ht="12.8" customHeight="1"/>
    <row r="1047738" ht="12.8" customHeight="1"/>
    <row r="1047739" ht="12.8" customHeight="1"/>
    <row r="1047740" ht="12.8" customHeight="1"/>
    <row r="1047741" ht="12.8" customHeight="1"/>
    <row r="1047742" ht="12.8" customHeight="1"/>
    <row r="1047743" ht="12.8" customHeight="1"/>
    <row r="1047744" ht="12.8" customHeight="1"/>
    <row r="1047745" ht="12.8" customHeight="1"/>
    <row r="1047746" ht="12.8" customHeight="1"/>
    <row r="1047747" ht="12.8" customHeight="1"/>
    <row r="1047748" ht="12.8" customHeight="1"/>
    <row r="1047749" ht="12.8" customHeight="1"/>
    <row r="1047750" ht="12.8" customHeight="1"/>
    <row r="1047751" ht="12.8" customHeight="1"/>
    <row r="1047752" ht="12.8" customHeight="1"/>
    <row r="1047753" ht="12.8" customHeight="1"/>
    <row r="1047754" ht="12.8" customHeight="1"/>
    <row r="1047755" ht="12.8" customHeight="1"/>
    <row r="1047756" ht="12.8" customHeight="1"/>
    <row r="1047757" ht="12.8" customHeight="1"/>
    <row r="1047758" ht="12.8" customHeight="1"/>
    <row r="1047759" ht="12.8" customHeight="1"/>
    <row r="1047760" ht="12.8" customHeight="1"/>
    <row r="1047761" ht="12.8" customHeight="1"/>
    <row r="1047762" ht="12.8" customHeight="1"/>
    <row r="1047763" ht="12.8" customHeight="1"/>
    <row r="1047764" ht="12.8" customHeight="1"/>
    <row r="1047765" ht="12.8" customHeight="1"/>
    <row r="1047766" ht="12.8" customHeight="1"/>
    <row r="1047767" ht="12.8" customHeight="1"/>
    <row r="1047768" ht="12.8" customHeight="1"/>
    <row r="1047769" ht="12.8" customHeight="1"/>
    <row r="1047770" ht="12.8" customHeight="1"/>
    <row r="1047771" ht="12.8" customHeight="1"/>
    <row r="1047772" ht="12.8" customHeight="1"/>
    <row r="1047773" ht="12.8" customHeight="1"/>
    <row r="1047774" ht="12.8" customHeight="1"/>
    <row r="1047775" ht="12.8" customHeight="1"/>
    <row r="1047776" ht="12.8" customHeight="1"/>
    <row r="1047777" ht="12.8" customHeight="1"/>
    <row r="1047778" ht="12.8" customHeight="1"/>
    <row r="1047779" ht="12.8" customHeight="1"/>
    <row r="1047780" ht="12.8" customHeight="1"/>
    <row r="1047781" ht="12.8" customHeight="1"/>
    <row r="1047782" ht="12.8" customHeight="1"/>
    <row r="1047783" ht="12.8" customHeight="1"/>
    <row r="1047784" ht="12.8" customHeight="1"/>
    <row r="1047785" ht="12.8" customHeight="1"/>
    <row r="1047786" ht="12.8" customHeight="1"/>
    <row r="1047787" ht="12.8" customHeight="1"/>
    <row r="1047788" ht="12.8" customHeight="1"/>
    <row r="1047789" ht="12.8" customHeight="1"/>
    <row r="1047790" ht="12.8" customHeight="1"/>
    <row r="1047791" ht="12.8" customHeight="1"/>
    <row r="1047792" ht="12.8" customHeight="1"/>
    <row r="1047793" ht="12.8" customHeight="1"/>
    <row r="1047794" ht="12.8" customHeight="1"/>
    <row r="1047795" ht="12.8" customHeight="1"/>
    <row r="1047796" ht="12.8" customHeight="1"/>
    <row r="1047797" ht="12.8" customHeight="1"/>
    <row r="1047798" ht="12.8" customHeight="1"/>
    <row r="1047799" ht="12.8" customHeight="1"/>
    <row r="1047800" ht="12.8" customHeight="1"/>
    <row r="1047801" ht="12.8" customHeight="1"/>
    <row r="1047802" ht="12.8" customHeight="1"/>
    <row r="1047803" ht="12.8" customHeight="1"/>
    <row r="1047804" ht="12.8" customHeight="1"/>
    <row r="1047805" ht="12.8" customHeight="1"/>
    <row r="1047806" ht="12.8" customHeight="1"/>
    <row r="1047807" ht="12.8" customHeight="1"/>
    <row r="1047808" ht="12.8" customHeight="1"/>
    <row r="1047809" ht="12.8" customHeight="1"/>
    <row r="1047810" ht="12.8" customHeight="1"/>
    <row r="1047811" ht="12.8" customHeight="1"/>
    <row r="1047812" ht="12.8" customHeight="1"/>
    <row r="1047813" ht="12.8" customHeight="1"/>
    <row r="1047814" ht="12.8" customHeight="1"/>
    <row r="1047815" ht="12.8" customHeight="1"/>
    <row r="1047816" ht="12.8" customHeight="1"/>
    <row r="1047817" ht="12.8" customHeight="1"/>
    <row r="1047818" ht="12.8" customHeight="1"/>
    <row r="1047819" ht="12.8" customHeight="1"/>
    <row r="1047820" ht="12.8" customHeight="1"/>
    <row r="1047821" ht="12.8" customHeight="1"/>
    <row r="1047822" ht="12.8" customHeight="1"/>
    <row r="1047823" ht="12.8" customHeight="1"/>
    <row r="1047824" ht="12.8" customHeight="1"/>
    <row r="1047825" ht="12.8" customHeight="1"/>
    <row r="1047826" ht="12.8" customHeight="1"/>
    <row r="1047827" ht="12.8" customHeight="1"/>
    <row r="1047828" ht="12.8" customHeight="1"/>
    <row r="1047829" ht="12.8" customHeight="1"/>
    <row r="1047830" ht="12.8" customHeight="1"/>
    <row r="1047831" ht="12.8" customHeight="1"/>
    <row r="1047832" ht="12.8" customHeight="1"/>
    <row r="1047833" ht="12.8" customHeight="1"/>
    <row r="1047834" ht="12.8" customHeight="1"/>
    <row r="1047835" ht="12.8" customHeight="1"/>
    <row r="1047836" ht="12.8" customHeight="1"/>
    <row r="1047837" ht="12.8" customHeight="1"/>
    <row r="1047838" ht="12.8" customHeight="1"/>
    <row r="1047839" ht="12.8" customHeight="1"/>
    <row r="1047840" ht="12.8" customHeight="1"/>
    <row r="1047841" ht="12.8" customHeight="1"/>
    <row r="1047842" ht="12.8" customHeight="1"/>
    <row r="1047843" ht="12.8" customHeight="1"/>
    <row r="1047844" ht="12.8" customHeight="1"/>
    <row r="1047845" ht="12.8" customHeight="1"/>
    <row r="1047846" ht="12.8" customHeight="1"/>
    <row r="1047847" ht="12.8" customHeight="1"/>
    <row r="1047848" ht="12.8" customHeight="1"/>
    <row r="1047849" ht="12.8" customHeight="1"/>
    <row r="1047850" ht="12.8" customHeight="1"/>
    <row r="1047851" ht="12.8" customHeight="1"/>
    <row r="1047852" ht="12.8" customHeight="1"/>
    <row r="1047853" ht="12.8" customHeight="1"/>
    <row r="1047854" ht="12.8" customHeight="1"/>
    <row r="1047855" ht="12.8" customHeight="1"/>
    <row r="1047856" ht="12.8" customHeight="1"/>
    <row r="1047857" ht="12.8" customHeight="1"/>
    <row r="1047858" ht="12.8" customHeight="1"/>
    <row r="1047859" ht="12.8" customHeight="1"/>
    <row r="1047860" ht="12.8" customHeight="1"/>
    <row r="1047861" ht="12.8" customHeight="1"/>
    <row r="1047862" ht="12.8" customHeight="1"/>
    <row r="1047863" ht="12.8" customHeight="1"/>
    <row r="1047864" ht="12.8" customHeight="1"/>
    <row r="1047865" ht="12.8" customHeight="1"/>
    <row r="1047866" ht="12.8" customHeight="1"/>
    <row r="1047867" ht="12.8" customHeight="1"/>
    <row r="1047868" ht="12.8" customHeight="1"/>
    <row r="1047869" ht="12.8" customHeight="1"/>
    <row r="1047870" ht="12.8" customHeight="1"/>
    <row r="1047871" ht="12.8" customHeight="1"/>
    <row r="1047872" ht="12.8" customHeight="1"/>
    <row r="1047873" ht="12.8" customHeight="1"/>
    <row r="1047874" ht="12.8" customHeight="1"/>
    <row r="1047875" ht="12.8" customHeight="1"/>
    <row r="1047876" ht="12.8" customHeight="1"/>
    <row r="1047877" ht="12.8" customHeight="1"/>
    <row r="1047878" ht="12.8" customHeight="1"/>
    <row r="1047879" ht="12.8" customHeight="1"/>
    <row r="1047880" ht="12.8" customHeight="1"/>
    <row r="1047881" ht="12.8" customHeight="1"/>
    <row r="1047882" ht="12.8" customHeight="1"/>
    <row r="1047883" ht="12.8" customHeight="1"/>
    <row r="1047884" ht="12.8" customHeight="1"/>
    <row r="1047885" ht="12.8" customHeight="1"/>
    <row r="1047886" ht="12.8" customHeight="1"/>
    <row r="1047887" ht="12.8" customHeight="1"/>
    <row r="1047888" ht="12.8" customHeight="1"/>
    <row r="1047889" ht="12.8" customHeight="1"/>
    <row r="1047890" ht="12.8" customHeight="1"/>
    <row r="1047891" ht="12.8" customHeight="1"/>
    <row r="1047892" ht="12.8" customHeight="1"/>
    <row r="1047893" ht="12.8" customHeight="1"/>
    <row r="1047894" ht="12.8" customHeight="1"/>
    <row r="1047895" ht="12.8" customHeight="1"/>
    <row r="1047896" ht="12.8" customHeight="1"/>
    <row r="1047897" ht="12.8" customHeight="1"/>
    <row r="1047898" ht="12.8" customHeight="1"/>
    <row r="1047899" ht="12.8" customHeight="1"/>
    <row r="1047900" ht="12.8" customHeight="1"/>
    <row r="1047901" ht="12.8" customHeight="1"/>
    <row r="1047902" ht="12.8" customHeight="1"/>
    <row r="1047903" ht="12.8" customHeight="1"/>
    <row r="1047904" ht="12.8" customHeight="1"/>
    <row r="1047905" ht="12.8" customHeight="1"/>
    <row r="1047906" ht="12.8" customHeight="1"/>
    <row r="1047907" ht="12.8" customHeight="1"/>
    <row r="1047908" ht="12.8" customHeight="1"/>
    <row r="1047909" ht="12.8" customHeight="1"/>
    <row r="1047910" ht="12.8" customHeight="1"/>
    <row r="1047911" ht="12.8" customHeight="1"/>
    <row r="1047912" ht="12.8" customHeight="1"/>
    <row r="1047913" ht="12.8" customHeight="1"/>
    <row r="1047914" ht="12.8" customHeight="1"/>
    <row r="1047915" ht="12.8" customHeight="1"/>
    <row r="1047916" ht="12.8" customHeight="1"/>
    <row r="1047917" ht="12.8" customHeight="1"/>
    <row r="1047918" ht="12.8" customHeight="1"/>
    <row r="1047919" ht="12.8" customHeight="1"/>
    <row r="1047920" ht="12.8" customHeight="1"/>
    <row r="1047921" ht="12.8" customHeight="1"/>
    <row r="1047922" ht="12.8" customHeight="1"/>
    <row r="1047923" ht="12.8" customHeight="1"/>
    <row r="1047924" ht="12.8" customHeight="1"/>
    <row r="1047925" ht="12.8" customHeight="1"/>
    <row r="1047926" ht="12.8" customHeight="1"/>
    <row r="1047927" ht="12.8" customHeight="1"/>
    <row r="1047928" ht="12.8" customHeight="1"/>
    <row r="1047929" ht="12.8" customHeight="1"/>
    <row r="1047930" ht="12.8" customHeight="1"/>
    <row r="1047931" ht="12.8" customHeight="1"/>
    <row r="1047932" ht="12.8" customHeight="1"/>
    <row r="1047933" ht="12.8" customHeight="1"/>
    <row r="1047934" ht="12.8" customHeight="1"/>
    <row r="1047935" ht="12.8" customHeight="1"/>
    <row r="1047936" ht="12.8" customHeight="1"/>
    <row r="1047937" ht="12.8" customHeight="1"/>
    <row r="1047938" ht="12.8" customHeight="1"/>
    <row r="1047939" ht="12.8" customHeight="1"/>
    <row r="1047940" ht="12.8" customHeight="1"/>
    <row r="1047941" ht="12.8" customHeight="1"/>
    <row r="1047942" ht="12.8" customHeight="1"/>
    <row r="1047943" ht="12.8" customHeight="1"/>
    <row r="1047944" ht="12.8" customHeight="1"/>
    <row r="1047945" ht="12.8" customHeight="1"/>
    <row r="1047946" ht="12.8" customHeight="1"/>
    <row r="1047947" ht="12.8" customHeight="1"/>
    <row r="1047948" ht="12.8" customHeight="1"/>
    <row r="1047949" ht="12.8" customHeight="1"/>
    <row r="1047950" ht="12.8" customHeight="1"/>
    <row r="1047951" ht="12.8" customHeight="1"/>
    <row r="1047952" ht="12.8" customHeight="1"/>
    <row r="1047953" ht="12.8" customHeight="1"/>
    <row r="1047954" ht="12.8" customHeight="1"/>
    <row r="1047955" ht="12.8" customHeight="1"/>
    <row r="1047956" ht="12.8" customHeight="1"/>
    <row r="1047957" ht="12.8" customHeight="1"/>
    <row r="1047958" ht="12.8" customHeight="1"/>
    <row r="1047959" ht="12.8" customHeight="1"/>
    <row r="1047960" ht="12.8" customHeight="1"/>
    <row r="1047961" ht="12.8" customHeight="1"/>
    <row r="1047962" ht="12.8" customHeight="1"/>
    <row r="1047963" ht="12.8" customHeight="1"/>
    <row r="1047964" ht="12.8" customHeight="1"/>
    <row r="1047965" ht="12.8" customHeight="1"/>
    <row r="1047966" ht="12.8" customHeight="1"/>
    <row r="1047967" ht="12.8" customHeight="1"/>
    <row r="1047968" ht="12.8" customHeight="1"/>
    <row r="1047969" ht="12.8" customHeight="1"/>
    <row r="1047970" ht="12.8" customHeight="1"/>
    <row r="1047971" ht="12.8" customHeight="1"/>
    <row r="1047972" ht="12.8" customHeight="1"/>
    <row r="1047973" ht="12.8" customHeight="1"/>
    <row r="1047974" ht="12.8" customHeight="1"/>
    <row r="1047975" ht="12.8" customHeight="1"/>
    <row r="1047976" ht="12.8" customHeight="1"/>
    <row r="1047977" ht="12.8" customHeight="1"/>
    <row r="1047978" ht="12.8" customHeight="1"/>
    <row r="1047979" ht="12.8" customHeight="1"/>
    <row r="1047980" ht="12.8" customHeight="1"/>
    <row r="1047981" ht="12.8" customHeight="1"/>
    <row r="1047982" ht="12.8" customHeight="1"/>
    <row r="1047983" ht="12.8" customHeight="1"/>
    <row r="1047984" ht="12.8" customHeight="1"/>
    <row r="1047985" ht="12.8" customHeight="1"/>
    <row r="1047986" ht="12.8" customHeight="1"/>
    <row r="1047987" ht="12.8" customHeight="1"/>
    <row r="1047988" ht="12.8" customHeight="1"/>
    <row r="1047989" ht="12.8" customHeight="1"/>
    <row r="1047990" ht="12.8" customHeight="1"/>
    <row r="1047991" ht="12.8" customHeight="1"/>
    <row r="1047992" ht="12.8" customHeight="1"/>
    <row r="1047993" ht="12.8" customHeight="1"/>
    <row r="1047994" ht="12.8" customHeight="1"/>
    <row r="1047995" ht="12.8" customHeight="1"/>
    <row r="1047996" ht="12.8" customHeight="1"/>
    <row r="1047997" ht="12.8" customHeight="1"/>
    <row r="1047998" ht="12.8" customHeight="1"/>
    <row r="1047999" ht="12.8" customHeight="1"/>
    <row r="1048000" ht="12.8" customHeight="1"/>
    <row r="1048001" ht="12.8" customHeight="1"/>
    <row r="1048002" ht="12.8" customHeight="1"/>
    <row r="1048003" ht="12.8" customHeight="1"/>
    <row r="1048004" ht="12.8" customHeight="1"/>
    <row r="1048005" ht="12.8" customHeight="1"/>
    <row r="1048006" ht="12.8" customHeight="1"/>
    <row r="1048007" ht="12.8" customHeight="1"/>
    <row r="1048008" ht="12.8" customHeight="1"/>
    <row r="1048009" ht="12.8" customHeight="1"/>
    <row r="1048010" ht="12.8" customHeight="1"/>
    <row r="1048011" ht="12.8" customHeight="1"/>
    <row r="1048012" ht="12.8" customHeight="1"/>
    <row r="1048013" ht="12.8" customHeight="1"/>
    <row r="1048014" ht="12.8" customHeight="1"/>
    <row r="1048015" ht="12.8" customHeight="1"/>
    <row r="1048016" ht="12.8" customHeight="1"/>
    <row r="1048017" ht="12.8" customHeight="1"/>
    <row r="1048018" ht="12.8" customHeight="1"/>
    <row r="1048019" ht="12.8" customHeight="1"/>
    <row r="1048020" ht="12.8" customHeight="1"/>
    <row r="1048021" ht="12.8" customHeight="1"/>
    <row r="1048022" ht="12.8" customHeight="1"/>
    <row r="1048023" ht="12.8" customHeight="1"/>
    <row r="1048024" ht="12.8" customHeight="1"/>
    <row r="1048025" ht="12.8" customHeight="1"/>
    <row r="1048026" ht="12.8" customHeight="1"/>
    <row r="1048027" ht="12.8" customHeight="1"/>
    <row r="1048028" ht="12.8" customHeight="1"/>
    <row r="1048029" ht="12.8" customHeight="1"/>
    <row r="1048030" ht="12.8" customHeight="1"/>
    <row r="1048031" ht="12.8" customHeight="1"/>
    <row r="1048032" ht="12.8" customHeight="1"/>
    <row r="1048033" ht="12.8" customHeight="1"/>
    <row r="1048034" ht="12.8" customHeight="1"/>
    <row r="1048035" ht="12.8" customHeight="1"/>
    <row r="1048036" ht="12.8" customHeight="1"/>
    <row r="1048037" ht="12.8" customHeight="1"/>
    <row r="1048038" ht="12.8" customHeight="1"/>
    <row r="1048039" ht="12.8" customHeight="1"/>
    <row r="1048040" ht="12.8" customHeight="1"/>
    <row r="1048041" ht="12.8" customHeight="1"/>
    <row r="1048042" ht="12.8" customHeight="1"/>
    <row r="1048043" ht="12.8" customHeight="1"/>
    <row r="1048044" ht="12.8" customHeight="1"/>
    <row r="1048045" ht="12.8" customHeight="1"/>
    <row r="1048046" ht="12.8" customHeight="1"/>
    <row r="1048047" ht="12.8" customHeight="1"/>
    <row r="1048048" ht="12.8" customHeight="1"/>
    <row r="1048049" ht="12.8" customHeight="1"/>
    <row r="1048050" ht="12.8" customHeight="1"/>
    <row r="1048051" ht="12.8" customHeight="1"/>
    <row r="1048052" ht="12.8" customHeight="1"/>
    <row r="1048053" ht="12.8" customHeight="1"/>
    <row r="1048054" ht="12.8" customHeight="1"/>
    <row r="1048055" ht="12.8" customHeight="1"/>
    <row r="1048056" ht="12.8" customHeight="1"/>
    <row r="1048057" ht="12.8" customHeight="1"/>
    <row r="1048058" ht="12.8" customHeight="1"/>
    <row r="1048059" ht="12.8" customHeight="1"/>
    <row r="1048060" ht="12.8" customHeight="1"/>
    <row r="1048061" ht="12.8" customHeight="1"/>
    <row r="1048062" ht="12.8" customHeight="1"/>
    <row r="1048063" ht="12.8" customHeight="1"/>
    <row r="1048064" ht="12.8" customHeight="1"/>
    <row r="1048065" ht="12.8" customHeight="1"/>
    <row r="1048066" ht="12.8" customHeight="1"/>
    <row r="1048067" ht="12.8" customHeight="1"/>
    <row r="1048068" ht="12.8" customHeight="1"/>
    <row r="1048069" ht="12.8" customHeight="1"/>
    <row r="1048070" ht="12.8" customHeight="1"/>
    <row r="1048071" ht="12.8" customHeight="1"/>
    <row r="1048072" ht="12.8" customHeight="1"/>
    <row r="1048073" ht="12.8" customHeight="1"/>
    <row r="1048074" ht="12.8" customHeight="1"/>
    <row r="1048075" ht="12.8" customHeight="1"/>
    <row r="1048076" ht="12.8" customHeight="1"/>
    <row r="1048077" ht="12.8" customHeight="1"/>
    <row r="1048078" ht="12.8" customHeight="1"/>
    <row r="1048079" ht="12.8" customHeight="1"/>
    <row r="1048080" ht="12.8" customHeight="1"/>
    <row r="1048081" ht="12.8" customHeight="1"/>
    <row r="1048082" ht="12.8" customHeight="1"/>
    <row r="1048083" ht="12.8" customHeight="1"/>
    <row r="1048084" ht="12.8" customHeight="1"/>
    <row r="1048085" ht="12.8" customHeight="1"/>
    <row r="1048086" ht="12.8" customHeight="1"/>
    <row r="1048087" ht="12.8" customHeight="1"/>
    <row r="1048088" ht="12.8" customHeight="1"/>
    <row r="1048089" ht="12.8" customHeight="1"/>
    <row r="1048090" ht="12.8" customHeight="1"/>
    <row r="1048091" ht="12.8" customHeight="1"/>
    <row r="1048092" ht="12.8" customHeight="1"/>
    <row r="1048093" ht="12.8" customHeight="1"/>
    <row r="1048094" ht="12.8" customHeight="1"/>
    <row r="1048095" ht="12.8" customHeight="1"/>
    <row r="1048096" ht="12.8" customHeight="1"/>
    <row r="1048097" ht="12.8" customHeight="1"/>
    <row r="1048098" ht="12.8" customHeight="1"/>
    <row r="1048099" ht="12.8" customHeight="1"/>
    <row r="1048100" ht="12.8" customHeight="1"/>
    <row r="1048101" ht="12.8" customHeight="1"/>
    <row r="1048102" ht="12.8" customHeight="1"/>
    <row r="1048103" ht="12.8" customHeight="1"/>
    <row r="1048104" ht="12.8" customHeight="1"/>
    <row r="1048105" ht="12.8" customHeight="1"/>
    <row r="1048106" ht="12.8" customHeight="1"/>
    <row r="1048107" ht="12.8" customHeight="1"/>
    <row r="1048108" ht="12.8" customHeight="1"/>
    <row r="1048109" ht="12.8" customHeight="1"/>
    <row r="1048110" ht="12.8" customHeight="1"/>
    <row r="1048111" ht="12.8" customHeight="1"/>
    <row r="1048112" ht="12.8" customHeight="1"/>
    <row r="1048113" ht="12.8" customHeight="1"/>
    <row r="1048114" ht="12.8" customHeight="1"/>
    <row r="1048115" ht="12.8" customHeight="1"/>
    <row r="1048116" ht="12.8" customHeight="1"/>
    <row r="1048117" ht="12.8" customHeight="1"/>
    <row r="1048118" ht="12.8" customHeight="1"/>
    <row r="1048119" ht="12.8" customHeight="1"/>
    <row r="1048120" ht="12.8" customHeight="1"/>
    <row r="1048121" ht="12.8" customHeight="1"/>
    <row r="1048122" ht="12.8" customHeight="1"/>
    <row r="1048123" ht="12.8" customHeight="1"/>
    <row r="1048124" ht="12.8" customHeight="1"/>
    <row r="1048125" ht="12.8" customHeight="1"/>
    <row r="1048126" ht="12.8" customHeight="1"/>
    <row r="1048127" ht="12.8" customHeight="1"/>
    <row r="1048128" ht="12.8" customHeight="1"/>
    <row r="1048129" ht="12.8" customHeight="1"/>
    <row r="1048130" ht="12.8" customHeight="1"/>
    <row r="1048131" ht="12.8" customHeight="1"/>
    <row r="1048132" ht="12.8" customHeight="1"/>
    <row r="1048133" ht="12.8" customHeight="1"/>
    <row r="1048134" ht="12.8" customHeight="1"/>
    <row r="1048135" ht="12.8" customHeight="1"/>
    <row r="1048136" ht="12.8" customHeight="1"/>
    <row r="1048137" ht="12.8" customHeight="1"/>
    <row r="1048138" ht="12.8" customHeight="1"/>
    <row r="1048139" ht="12.8" customHeight="1"/>
    <row r="1048140" ht="12.8" customHeight="1"/>
    <row r="1048141" ht="12.8" customHeight="1"/>
    <row r="1048142" ht="12.8" customHeight="1"/>
    <row r="1048143" ht="12.8" customHeight="1"/>
    <row r="1048144" ht="12.8" customHeight="1"/>
    <row r="1048145" ht="12.8" customHeight="1"/>
    <row r="1048146" ht="12.8" customHeight="1"/>
    <row r="1048147" ht="12.8" customHeight="1"/>
    <row r="1048148" ht="12.8" customHeight="1"/>
    <row r="1048149" ht="12.8" customHeight="1"/>
    <row r="1048150" ht="12.8" customHeight="1"/>
    <row r="1048151" ht="12.8" customHeight="1"/>
    <row r="1048152" ht="12.8" customHeight="1"/>
    <row r="1048153" ht="12.8" customHeight="1"/>
    <row r="1048154" ht="12.8" customHeight="1"/>
    <row r="1048155" ht="12.8" customHeight="1"/>
    <row r="1048156" ht="12.8" customHeight="1"/>
    <row r="1048157" ht="12.8" customHeight="1"/>
    <row r="1048158" ht="12.8" customHeight="1"/>
    <row r="1048159" ht="12.8" customHeight="1"/>
    <row r="1048160" ht="12.8" customHeight="1"/>
    <row r="1048161" ht="12.8" customHeight="1"/>
    <row r="1048162" ht="12.8" customHeight="1"/>
    <row r="1048163" ht="12.8" customHeight="1"/>
    <row r="1048164" ht="12.8" customHeight="1"/>
    <row r="1048165" ht="12.8" customHeight="1"/>
    <row r="1048166" ht="12.8" customHeight="1"/>
    <row r="1048167" ht="12.8" customHeight="1"/>
    <row r="1048168" ht="12.8" customHeight="1"/>
    <row r="1048169" ht="12.8" customHeight="1"/>
    <row r="1048170" ht="12.8" customHeight="1"/>
    <row r="1048171" ht="12.8" customHeight="1"/>
    <row r="1048172" ht="12.8" customHeight="1"/>
    <row r="1048173" ht="12.8" customHeight="1"/>
    <row r="1048174" ht="12.8" customHeight="1"/>
    <row r="1048175" ht="12.8" customHeight="1"/>
    <row r="1048176" ht="12.8" customHeight="1"/>
    <row r="1048177" ht="12.8" customHeight="1"/>
    <row r="1048178" ht="12.8" customHeight="1"/>
    <row r="1048179" ht="12.8" customHeight="1"/>
    <row r="1048180" ht="12.8" customHeight="1"/>
    <row r="1048181" ht="12.8" customHeight="1"/>
    <row r="1048182" ht="12.8" customHeight="1"/>
    <row r="1048183" ht="12.8" customHeight="1"/>
    <row r="1048184" ht="12.8" customHeight="1"/>
    <row r="1048185" ht="12.8" customHeight="1"/>
    <row r="1048186" ht="12.8" customHeight="1"/>
    <row r="1048187" ht="12.8" customHeight="1"/>
    <row r="1048188" ht="12.8" customHeight="1"/>
    <row r="1048189" ht="12.8" customHeight="1"/>
    <row r="1048190" ht="12.8" customHeight="1"/>
    <row r="1048191" ht="12.8" customHeight="1"/>
    <row r="1048192" ht="12.8" customHeight="1"/>
    <row r="1048193" ht="12.8" customHeight="1"/>
    <row r="1048194" ht="12.8" customHeight="1"/>
    <row r="1048195" ht="12.8" customHeight="1"/>
    <row r="1048196" ht="12.8" customHeight="1"/>
    <row r="1048197" ht="12.8" customHeight="1"/>
    <row r="1048198" ht="12.8" customHeight="1"/>
    <row r="1048199" ht="12.8" customHeight="1"/>
    <row r="1048200" ht="12.8" customHeight="1"/>
    <row r="1048201" ht="12.8" customHeight="1"/>
    <row r="1048202" ht="12.8" customHeight="1"/>
    <row r="1048203" ht="12.8" customHeight="1"/>
    <row r="1048204" ht="12.8" customHeight="1"/>
    <row r="1048205" ht="12.8" customHeight="1"/>
    <row r="1048206" ht="12.8" customHeight="1"/>
    <row r="1048207" ht="12.8" customHeight="1"/>
    <row r="1048208" ht="12.8" customHeight="1"/>
    <row r="1048209" ht="12.8" customHeight="1"/>
    <row r="1048210" ht="12.8" customHeight="1"/>
    <row r="1048211" ht="12.8" customHeight="1"/>
    <row r="1048212" ht="12.8" customHeight="1"/>
    <row r="1048213" ht="12.8" customHeight="1"/>
    <row r="1048214" ht="12.8" customHeight="1"/>
    <row r="1048215" ht="12.8" customHeight="1"/>
    <row r="1048216" ht="12.8" customHeight="1"/>
    <row r="1048217" ht="12.8" customHeight="1"/>
    <row r="1048218" ht="12.8" customHeight="1"/>
    <row r="1048219" ht="12.8" customHeight="1"/>
    <row r="1048220" ht="12.8" customHeight="1"/>
    <row r="1048221" ht="12.8" customHeight="1"/>
    <row r="1048222" ht="12.8" customHeight="1"/>
    <row r="1048223" ht="12.8" customHeight="1"/>
    <row r="1048224" ht="12.8" customHeight="1"/>
    <row r="1048225" ht="12.8" customHeight="1"/>
    <row r="1048226" ht="12.8" customHeight="1"/>
    <row r="1048227" ht="12.8" customHeight="1"/>
    <row r="1048228" ht="12.8" customHeight="1"/>
    <row r="1048229" ht="12.8" customHeight="1"/>
    <row r="1048230" ht="12.8" customHeight="1"/>
    <row r="1048231" ht="12.8" customHeight="1"/>
    <row r="1048232" ht="12.8" customHeight="1"/>
    <row r="1048233" ht="12.8" customHeight="1"/>
    <row r="1048234" ht="12.8" customHeight="1"/>
    <row r="1048235" ht="12.8" customHeight="1"/>
    <row r="1048236" ht="12.8" customHeight="1"/>
    <row r="1048237" ht="12.8" customHeight="1"/>
    <row r="1048238" ht="12.8" customHeight="1"/>
    <row r="1048239" ht="12.8" customHeight="1"/>
    <row r="1048240" ht="12.8" customHeight="1"/>
    <row r="1048241" ht="12.8" customHeight="1"/>
    <row r="1048242" ht="12.8" customHeight="1"/>
    <row r="1048243" ht="12.8" customHeight="1"/>
    <row r="1048244" ht="12.8" customHeight="1"/>
    <row r="1048245" ht="12.8" customHeight="1"/>
    <row r="1048246" ht="12.8" customHeight="1"/>
    <row r="1048247" ht="12.8" customHeight="1"/>
    <row r="1048248" ht="12.8" customHeight="1"/>
    <row r="1048249" ht="12.8" customHeight="1"/>
    <row r="1048250" ht="12.8" customHeight="1"/>
    <row r="1048251" ht="12.8" customHeight="1"/>
    <row r="1048252" ht="12.8" customHeight="1"/>
    <row r="1048253" ht="12.8" customHeight="1"/>
    <row r="1048254" ht="12.8" customHeight="1"/>
    <row r="1048255" ht="12.8" customHeight="1"/>
    <row r="1048256" ht="12.8" customHeight="1"/>
    <row r="1048257" ht="12.8" customHeight="1"/>
    <row r="1048258" ht="12.8" customHeight="1"/>
    <row r="1048259" ht="12.8" customHeight="1"/>
    <row r="1048260" ht="12.8" customHeight="1"/>
    <row r="1048261" ht="12.8" customHeight="1"/>
    <row r="1048262" ht="12.8" customHeight="1"/>
    <row r="1048263" ht="12.8" customHeight="1"/>
    <row r="1048264" ht="12.8" customHeight="1"/>
    <row r="1048265" ht="12.8" customHeight="1"/>
    <row r="1048266" ht="12.8" customHeight="1"/>
    <row r="1048267" ht="12.8" customHeight="1"/>
    <row r="1048268" ht="12.8" customHeight="1"/>
    <row r="1048269" ht="12.8" customHeight="1"/>
    <row r="1048270" ht="12.8" customHeight="1"/>
    <row r="1048271" ht="12.8" customHeight="1"/>
    <row r="1048272" ht="12.8" customHeight="1"/>
    <row r="1048273" ht="12.8" customHeight="1"/>
    <row r="1048274" ht="12.8" customHeight="1"/>
    <row r="1048275" ht="12.8" customHeight="1"/>
    <row r="1048276" ht="12.8" customHeight="1"/>
    <row r="1048277" ht="12.8" customHeight="1"/>
    <row r="1048278" ht="12.8" customHeight="1"/>
    <row r="1048279" ht="12.8" customHeight="1"/>
    <row r="1048280" ht="12.8" customHeight="1"/>
    <row r="1048281" ht="12.8" customHeight="1"/>
    <row r="1048282" ht="12.8" customHeight="1"/>
    <row r="1048283" ht="12.8" customHeight="1"/>
    <row r="1048284" ht="12.8" customHeight="1"/>
    <row r="1048285" ht="12.8" customHeight="1"/>
    <row r="1048286" ht="12.8" customHeight="1"/>
    <row r="1048287" ht="12.8" customHeight="1"/>
    <row r="1048288" ht="12.8" customHeight="1"/>
    <row r="1048289" ht="12.8" customHeight="1"/>
    <row r="1048290" ht="12.8" customHeight="1"/>
    <row r="1048291" ht="12.8" customHeight="1"/>
    <row r="1048292" ht="12.8" customHeight="1"/>
    <row r="1048293" ht="12.8" customHeight="1"/>
    <row r="1048294" ht="12.8" customHeight="1"/>
    <row r="1048295" ht="12.8" customHeight="1"/>
    <row r="1048296" ht="12.8" customHeight="1"/>
    <row r="1048297" ht="12.8" customHeight="1"/>
    <row r="1048298" ht="12.8" customHeight="1"/>
    <row r="1048299" ht="12.8" customHeight="1"/>
    <row r="1048300" ht="12.8" customHeight="1"/>
    <row r="1048301" ht="12.8" customHeight="1"/>
    <row r="1048302" ht="12.8" customHeight="1"/>
    <row r="1048303" ht="12.8" customHeight="1"/>
    <row r="1048304" ht="12.8" customHeight="1"/>
    <row r="1048305" ht="12.8" customHeight="1"/>
    <row r="1048306" ht="12.8" customHeight="1"/>
    <row r="1048307" ht="12.8" customHeight="1"/>
    <row r="1048308" ht="12.8" customHeight="1"/>
    <row r="1048309" ht="12.8" customHeight="1"/>
    <row r="1048310" ht="12.8" customHeight="1"/>
    <row r="1048311" ht="12.8" customHeight="1"/>
    <row r="1048312" ht="12.8" customHeight="1"/>
    <row r="1048313" ht="12.8" customHeight="1"/>
    <row r="1048314" ht="12.8" customHeight="1"/>
    <row r="1048315" ht="12.8" customHeight="1"/>
    <row r="1048316" ht="12.8" customHeight="1"/>
    <row r="1048317" ht="12.8" customHeight="1"/>
    <row r="1048318" ht="12.8" customHeight="1"/>
    <row r="1048319" ht="12.8" customHeight="1"/>
    <row r="1048320" ht="12.8" customHeight="1"/>
    <row r="1048321" ht="12.8" customHeight="1"/>
    <row r="1048322" ht="12.8" customHeight="1"/>
    <row r="1048323" ht="12.8" customHeight="1"/>
    <row r="1048324" ht="12.8" customHeight="1"/>
    <row r="1048325" ht="12.8" customHeight="1"/>
    <row r="1048326" ht="12.8" customHeight="1"/>
    <row r="1048327" ht="12.8" customHeight="1"/>
    <row r="1048328" ht="12.8" customHeight="1"/>
    <row r="1048329" ht="12.8" customHeight="1"/>
    <row r="1048330" ht="12.8" customHeight="1"/>
    <row r="1048331" ht="12.8" customHeight="1"/>
    <row r="1048332" ht="12.8" customHeight="1"/>
    <row r="1048333" ht="12.8" customHeight="1"/>
    <row r="1048334" ht="12.8" customHeight="1"/>
    <row r="1048335" ht="12.8" customHeight="1"/>
    <row r="1048336" ht="12.8" customHeight="1"/>
    <row r="1048337" ht="12.8" customHeight="1"/>
    <row r="1048338" ht="12.8" customHeight="1"/>
    <row r="1048339" ht="12.8" customHeight="1"/>
    <row r="1048340" ht="12.8" customHeight="1"/>
    <row r="1048341" ht="12.8" customHeight="1"/>
    <row r="1048342" ht="12.8" customHeight="1"/>
    <row r="1048343" ht="12.8" customHeight="1"/>
    <row r="1048344" ht="12.8" customHeight="1"/>
    <row r="1048345" ht="12.8" customHeight="1"/>
    <row r="1048346" ht="12.8" customHeight="1"/>
    <row r="1048347" ht="12.8" customHeight="1"/>
    <row r="1048348" ht="12.8" customHeight="1"/>
    <row r="1048349" ht="12.8" customHeight="1"/>
    <row r="1048350" ht="12.8" customHeight="1"/>
    <row r="1048351" ht="12.8" customHeight="1"/>
    <row r="1048352" ht="12.8" customHeight="1"/>
    <row r="1048353" ht="12.8" customHeight="1"/>
    <row r="1048354" ht="12.8" customHeight="1"/>
    <row r="1048355" ht="12.8" customHeight="1"/>
    <row r="1048356" ht="12.8" customHeight="1"/>
    <row r="1048357" ht="12.8" customHeight="1"/>
    <row r="1048358" ht="12.8" customHeight="1"/>
    <row r="1048359" ht="12.8" customHeight="1"/>
    <row r="1048360" ht="12.8" customHeight="1"/>
    <row r="1048361" ht="12.8" customHeight="1"/>
    <row r="1048362" ht="12.8" customHeight="1"/>
    <row r="1048363" ht="12.8" customHeight="1"/>
    <row r="1048364" ht="12.8" customHeight="1"/>
    <row r="1048365" ht="12.8" customHeight="1"/>
    <row r="1048366" ht="12.8" customHeight="1"/>
    <row r="1048367" ht="12.8" customHeight="1"/>
    <row r="1048368" ht="12.8" customHeight="1"/>
    <row r="1048369" ht="12.8" customHeight="1"/>
    <row r="1048370" ht="12.8" customHeight="1"/>
    <row r="1048371" ht="12.8" customHeight="1"/>
    <row r="1048372" ht="12.8" customHeight="1"/>
    <row r="1048373" ht="12.8" customHeight="1"/>
    <row r="1048374" ht="12.8" customHeight="1"/>
    <row r="1048375" ht="12.8" customHeight="1"/>
    <row r="1048376" ht="12.8" customHeight="1"/>
    <row r="1048377" ht="12.8" customHeight="1"/>
    <row r="1048378" ht="12.8" customHeight="1"/>
    <row r="1048379" ht="12.8" customHeight="1"/>
    <row r="1048380" ht="12.8" customHeight="1"/>
    <row r="1048381" ht="12.8" customHeight="1"/>
    <row r="1048382" ht="12.8" customHeight="1"/>
    <row r="1048383" ht="12.8" customHeight="1"/>
    <row r="1048384" ht="12.8" customHeight="1"/>
    <row r="1048385" ht="12.8" customHeight="1"/>
    <row r="1048386" ht="12.8" customHeight="1"/>
    <row r="1048387" ht="12.8" customHeight="1"/>
    <row r="1048388" ht="12.8" customHeight="1"/>
    <row r="1048389" ht="12.8" customHeight="1"/>
    <row r="1048390" ht="12.8" customHeight="1"/>
    <row r="1048391" ht="12.8" customHeight="1"/>
    <row r="1048392" ht="12.8" customHeight="1"/>
    <row r="1048393" ht="12.8" customHeight="1"/>
    <row r="1048394" ht="12.8" customHeight="1"/>
    <row r="1048395" ht="12.8" customHeight="1"/>
    <row r="1048396" ht="12.8" customHeight="1"/>
    <row r="1048397" ht="12.8" customHeight="1"/>
    <row r="1048398" ht="12.8" customHeight="1"/>
    <row r="1048399" ht="12.8" customHeight="1"/>
    <row r="1048400" ht="12.8" customHeight="1"/>
    <row r="1048401" ht="12.8" customHeight="1"/>
    <row r="1048402" ht="12.8" customHeight="1"/>
    <row r="1048403" ht="12.8" customHeight="1"/>
    <row r="1048404" ht="12.8" customHeight="1"/>
    <row r="1048405" ht="12.8" customHeight="1"/>
    <row r="1048406" ht="12.8" customHeight="1"/>
    <row r="1048407" ht="12.8" customHeight="1"/>
    <row r="1048408" ht="12.8" customHeight="1"/>
    <row r="1048409" ht="12.8" customHeight="1"/>
    <row r="1048410" ht="12.8" customHeight="1"/>
    <row r="1048411" ht="12.8" customHeight="1"/>
    <row r="1048412" ht="12.8" customHeight="1"/>
    <row r="1048413" ht="12.8" customHeight="1"/>
    <row r="1048414" ht="12.8" customHeight="1"/>
    <row r="1048415" ht="12.8" customHeight="1"/>
    <row r="1048416" ht="12.8" customHeight="1"/>
    <row r="1048417" ht="12.8" customHeight="1"/>
    <row r="1048418" ht="12.8" customHeight="1"/>
    <row r="1048419" ht="12.8" customHeight="1"/>
    <row r="1048420" ht="12.8" customHeight="1"/>
    <row r="1048421" ht="12.8" customHeight="1"/>
    <row r="1048422" ht="12.8" customHeight="1"/>
    <row r="1048423" ht="12.8" customHeight="1"/>
    <row r="1048424" ht="12.8" customHeight="1"/>
    <row r="1048425" ht="12.8" customHeight="1"/>
    <row r="1048426" ht="12.8" customHeight="1"/>
    <row r="1048427" ht="12.8" customHeight="1"/>
    <row r="1048428" ht="12.8" customHeight="1"/>
    <row r="1048429" ht="12.8" customHeight="1"/>
    <row r="1048430" ht="12.8" customHeight="1"/>
    <row r="1048431" ht="12.8" customHeight="1"/>
    <row r="1048432" ht="12.8" customHeight="1"/>
    <row r="1048433" ht="12.8" customHeight="1"/>
    <row r="1048434" ht="12.8" customHeight="1"/>
    <row r="1048435" ht="12.8" customHeight="1"/>
    <row r="1048436" ht="12.8" customHeight="1"/>
    <row r="1048437" ht="12.8" customHeight="1"/>
    <row r="1048438" ht="12.8" customHeight="1"/>
    <row r="1048439" ht="12.8" customHeight="1"/>
    <row r="1048440" ht="12.8" customHeight="1"/>
    <row r="1048441" ht="12.8" customHeight="1"/>
    <row r="1048442" ht="12.8" customHeight="1"/>
    <row r="1048443" ht="12.8" customHeight="1"/>
    <row r="1048444" ht="12.8" customHeight="1"/>
    <row r="1048445" ht="12.8" customHeight="1"/>
    <row r="1048446" ht="12.8" customHeight="1"/>
    <row r="1048447" ht="12.8" customHeight="1"/>
    <row r="1048448" ht="12.8" customHeight="1"/>
    <row r="1048449" ht="12.8" customHeight="1"/>
    <row r="1048450" ht="12.8" customHeight="1"/>
    <row r="1048451" ht="12.8" customHeight="1"/>
    <row r="1048452" ht="12.8" customHeight="1"/>
    <row r="1048453" ht="12.8" customHeight="1"/>
    <row r="1048454" ht="12.8" customHeight="1"/>
    <row r="1048455" ht="12.8" customHeight="1"/>
    <row r="1048456" ht="12.8" customHeight="1"/>
    <row r="1048457" ht="12.8" customHeight="1"/>
    <row r="1048458" ht="12.8" customHeight="1"/>
    <row r="1048459" ht="12.8" customHeight="1"/>
    <row r="1048460" ht="12.8" customHeight="1"/>
    <row r="1048461" ht="12.8" customHeight="1"/>
    <row r="1048462" ht="12.8" customHeight="1"/>
    <row r="1048463" ht="12.8" customHeight="1"/>
    <row r="1048464" ht="12.8" customHeight="1"/>
    <row r="1048465" ht="12.8" customHeight="1"/>
    <row r="1048466" ht="12.8" customHeight="1"/>
    <row r="1048467" ht="12.8" customHeight="1"/>
    <row r="1048468" ht="12.8" customHeight="1"/>
    <row r="1048469" ht="12.8" customHeight="1"/>
    <row r="1048470" ht="12.8" customHeight="1"/>
    <row r="1048471" ht="12.8" customHeight="1"/>
    <row r="1048472" ht="12.8" customHeight="1"/>
    <row r="1048473" ht="12.8" customHeight="1"/>
    <row r="1048474" ht="12.8" customHeight="1"/>
    <row r="1048475" ht="12.8" customHeight="1"/>
    <row r="1048476" ht="12.8" customHeight="1"/>
    <row r="1048477" ht="12.8" customHeight="1"/>
    <row r="1048478" ht="12.8" customHeight="1"/>
    <row r="1048479" ht="12.8" customHeight="1"/>
    <row r="1048480" ht="12.8" customHeight="1"/>
    <row r="1048481" ht="12.8" customHeight="1"/>
    <row r="1048482" ht="12.8" customHeight="1"/>
    <row r="1048483" ht="12.8" customHeight="1"/>
    <row r="1048484" ht="12.8" customHeight="1"/>
    <row r="1048485" ht="12.8" customHeight="1"/>
    <row r="1048486" ht="12.8" customHeight="1"/>
    <row r="1048487" ht="12.8" customHeight="1"/>
    <row r="1048488" ht="12.8" customHeight="1"/>
    <row r="1048489" ht="12.8" customHeight="1"/>
    <row r="1048490" ht="12.8" customHeight="1"/>
    <row r="1048491" ht="12.8" customHeight="1"/>
    <row r="1048492" ht="12.8" customHeight="1"/>
    <row r="1048493" ht="12.8" customHeight="1"/>
    <row r="1048494" ht="12.8" customHeight="1"/>
    <row r="1048495" ht="12.8" customHeight="1"/>
    <row r="1048496" ht="12.8" customHeight="1"/>
    <row r="1048497" ht="12.8" customHeight="1"/>
    <row r="1048498" ht="12.8" customHeight="1"/>
    <row r="1048499" ht="12.8" customHeight="1"/>
    <row r="1048500" ht="12.8" customHeight="1"/>
    <row r="1048501" ht="12.8" customHeight="1"/>
    <row r="1048502" ht="12.8" customHeight="1"/>
    <row r="1048503" ht="12.8" customHeight="1"/>
    <row r="1048504" ht="12.8" customHeight="1"/>
    <row r="1048505" ht="12.8" customHeight="1"/>
    <row r="1048506" ht="12.8" customHeight="1"/>
    <row r="1048507" ht="12.8" customHeight="1"/>
    <row r="1048508" ht="12.8" customHeight="1"/>
    <row r="1048509" ht="12.8" customHeight="1"/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  <row r="1048551" ht="12.8" customHeight="1"/>
    <row r="1048552" ht="12.8" customHeight="1"/>
    <row r="1048553" ht="12.8" customHeight="1"/>
    <row r="1048554" ht="12.8" customHeight="1"/>
    <row r="1048555" ht="12.8" customHeight="1"/>
    <row r="1048556" ht="12.8" customHeight="1"/>
    <row r="1048557" ht="12.8" customHeight="1"/>
    <row r="1048558" ht="12.8" customHeight="1"/>
    <row r="1048559" ht="12.8" customHeight="1"/>
    <row r="1048560" ht="12.8" customHeight="1"/>
    <row r="1048561" ht="12.8" customHeight="1"/>
    <row r="1048562" ht="12.8" customHeight="1"/>
    <row r="1048563" ht="12.8" customHeight="1"/>
    <row r="1048564" ht="12.8" customHeight="1"/>
    <row r="1048565" ht="12.8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  <row r="1048575" ht="12.8" customHeight="1"/>
    <row r="1048576" ht="12.8" customHeight="1"/>
  </sheetData>
  <autoFilter ref="A1:W1120"/>
  <mergeCells count="1">
    <mergeCell ref="B1885:D1886"/>
  </mergeCells>
  <pageMargins left="0.74803149606299213" right="0.74803149606299213" top="1.2791338582677159" bottom="1.2791338582677159" header="0.98385826771653495" footer="0.98385826771653495"/>
  <pageSetup paperSize="0" fitToWidth="0" fitToHeight="0" pageOrder="overThenDown" orientation="landscape" horizontalDpi="0" verticalDpi="0" copies="0"/>
  <headerFooter alignWithMargins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workbookViewId="0"/>
  </sheetViews>
  <sheetFormatPr defaultRowHeight="14.4"/>
  <cols>
    <col min="1" max="1" width="16.44140625" customWidth="1"/>
    <col min="2" max="23" width="10.88671875" customWidth="1"/>
    <col min="24" max="24" width="8.88671875" customWidth="1"/>
  </cols>
  <sheetData>
    <row r="2" spans="1:23">
      <c r="A2" s="151" t="s">
        <v>89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2"/>
    </row>
    <row r="3" spans="1:23" ht="51.55" customHeight="1">
      <c r="A3" s="129" t="s">
        <v>90</v>
      </c>
      <c r="B3" s="118" t="s">
        <v>91</v>
      </c>
      <c r="C3" s="118" t="s">
        <v>92</v>
      </c>
      <c r="D3" s="113" t="s">
        <v>93</v>
      </c>
      <c r="E3" s="118" t="s">
        <v>94</v>
      </c>
      <c r="F3" s="118"/>
      <c r="G3" s="118" t="s">
        <v>95</v>
      </c>
      <c r="H3" s="118" t="s">
        <v>96</v>
      </c>
      <c r="I3" s="118" t="s">
        <v>97</v>
      </c>
      <c r="J3" s="118" t="s">
        <v>98</v>
      </c>
      <c r="K3" s="118" t="s">
        <v>99</v>
      </c>
      <c r="L3" s="118" t="s">
        <v>100</v>
      </c>
      <c r="M3" s="118" t="s">
        <v>101</v>
      </c>
      <c r="N3" s="118" t="s">
        <v>102</v>
      </c>
      <c r="O3" s="118" t="s">
        <v>103</v>
      </c>
      <c r="P3" s="118" t="s">
        <v>104</v>
      </c>
      <c r="Q3" s="118" t="s">
        <v>105</v>
      </c>
      <c r="R3" s="118" t="s">
        <v>106</v>
      </c>
      <c r="S3" s="118" t="s">
        <v>107</v>
      </c>
      <c r="T3" s="118" t="s">
        <v>108</v>
      </c>
      <c r="U3" s="118" t="s">
        <v>109</v>
      </c>
      <c r="V3" s="118" t="s">
        <v>110</v>
      </c>
      <c r="W3" s="12"/>
    </row>
    <row r="4" spans="1:23">
      <c r="A4" s="153">
        <v>2016</v>
      </c>
      <c r="B4" s="152">
        <v>169</v>
      </c>
      <c r="C4" s="152">
        <v>123</v>
      </c>
      <c r="D4" s="152">
        <v>20</v>
      </c>
      <c r="E4" s="152">
        <v>1</v>
      </c>
      <c r="F4" s="152"/>
      <c r="G4" s="152">
        <v>39</v>
      </c>
      <c r="H4" s="152">
        <v>4</v>
      </c>
      <c r="I4" s="152">
        <v>21</v>
      </c>
      <c r="J4" s="152">
        <v>0</v>
      </c>
      <c r="K4" s="152">
        <v>2</v>
      </c>
      <c r="L4" s="152">
        <v>0</v>
      </c>
      <c r="M4" s="152">
        <v>11</v>
      </c>
      <c r="N4" s="152">
        <v>2</v>
      </c>
      <c r="O4" s="152">
        <v>1</v>
      </c>
      <c r="P4" s="152">
        <v>0</v>
      </c>
      <c r="Q4" s="152">
        <v>1</v>
      </c>
      <c r="R4" s="152">
        <v>0</v>
      </c>
      <c r="S4" s="152">
        <v>0</v>
      </c>
      <c r="T4" s="154">
        <v>60757.535795000003</v>
      </c>
      <c r="U4" s="152">
        <v>124</v>
      </c>
      <c r="V4" s="152">
        <v>45</v>
      </c>
      <c r="W4" s="12"/>
    </row>
    <row r="5" spans="1:23">
      <c r="A5" s="153">
        <v>2017</v>
      </c>
      <c r="B5" s="152">
        <v>173</v>
      </c>
      <c r="C5" s="152">
        <v>129</v>
      </c>
      <c r="D5" s="152">
        <v>15</v>
      </c>
      <c r="E5" s="152">
        <v>3</v>
      </c>
      <c r="F5" s="152"/>
      <c r="G5" s="152">
        <v>38</v>
      </c>
      <c r="H5" s="152">
        <v>8</v>
      </c>
      <c r="I5" s="152">
        <v>8</v>
      </c>
      <c r="J5" s="152">
        <v>7</v>
      </c>
      <c r="K5" s="152">
        <v>1</v>
      </c>
      <c r="L5" s="152">
        <v>3</v>
      </c>
      <c r="M5" s="152">
        <v>10</v>
      </c>
      <c r="N5" s="152">
        <v>5</v>
      </c>
      <c r="O5" s="152">
        <v>2</v>
      </c>
      <c r="P5" s="152">
        <v>1</v>
      </c>
      <c r="Q5" s="152">
        <v>0</v>
      </c>
      <c r="R5" s="152">
        <v>0</v>
      </c>
      <c r="S5" s="152">
        <v>0</v>
      </c>
      <c r="T5" s="154">
        <v>36050.04</v>
      </c>
      <c r="U5" s="152">
        <v>132</v>
      </c>
      <c r="V5" s="152">
        <v>41</v>
      </c>
      <c r="W5" s="12"/>
    </row>
    <row r="6" spans="1:23">
      <c r="A6" s="153">
        <v>2018</v>
      </c>
      <c r="B6" s="152">
        <v>155</v>
      </c>
      <c r="C6" s="152">
        <v>107</v>
      </c>
      <c r="D6" s="152">
        <v>14</v>
      </c>
      <c r="E6" s="152">
        <v>3</v>
      </c>
      <c r="F6" s="152"/>
      <c r="G6" s="152">
        <v>34</v>
      </c>
      <c r="H6" s="152">
        <v>15</v>
      </c>
      <c r="I6" s="152">
        <v>11</v>
      </c>
      <c r="J6" s="152">
        <v>3</v>
      </c>
      <c r="K6" s="152">
        <v>0</v>
      </c>
      <c r="L6" s="152">
        <v>0</v>
      </c>
      <c r="M6" s="152">
        <v>5</v>
      </c>
      <c r="N6" s="152">
        <v>2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154">
        <v>45016.559093013901</v>
      </c>
      <c r="U6" s="152">
        <v>110</v>
      </c>
      <c r="V6" s="152">
        <v>45</v>
      </c>
      <c r="W6" s="12"/>
    </row>
    <row r="7" spans="1:23">
      <c r="A7" s="153">
        <v>2019</v>
      </c>
      <c r="B7" s="152">
        <v>170</v>
      </c>
      <c r="C7" s="152">
        <v>111</v>
      </c>
      <c r="D7" s="152">
        <v>17</v>
      </c>
      <c r="E7" s="152">
        <v>5</v>
      </c>
      <c r="F7" s="152"/>
      <c r="G7" s="152">
        <v>40</v>
      </c>
      <c r="H7" s="152">
        <v>17</v>
      </c>
      <c r="I7" s="152">
        <v>11</v>
      </c>
      <c r="J7" s="152">
        <v>8</v>
      </c>
      <c r="K7" s="152">
        <v>0</v>
      </c>
      <c r="L7" s="152">
        <v>0</v>
      </c>
      <c r="M7" s="152">
        <v>3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4">
        <v>65394.28</v>
      </c>
      <c r="U7" s="152">
        <v>116</v>
      </c>
      <c r="V7" s="152">
        <v>54</v>
      </c>
      <c r="W7" s="12"/>
    </row>
    <row r="8" spans="1:23">
      <c r="A8" s="153">
        <v>2020</v>
      </c>
      <c r="B8" s="152">
        <v>452</v>
      </c>
      <c r="C8" s="152">
        <v>309</v>
      </c>
      <c r="D8" s="152">
        <v>34</v>
      </c>
      <c r="E8" s="152">
        <v>2</v>
      </c>
      <c r="F8" s="152"/>
      <c r="G8" s="152">
        <v>54</v>
      </c>
      <c r="H8" s="152">
        <v>40</v>
      </c>
      <c r="I8" s="152">
        <v>3</v>
      </c>
      <c r="J8" s="152">
        <v>1</v>
      </c>
      <c r="K8" s="152">
        <v>6</v>
      </c>
      <c r="L8" s="152">
        <v>0</v>
      </c>
      <c r="M8" s="152">
        <v>4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4">
        <v>14096.7</v>
      </c>
      <c r="U8" s="152">
        <v>311</v>
      </c>
      <c r="V8" s="152">
        <v>141</v>
      </c>
      <c r="W8" s="12"/>
    </row>
    <row r="9" spans="1:23">
      <c r="A9" s="153">
        <v>2021</v>
      </c>
      <c r="B9" s="152">
        <v>651</v>
      </c>
      <c r="C9" s="152">
        <v>438</v>
      </c>
      <c r="D9" s="152">
        <v>33</v>
      </c>
      <c r="E9" s="152">
        <v>4</v>
      </c>
      <c r="F9" s="152"/>
      <c r="G9" s="152">
        <v>46</v>
      </c>
      <c r="H9" s="152">
        <v>38</v>
      </c>
      <c r="I9" s="152">
        <v>1</v>
      </c>
      <c r="J9" s="152">
        <v>3</v>
      </c>
      <c r="K9" s="152">
        <v>4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4">
        <v>6668.12</v>
      </c>
      <c r="U9" s="152">
        <v>442</v>
      </c>
      <c r="V9" s="152">
        <v>209</v>
      </c>
      <c r="W9" s="12"/>
    </row>
    <row r="10" spans="1:23">
      <c r="A10" s="153">
        <v>2022</v>
      </c>
      <c r="B10" s="152">
        <v>86</v>
      </c>
      <c r="C10" s="152">
        <v>30</v>
      </c>
      <c r="D10" s="152">
        <v>2</v>
      </c>
      <c r="E10" s="152">
        <v>0</v>
      </c>
      <c r="F10" s="152"/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4">
        <v>0</v>
      </c>
      <c r="U10" s="152">
        <v>30</v>
      </c>
      <c r="V10" s="152">
        <v>56</v>
      </c>
      <c r="W10" s="12"/>
    </row>
    <row r="11" spans="1:23">
      <c r="A11" s="151" t="s">
        <v>111</v>
      </c>
      <c r="B11" s="151">
        <v>1856</v>
      </c>
      <c r="C11" s="151">
        <v>1247</v>
      </c>
      <c r="D11" s="151">
        <v>135</v>
      </c>
      <c r="E11" s="151">
        <v>18</v>
      </c>
      <c r="F11" s="151"/>
      <c r="G11" s="151">
        <v>251</v>
      </c>
      <c r="H11" s="151">
        <v>122</v>
      </c>
      <c r="I11" s="151">
        <v>55</v>
      </c>
      <c r="J11" s="151">
        <v>22</v>
      </c>
      <c r="K11" s="151">
        <v>13</v>
      </c>
      <c r="L11" s="151">
        <v>3</v>
      </c>
      <c r="M11" s="151">
        <v>33</v>
      </c>
      <c r="N11" s="151">
        <v>9</v>
      </c>
      <c r="O11" s="151">
        <v>3</v>
      </c>
      <c r="P11" s="151">
        <v>1</v>
      </c>
      <c r="Q11" s="151">
        <v>1</v>
      </c>
      <c r="R11" s="151">
        <v>0</v>
      </c>
      <c r="S11" s="151">
        <v>0</v>
      </c>
      <c r="T11" s="155">
        <v>227983.23488801401</v>
      </c>
      <c r="U11" s="151">
        <v>1265</v>
      </c>
      <c r="V11" s="151">
        <v>591</v>
      </c>
      <c r="W11" s="12"/>
    </row>
    <row r="12" spans="1:2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>
      <c r="A13" s="156" t="s">
        <v>112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>
      <c r="A14" s="118" t="s">
        <v>113</v>
      </c>
      <c r="B14" s="118" t="s">
        <v>114</v>
      </c>
      <c r="C14" s="118" t="s">
        <v>115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>
      <c r="A15" s="152">
        <v>2016</v>
      </c>
      <c r="B15" s="152">
        <v>169</v>
      </c>
      <c r="C15" s="152">
        <v>39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>
      <c r="A16" s="152">
        <v>2017</v>
      </c>
      <c r="B16" s="152">
        <v>173</v>
      </c>
      <c r="C16" s="152">
        <v>38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>
      <c r="A17" s="152">
        <v>2018</v>
      </c>
      <c r="B17" s="152">
        <v>155</v>
      </c>
      <c r="C17" s="152">
        <v>34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>
      <c r="A18" s="152">
        <v>2019</v>
      </c>
      <c r="B18" s="152">
        <v>170</v>
      </c>
      <c r="C18" s="152">
        <v>39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>
      <c r="A19" s="152">
        <v>2020</v>
      </c>
      <c r="B19" s="152">
        <v>452</v>
      </c>
      <c r="C19" s="152">
        <v>54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>
      <c r="A20" s="152">
        <v>2021</v>
      </c>
      <c r="B20" s="152">
        <v>651</v>
      </c>
      <c r="C20" s="152">
        <v>46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>
      <c r="A21" s="152">
        <v>2022</v>
      </c>
      <c r="B21" s="152">
        <v>86</v>
      </c>
      <c r="C21" s="152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>
      <c r="A22" s="151" t="s">
        <v>116</v>
      </c>
      <c r="B22" s="151">
        <v>1856</v>
      </c>
      <c r="C22" s="151">
        <v>250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>
      <c r="A23" s="152" t="s">
        <v>117</v>
      </c>
      <c r="B23" s="157">
        <v>265.142857142857</v>
      </c>
      <c r="C23" s="157">
        <v>35.1666666666667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>
      <c r="A24" s="160" t="s">
        <v>118</v>
      </c>
      <c r="B24" s="160"/>
      <c r="C24" s="16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>
      <c r="A25" s="160"/>
      <c r="B25" s="160"/>
      <c r="C25" s="16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>
      <c r="A27" s="151" t="s">
        <v>119</v>
      </c>
      <c r="B27" s="152"/>
      <c r="C27" s="152"/>
      <c r="D27" s="15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21.6">
      <c r="A28" s="158" t="s">
        <v>120</v>
      </c>
      <c r="B28" s="158" t="s">
        <v>121</v>
      </c>
      <c r="C28" s="158" t="s">
        <v>122</v>
      </c>
      <c r="D28" s="158" t="s">
        <v>123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>
      <c r="A29" s="152" t="s">
        <v>124</v>
      </c>
      <c r="B29" s="152">
        <v>56</v>
      </c>
      <c r="C29" s="154">
        <v>167893.75488801399</v>
      </c>
      <c r="D29" s="154">
        <v>2998.1027658573898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>
      <c r="A30" s="159" t="s">
        <v>125</v>
      </c>
      <c r="B30" s="152">
        <v>22</v>
      </c>
      <c r="C30" s="154">
        <v>55963.86</v>
      </c>
      <c r="D30" s="154">
        <v>2543.8118181818199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32.1">
      <c r="A31" s="159" t="s">
        <v>126</v>
      </c>
      <c r="B31" s="152">
        <v>13</v>
      </c>
      <c r="C31" s="154">
        <v>55963.86</v>
      </c>
      <c r="D31" s="154">
        <v>4304.9123076923097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>
      <c r="A32" s="152" t="s">
        <v>127</v>
      </c>
      <c r="B32" s="152">
        <v>36</v>
      </c>
      <c r="C32" s="154">
        <v>157933.70000000001</v>
      </c>
      <c r="D32" s="154">
        <v>4387.0472222222197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>
      <c r="A33" s="152" t="s">
        <v>128</v>
      </c>
      <c r="B33" s="152">
        <v>132</v>
      </c>
      <c r="C33" s="154">
        <v>849745.58783333295</v>
      </c>
      <c r="D33" s="154">
        <v>6437.4665744949498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>
      <c r="A34" s="151" t="s">
        <v>111</v>
      </c>
      <c r="B34" s="151">
        <v>259</v>
      </c>
      <c r="C34" s="155">
        <v>1287500.76272135</v>
      </c>
      <c r="D34" s="15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mergeCells count="1">
    <mergeCell ref="A24:C25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126762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Foglio_1</vt:lpstr>
      <vt:lpstr>Foglio2</vt:lpstr>
      <vt:lpstr>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Bertino, Marco</dc:creator>
  <cp:lastModifiedBy>Marco Bertino</cp:lastModifiedBy>
  <cp:revision>10989</cp:revision>
  <dcterms:created xsi:type="dcterms:W3CDTF">2022-08-16T13:21:41Z</dcterms:created>
  <dcterms:modified xsi:type="dcterms:W3CDTF">2022-08-16T13:21:42Z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2022-04-24T12:47:07Z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26613860-b707-4ef7-9714-5cd47975f4da</vt:lpwstr>
  </property>
  <property fmtid="{D5CDD505-2E9C-101B-9397-08002B2CF9AE}" pid="8" name="MSIP_Label_38f1469a-2c2a-4aee-b92b-090d4c5468ff_ContentBits">
    <vt:lpwstr>0</vt:lpwstr>
  </property>
</Properties>
</file>