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2"/>
  </bookViews>
  <sheets>
    <sheet name="Tabella costi SQNPI dom singola attività produzione agricola" sheetId="1" r:id="rId1"/>
    <sheet name="Tabella costi SQNPI dom singola attività di preparazione e commercializzazione" sheetId="2" r:id="rId2"/>
    <sheet name="Domanda SQNPI associata" sheetId="3" r:id="rId3"/>
    <sheet name="Indicazioni utili" sheetId="4" r:id="rId4"/>
    <sheet name="Casi esempio" sheetId="5" r:id="rId5"/>
  </sheets>
  <definedNames/>
  <calcPr fullCalcOnLoad="1"/>
</workbook>
</file>

<file path=xl/sharedStrings.xml><?xml version="1.0" encoding="utf-8"?>
<sst xmlns="http://schemas.openxmlformats.org/spreadsheetml/2006/main" count="123" uniqueCount="59">
  <si>
    <t>Tabella dei costi standard regime SQNPI attività di produzione agricola</t>
  </si>
  <si>
    <t>Ha</t>
  </si>
  <si>
    <t>Importo</t>
  </si>
  <si>
    <t>Quantità</t>
  </si>
  <si>
    <t>Costo</t>
  </si>
  <si>
    <t>Oltre 75</t>
  </si>
  <si>
    <t xml:space="preserve">Altre attività </t>
  </si>
  <si>
    <t xml:space="preserve">Analisi multiresiduale </t>
  </si>
  <si>
    <t>200,00 €</t>
  </si>
  <si>
    <t xml:space="preserve">Rilascio certificato conformità </t>
  </si>
  <si>
    <t>Totale costo preventivato</t>
  </si>
  <si>
    <r>
      <rPr>
        <b/>
        <sz val="10"/>
        <rFont val="Arial"/>
        <family val="2"/>
      </rPr>
      <t xml:space="preserve">Si ricorda che nella compilazione di tale importo complessivo su </t>
    </r>
    <r>
      <rPr>
        <b/>
        <u val="single"/>
        <sz val="10"/>
        <color indexed="60"/>
        <rFont val="Arial"/>
        <family val="2"/>
      </rPr>
      <t xml:space="preserve">Sistemapiemonte </t>
    </r>
    <r>
      <rPr>
        <b/>
        <sz val="10"/>
        <rFont val="Arial"/>
        <family val="2"/>
      </rPr>
      <t xml:space="preserve">dovrà essere effettuato il caricamento suddiviso nelle singole voci </t>
    </r>
  </si>
  <si>
    <t>di intervento relative al regime SQNPI:</t>
  </si>
  <si>
    <t>INTERVENTO</t>
  </si>
  <si>
    <t>IMPORTO</t>
  </si>
  <si>
    <t>ALTRI PRODOTTI DI ORIGINE ANIMALE SQNPI</t>
  </si>
  <si>
    <t>BEVANDE A BASE DI ESTRATTI VEGETALI SQNPI</t>
  </si>
  <si>
    <t>BIRRA SQNPI</t>
  </si>
  <si>
    <t>CARNI FRESCHE SQNPI</t>
  </si>
  <si>
    <t>CEREALI SQNPI</t>
  </si>
  <si>
    <t>OLI E GRASSI SQNPI</t>
  </si>
  <si>
    <t>PRODOTTI DA FORNO SQNPI</t>
  </si>
  <si>
    <t>PRODOTTI DESTINATI ALL'ALIMENTAZIONE ANIMALE SQNPI</t>
  </si>
  <si>
    <t>PRODOTTI LATTIERO-CASEARI SQNPI</t>
  </si>
  <si>
    <t>PRODOTTI ORTOFRUTTICOLI FRESCHI SQNPI</t>
  </si>
  <si>
    <t>PRODOTTI ORTOFRUTTICOLI TRASFORMATI SQNPI</t>
  </si>
  <si>
    <t>PRODOTTI TRASFORMATI A BASE DI CARNE SQNPI</t>
  </si>
  <si>
    <t>VINO SQNPI</t>
  </si>
  <si>
    <t>TOTALE INTERVENTI SQNPI</t>
  </si>
  <si>
    <t>Tabella dei costi standard regime SQNPI attività di preparazione e commercializzazione</t>
  </si>
  <si>
    <t>Domanda associata</t>
  </si>
  <si>
    <t xml:space="preserve">Capofiliera </t>
  </si>
  <si>
    <t>Aziende associate</t>
  </si>
  <si>
    <r>
      <rPr>
        <sz val="10"/>
        <color indexed="8"/>
        <rFont val="Arial"/>
        <family val="2"/>
      </rPr>
      <t xml:space="preserve">Analisi multiresiduale Odc
</t>
    </r>
    <r>
      <rPr>
        <sz val="10"/>
        <rFont val="Arial"/>
        <family val="2"/>
      </rPr>
      <t>(calcolare sulla radice quadrata del totale
associati)</t>
    </r>
  </si>
  <si>
    <t xml:space="preserve">  Rilascio certificato conformità </t>
  </si>
  <si>
    <t>Quota autocontrollo
documentale (100% degli 
associati)</t>
  </si>
  <si>
    <t>Analisi di laboratorio (25% degli 
associati)</t>
  </si>
  <si>
    <t>E’ stato individuato un costo finale medio, onnicomprensivo della tariffa fissa e quella variabile, in base agli Ha di coltura.</t>
  </si>
  <si>
    <t>Con riferimento al costo dell’analisi multiresiduale per le domande singole, si ritiene opportuno sottolineare che</t>
  </si>
  <si>
    <t>tale importo è stato già calcolato all’interno delle singole tariffe per ettaro.</t>
  </si>
  <si>
    <t>Con riferimento alla domanda associata si deve tenere in considerazione, oltre alla quota prevista dal</t>
  </si>
  <si>
    <t>tariffario dell’Odc, la quota di autocontrollo del capofiliera (eseguita sul 100% degli associati) e il valore delle</t>
  </si>
  <si>
    <t>analisi di laboratorio standard (eseguite sul 25% degli associati), come previsto da disciplinare</t>
  </si>
  <si>
    <t>Azienda singola, 0,52 Ha piante officinali</t>
  </si>
  <si>
    <t>Dettaglio</t>
  </si>
  <si>
    <t>Totale</t>
  </si>
  <si>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Nell’ esempio si visualizzeranno le seguenti voci:</t>
    </r>
  </si>
  <si>
    <t>Aziende singola (&lt;1 Ha)</t>
  </si>
  <si>
    <t>Rilascio certificato</t>
  </si>
  <si>
    <t> “importo” ovvero la tariffa di costo standard da applicare</t>
  </si>
  <si>
    <t>Totale preventivo</t>
  </si>
  <si>
    <t> “quantità” ovvero gli Ha di riferimento, oppure il numero di aziende associate, oppure il numero di azioni effettuate (rilascio certificato, analisi di laboratorio, ecc.)</t>
  </si>
  <si>
    <t>(prelievo campioni, analisi di laboratorio, ecc.)</t>
  </si>
  <si>
    <t>Azienda singola</t>
  </si>
  <si>
    <t> “totale preventivo” ovvero il costo totale di cui sopra</t>
  </si>
  <si>
    <t>Aziende singola (18 Ha), preparazione produzione e commercializzazione</t>
  </si>
  <si>
    <t>Domanda associata di certificazione, 67 siti di produzione ed un sito di stoccaggio</t>
  </si>
  <si>
    <t>Aziende associate (68)</t>
  </si>
  <si>
    <t>Analisi di laboratorio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</si>
</sst>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* #,##0.00&quot; € &quot;;\-* #,##0.00&quot; € &quot;;* \-#&quot; € &quot;;@\ "/>
    <numFmt numFmtId="166" formatCode="0.00"/>
    <numFmt numFmtId="167" formatCode="* #,##0.00\ [$€-410]\ ;\-* #,##0.00\ [$€-410]\ ;* \-#\ [$€-410]\ ;@\ "/>
  </numFmts>
  <fonts count="20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u val="single"/>
      <sz val="10"/>
      <color indexed="6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3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14" fillId="0" borderId="0" xfId="17" applyFont="1" applyFill="1" applyBorder="1" applyAlignment="1" applyProtection="1">
      <alignment/>
      <protection/>
    </xf>
    <xf numFmtId="164" fontId="15" fillId="9" borderId="2" xfId="0" applyFont="1" applyFill="1" applyBorder="1" applyAlignment="1">
      <alignment horizontal="center" vertical="center" wrapText="1"/>
    </xf>
    <xf numFmtId="165" fontId="14" fillId="9" borderId="2" xfId="17" applyFont="1" applyFill="1" applyBorder="1" applyAlignment="1" applyProtection="1">
      <alignment/>
      <protection/>
    </xf>
    <xf numFmtId="164" fontId="15" fillId="9" borderId="2" xfId="0" applyFont="1" applyFill="1" applyBorder="1" applyAlignment="1">
      <alignment horizontal="center"/>
    </xf>
    <xf numFmtId="165" fontId="16" fillId="9" borderId="2" xfId="17" applyFont="1" applyFill="1" applyBorder="1" applyAlignment="1" applyProtection="1">
      <alignment horizontal="center"/>
      <protection/>
    </xf>
    <xf numFmtId="164" fontId="16" fillId="10" borderId="2" xfId="0" applyFont="1" applyFill="1" applyBorder="1" applyAlignment="1">
      <alignment horizontal="center"/>
    </xf>
    <xf numFmtId="164" fontId="16" fillId="11" borderId="3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/>
    </xf>
    <xf numFmtId="165" fontId="14" fillId="0" borderId="2" xfId="17" applyFont="1" applyFill="1" applyBorder="1" applyAlignment="1" applyProtection="1">
      <alignment/>
      <protection/>
    </xf>
    <xf numFmtId="164" fontId="0" fillId="0" borderId="2" xfId="0" applyBorder="1" applyAlignment="1" applyProtection="1">
      <alignment horizontal="center"/>
      <protection locked="0"/>
    </xf>
    <xf numFmtId="165" fontId="0" fillId="0" borderId="3" xfId="0" applyNumberFormat="1" applyBorder="1" applyAlignment="1">
      <alignment/>
    </xf>
    <xf numFmtId="165" fontId="14" fillId="0" borderId="0" xfId="17" applyFont="1" applyFill="1" applyBorder="1" applyAlignment="1" applyProtection="1">
      <alignment/>
      <protection locked="0"/>
    </xf>
    <xf numFmtId="164" fontId="0" fillId="0" borderId="2" xfId="0" applyFont="1" applyBorder="1" applyAlignment="1">
      <alignment horizontal="center"/>
    </xf>
    <xf numFmtId="165" fontId="14" fillId="0" borderId="2" xfId="17" applyFont="1" applyFill="1" applyBorder="1" applyAlignment="1" applyProtection="1">
      <alignment horizontal="right"/>
      <protection/>
    </xf>
    <xf numFmtId="165" fontId="13" fillId="0" borderId="3" xfId="17" applyFont="1" applyBorder="1" applyProtection="1">
      <alignment/>
      <protection/>
    </xf>
    <xf numFmtId="164" fontId="16" fillId="12" borderId="3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164" fontId="15" fillId="0" borderId="0" xfId="0" applyFont="1" applyAlignment="1">
      <alignment/>
    </xf>
    <xf numFmtId="164" fontId="2" fillId="0" borderId="3" xfId="0" applyFont="1" applyBorder="1" applyAlignment="1">
      <alignment horizontal="center"/>
    </xf>
    <xf numFmtId="165" fontId="13" fillId="0" borderId="0" xfId="17" applyFont="1" applyBorder="1" applyAlignment="1" applyProtection="1">
      <alignment horizontal="right"/>
      <protection/>
    </xf>
    <xf numFmtId="165" fontId="0" fillId="0" borderId="0" xfId="0" applyNumberFormat="1" applyAlignment="1">
      <alignment horizontal="right"/>
    </xf>
    <xf numFmtId="164" fontId="13" fillId="0" borderId="3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3" fillId="0" borderId="3" xfId="0" applyFont="1" applyBorder="1" applyAlignment="1">
      <alignment wrapText="1"/>
    </xf>
    <xf numFmtId="164" fontId="15" fillId="11" borderId="3" xfId="0" applyFont="1" applyFill="1" applyBorder="1" applyAlignment="1">
      <alignment horizontal="right"/>
    </xf>
    <xf numFmtId="164" fontId="15" fillId="11" borderId="0" xfId="0" applyFont="1" applyFill="1" applyBorder="1" applyAlignment="1">
      <alignment horizontal="right"/>
    </xf>
    <xf numFmtId="164" fontId="13" fillId="0" borderId="0" xfId="0" applyFont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3" xfId="0" applyBorder="1" applyAlignment="1">
      <alignment/>
    </xf>
    <xf numFmtId="164" fontId="15" fillId="0" borderId="2" xfId="0" applyFont="1" applyBorder="1" applyAlignment="1">
      <alignment horizontal="center"/>
    </xf>
    <xf numFmtId="165" fontId="13" fillId="0" borderId="0" xfId="17" applyBorder="1" applyProtection="1">
      <alignment/>
      <protection/>
    </xf>
    <xf numFmtId="164" fontId="13" fillId="0" borderId="2" xfId="0" applyFont="1" applyBorder="1" applyAlignment="1">
      <alignment horizontal="center" wrapText="1"/>
    </xf>
    <xf numFmtId="165" fontId="13" fillId="0" borderId="3" xfId="17" applyFont="1" applyFill="1" applyBorder="1" applyProtection="1">
      <alignment/>
      <protection/>
    </xf>
    <xf numFmtId="164" fontId="0" fillId="0" borderId="2" xfId="0" applyFont="1" applyFill="1" applyBorder="1" applyAlignment="1">
      <alignment horizontal="center" wrapText="1"/>
    </xf>
    <xf numFmtId="165" fontId="13" fillId="0" borderId="3" xfId="17" applyFont="1" applyBorder="1" applyAlignment="1" applyProtection="1">
      <alignment horizontal="right"/>
      <protection/>
    </xf>
    <xf numFmtId="165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6" fillId="10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 wrapText="1"/>
    </xf>
    <xf numFmtId="165" fontId="16" fillId="10" borderId="2" xfId="17" applyFont="1" applyFill="1" applyBorder="1" applyAlignment="1" applyProtection="1">
      <alignment/>
      <protection/>
    </xf>
    <xf numFmtId="164" fontId="19" fillId="0" borderId="0" xfId="0" applyFont="1" applyAlignment="1">
      <alignment vertical="center"/>
    </xf>
    <xf numFmtId="167" fontId="0" fillId="0" borderId="2" xfId="0" applyNumberFormat="1" applyBorder="1" applyAlignment="1">
      <alignment horizontal="center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AE3F3"/>
      <rgbColor rgb="00660066"/>
      <rgbColor rgb="00FF8080"/>
      <rgbColor rgb="000066CC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E2F3"/>
      <rgbColor rgb="00CCFFCC"/>
      <rgbColor rgb="00DDDDDD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73">
      <selection activeCell="C83" sqref="C83"/>
    </sheetView>
  </sheetViews>
  <sheetFormatPr defaultColWidth="9.140625" defaultRowHeight="12.75"/>
  <cols>
    <col min="1" max="1" width="58.140625" style="1" customWidth="1"/>
    <col min="2" max="2" width="17.28125" style="2" customWidth="1"/>
    <col min="3" max="3" width="12.140625" style="2" customWidth="1"/>
    <col min="4" max="4" width="12.140625" style="0" customWidth="1"/>
    <col min="5" max="16384" width="9.7109375" style="0" customWidth="1"/>
  </cols>
  <sheetData>
    <row r="1" spans="1:4" ht="24" customHeight="1">
      <c r="A1" s="3" t="s">
        <v>0</v>
      </c>
      <c r="B1" s="3"/>
      <c r="C1" s="4"/>
      <c r="D1" s="4"/>
    </row>
    <row r="2" spans="1:4" ht="15">
      <c r="A2" s="5" t="s">
        <v>1</v>
      </c>
      <c r="B2" s="6" t="s">
        <v>2</v>
      </c>
      <c r="C2" s="7" t="s">
        <v>3</v>
      </c>
      <c r="D2" s="8" t="s">
        <v>4</v>
      </c>
    </row>
    <row r="3" spans="1:4" ht="15">
      <c r="A3" s="9">
        <v>1</v>
      </c>
      <c r="B3" s="10">
        <v>559.053086419753</v>
      </c>
      <c r="C3" s="11"/>
      <c r="D3" s="12">
        <f aca="true" t="shared" si="0" ref="D3:D78">C3*B3</f>
        <v>0</v>
      </c>
    </row>
    <row r="4" spans="1:4" ht="15">
      <c r="A4" s="9">
        <f aca="true" t="shared" si="1" ref="A4:A77">A3+1</f>
        <v>2</v>
      </c>
      <c r="B4" s="10">
        <v>576.130864197531</v>
      </c>
      <c r="C4" s="11"/>
      <c r="D4" s="12">
        <f t="shared" si="0"/>
        <v>0</v>
      </c>
    </row>
    <row r="5" spans="1:4" ht="15">
      <c r="A5" s="9">
        <f t="shared" si="1"/>
        <v>3</v>
      </c>
      <c r="B5" s="10">
        <v>593.208641975309</v>
      </c>
      <c r="C5" s="11"/>
      <c r="D5" s="12">
        <f t="shared" si="0"/>
        <v>0</v>
      </c>
    </row>
    <row r="6" spans="1:4" ht="15">
      <c r="A6" s="9">
        <f t="shared" si="1"/>
        <v>4</v>
      </c>
      <c r="B6" s="10">
        <v>610.286419753086</v>
      </c>
      <c r="C6" s="11"/>
      <c r="D6" s="12">
        <f t="shared" si="0"/>
        <v>0</v>
      </c>
    </row>
    <row r="7" spans="1:4" ht="15">
      <c r="A7" s="9">
        <f t="shared" si="1"/>
        <v>5</v>
      </c>
      <c r="B7" s="10">
        <v>627.364197530864</v>
      </c>
      <c r="C7" s="11"/>
      <c r="D7" s="12">
        <f t="shared" si="0"/>
        <v>0</v>
      </c>
    </row>
    <row r="8" spans="1:4" ht="15">
      <c r="A8" s="9">
        <f t="shared" si="1"/>
        <v>6</v>
      </c>
      <c r="B8" s="10">
        <v>644.441975308642</v>
      </c>
      <c r="C8" s="11"/>
      <c r="D8" s="12">
        <f t="shared" si="0"/>
        <v>0</v>
      </c>
    </row>
    <row r="9" spans="1:4" ht="15">
      <c r="A9" s="9">
        <f t="shared" si="1"/>
        <v>7</v>
      </c>
      <c r="B9" s="10">
        <v>661.51975308642</v>
      </c>
      <c r="C9" s="11"/>
      <c r="D9" s="12">
        <f t="shared" si="0"/>
        <v>0</v>
      </c>
    </row>
    <row r="10" spans="1:4" ht="15">
      <c r="A10" s="9">
        <f t="shared" si="1"/>
        <v>8</v>
      </c>
      <c r="B10" s="10">
        <v>678.597530864198</v>
      </c>
      <c r="C10" s="11"/>
      <c r="D10" s="12">
        <f t="shared" si="0"/>
        <v>0</v>
      </c>
    </row>
    <row r="11" spans="1:4" ht="15">
      <c r="A11" s="9">
        <f t="shared" si="1"/>
        <v>9</v>
      </c>
      <c r="B11" s="10">
        <v>695.675308641975</v>
      </c>
      <c r="C11" s="11"/>
      <c r="D11" s="12">
        <f t="shared" si="0"/>
        <v>0</v>
      </c>
    </row>
    <row r="12" spans="1:4" ht="15">
      <c r="A12" s="9">
        <f t="shared" si="1"/>
        <v>10</v>
      </c>
      <c r="B12" s="10">
        <v>712.753086419753</v>
      </c>
      <c r="C12" s="11"/>
      <c r="D12" s="12">
        <f t="shared" si="0"/>
        <v>0</v>
      </c>
    </row>
    <row r="13" spans="1:4" ht="15">
      <c r="A13" s="9">
        <f t="shared" si="1"/>
        <v>11</v>
      </c>
      <c r="B13" s="10">
        <v>729.830864197531</v>
      </c>
      <c r="C13" s="11"/>
      <c r="D13" s="12">
        <f t="shared" si="0"/>
        <v>0</v>
      </c>
    </row>
    <row r="14" spans="1:4" ht="15">
      <c r="A14" s="9">
        <f t="shared" si="1"/>
        <v>12</v>
      </c>
      <c r="B14" s="10">
        <v>746.908641975309</v>
      </c>
      <c r="C14" s="11"/>
      <c r="D14" s="12">
        <f t="shared" si="0"/>
        <v>0</v>
      </c>
    </row>
    <row r="15" spans="1:4" ht="15">
      <c r="A15" s="9">
        <f t="shared" si="1"/>
        <v>13</v>
      </c>
      <c r="B15" s="10">
        <v>763.986419753086</v>
      </c>
      <c r="C15" s="11"/>
      <c r="D15" s="12">
        <f t="shared" si="0"/>
        <v>0</v>
      </c>
    </row>
    <row r="16" spans="1:4" ht="15">
      <c r="A16" s="9">
        <f t="shared" si="1"/>
        <v>14</v>
      </c>
      <c r="B16" s="10">
        <v>781.064197530864</v>
      </c>
      <c r="C16" s="11"/>
      <c r="D16" s="12">
        <f t="shared" si="0"/>
        <v>0</v>
      </c>
    </row>
    <row r="17" spans="1:4" ht="15">
      <c r="A17" s="9">
        <f t="shared" si="1"/>
        <v>15</v>
      </c>
      <c r="B17" s="10">
        <v>798.141975308642</v>
      </c>
      <c r="C17" s="11"/>
      <c r="D17" s="12">
        <f t="shared" si="0"/>
        <v>0</v>
      </c>
    </row>
    <row r="18" spans="1:4" ht="15">
      <c r="A18" s="9">
        <f t="shared" si="1"/>
        <v>16</v>
      </c>
      <c r="B18" s="10">
        <v>815.21975308642</v>
      </c>
      <c r="C18" s="11"/>
      <c r="D18" s="12">
        <f t="shared" si="0"/>
        <v>0</v>
      </c>
    </row>
    <row r="19" spans="1:4" ht="15">
      <c r="A19" s="9">
        <f t="shared" si="1"/>
        <v>17</v>
      </c>
      <c r="B19" s="10">
        <v>832.297530864198</v>
      </c>
      <c r="C19" s="11"/>
      <c r="D19" s="12">
        <f t="shared" si="0"/>
        <v>0</v>
      </c>
    </row>
    <row r="20" spans="1:4" ht="15">
      <c r="A20" s="9">
        <f t="shared" si="1"/>
        <v>18</v>
      </c>
      <c r="B20" s="10">
        <v>849.375308641975</v>
      </c>
      <c r="C20" s="11"/>
      <c r="D20" s="12">
        <f t="shared" si="0"/>
        <v>0</v>
      </c>
    </row>
    <row r="21" spans="1:4" ht="15">
      <c r="A21" s="9">
        <f t="shared" si="1"/>
        <v>19</v>
      </c>
      <c r="B21" s="10">
        <v>866.453086419753</v>
      </c>
      <c r="C21" s="11"/>
      <c r="D21" s="12">
        <f t="shared" si="0"/>
        <v>0</v>
      </c>
    </row>
    <row r="22" spans="1:4" ht="15">
      <c r="A22" s="9">
        <f t="shared" si="1"/>
        <v>20</v>
      </c>
      <c r="B22" s="10">
        <v>883.530864197531</v>
      </c>
      <c r="C22" s="11"/>
      <c r="D22" s="12">
        <f t="shared" si="0"/>
        <v>0</v>
      </c>
    </row>
    <row r="23" spans="1:4" ht="15">
      <c r="A23" s="9">
        <f t="shared" si="1"/>
        <v>21</v>
      </c>
      <c r="B23" s="10">
        <v>900.608641975309</v>
      </c>
      <c r="C23" s="11"/>
      <c r="D23" s="12">
        <f t="shared" si="0"/>
        <v>0</v>
      </c>
    </row>
    <row r="24" spans="1:4" ht="15">
      <c r="A24" s="9">
        <f t="shared" si="1"/>
        <v>22</v>
      </c>
      <c r="B24" s="10">
        <v>917.686419753087</v>
      </c>
      <c r="C24" s="11"/>
      <c r="D24" s="12">
        <f t="shared" si="0"/>
        <v>0</v>
      </c>
    </row>
    <row r="25" spans="1:4" ht="15">
      <c r="A25" s="9">
        <f t="shared" si="1"/>
        <v>23</v>
      </c>
      <c r="B25" s="10">
        <v>934.764197530864</v>
      </c>
      <c r="C25" s="11"/>
      <c r="D25" s="12">
        <f t="shared" si="0"/>
        <v>0</v>
      </c>
    </row>
    <row r="26" spans="1:4" ht="15">
      <c r="A26" s="9">
        <f t="shared" si="1"/>
        <v>24</v>
      </c>
      <c r="B26" s="10">
        <v>951.841975308642</v>
      </c>
      <c r="C26" s="11"/>
      <c r="D26" s="12">
        <f t="shared" si="0"/>
        <v>0</v>
      </c>
    </row>
    <row r="27" spans="1:4" ht="15">
      <c r="A27" s="9">
        <f t="shared" si="1"/>
        <v>25</v>
      </c>
      <c r="B27" s="10">
        <v>968.91975308642</v>
      </c>
      <c r="C27" s="11"/>
      <c r="D27" s="12">
        <f t="shared" si="0"/>
        <v>0</v>
      </c>
    </row>
    <row r="28" spans="1:4" ht="15">
      <c r="A28" s="9">
        <f t="shared" si="1"/>
        <v>26</v>
      </c>
      <c r="B28" s="10">
        <v>985.997530864197</v>
      </c>
      <c r="C28" s="11"/>
      <c r="D28" s="12">
        <f t="shared" si="0"/>
        <v>0</v>
      </c>
    </row>
    <row r="29" spans="1:4" ht="15">
      <c r="A29" s="9">
        <f t="shared" si="1"/>
        <v>27</v>
      </c>
      <c r="B29" s="10">
        <v>1003.07530864198</v>
      </c>
      <c r="C29" s="11"/>
      <c r="D29" s="12">
        <f t="shared" si="0"/>
        <v>0</v>
      </c>
    </row>
    <row r="30" spans="1:4" ht="15">
      <c r="A30" s="9">
        <f t="shared" si="1"/>
        <v>28</v>
      </c>
      <c r="B30" s="10">
        <v>1020.15308641975</v>
      </c>
      <c r="C30" s="11"/>
      <c r="D30" s="12">
        <f t="shared" si="0"/>
        <v>0</v>
      </c>
    </row>
    <row r="31" spans="1:4" ht="15">
      <c r="A31" s="9">
        <f t="shared" si="1"/>
        <v>29</v>
      </c>
      <c r="B31" s="10">
        <v>1037.23086419753</v>
      </c>
      <c r="C31" s="11"/>
      <c r="D31" s="12">
        <f t="shared" si="0"/>
        <v>0</v>
      </c>
    </row>
    <row r="32" spans="1:4" ht="15">
      <c r="A32" s="9">
        <f t="shared" si="1"/>
        <v>30</v>
      </c>
      <c r="B32" s="10">
        <v>1054.30864197531</v>
      </c>
      <c r="C32" s="11"/>
      <c r="D32" s="12">
        <f t="shared" si="0"/>
        <v>0</v>
      </c>
    </row>
    <row r="33" spans="1:4" ht="15">
      <c r="A33" s="9">
        <f t="shared" si="1"/>
        <v>31</v>
      </c>
      <c r="B33" s="10">
        <v>1071.38641975309</v>
      </c>
      <c r="C33" s="11"/>
      <c r="D33" s="12">
        <f t="shared" si="0"/>
        <v>0</v>
      </c>
    </row>
    <row r="34" spans="1:4" ht="15">
      <c r="A34" s="9">
        <f t="shared" si="1"/>
        <v>32</v>
      </c>
      <c r="B34" s="10">
        <v>1088.46419753086</v>
      </c>
      <c r="C34" s="11"/>
      <c r="D34" s="12">
        <f t="shared" si="0"/>
        <v>0</v>
      </c>
    </row>
    <row r="35" spans="1:4" ht="15">
      <c r="A35" s="9">
        <f t="shared" si="1"/>
        <v>33</v>
      </c>
      <c r="B35" s="10">
        <v>1105.54197530864</v>
      </c>
      <c r="C35" s="11"/>
      <c r="D35" s="12">
        <f t="shared" si="0"/>
        <v>0</v>
      </c>
    </row>
    <row r="36" spans="1:4" ht="15">
      <c r="A36" s="9">
        <f t="shared" si="1"/>
        <v>34</v>
      </c>
      <c r="B36" s="10">
        <v>1122.61975308642</v>
      </c>
      <c r="C36" s="11"/>
      <c r="D36" s="12">
        <f t="shared" si="0"/>
        <v>0</v>
      </c>
    </row>
    <row r="37" spans="1:4" ht="15">
      <c r="A37" s="9">
        <f t="shared" si="1"/>
        <v>35</v>
      </c>
      <c r="B37" s="10">
        <v>1139.6975308642</v>
      </c>
      <c r="C37" s="11"/>
      <c r="D37" s="12">
        <f t="shared" si="0"/>
        <v>0</v>
      </c>
    </row>
    <row r="38" spans="1:4" ht="15">
      <c r="A38" s="9">
        <f t="shared" si="1"/>
        <v>36</v>
      </c>
      <c r="B38" s="10">
        <v>1156.77530864198</v>
      </c>
      <c r="C38" s="11"/>
      <c r="D38" s="12">
        <f t="shared" si="0"/>
        <v>0</v>
      </c>
    </row>
    <row r="39" spans="1:4" ht="15">
      <c r="A39" s="9">
        <f t="shared" si="1"/>
        <v>37</v>
      </c>
      <c r="B39" s="10">
        <v>1173.85308641975</v>
      </c>
      <c r="C39" s="11"/>
      <c r="D39" s="12">
        <f t="shared" si="0"/>
        <v>0</v>
      </c>
    </row>
    <row r="40" spans="1:4" ht="15">
      <c r="A40" s="9">
        <f t="shared" si="1"/>
        <v>38</v>
      </c>
      <c r="B40" s="10">
        <v>1190.93086419753</v>
      </c>
      <c r="C40" s="11"/>
      <c r="D40" s="12">
        <f t="shared" si="0"/>
        <v>0</v>
      </c>
    </row>
    <row r="41" spans="1:4" ht="15">
      <c r="A41" s="9">
        <f t="shared" si="1"/>
        <v>39</v>
      </c>
      <c r="B41" s="10">
        <v>1208.00864197531</v>
      </c>
      <c r="C41" s="11"/>
      <c r="D41" s="12">
        <f t="shared" si="0"/>
        <v>0</v>
      </c>
    </row>
    <row r="42" spans="1:4" ht="15">
      <c r="A42" s="9">
        <f t="shared" si="1"/>
        <v>40</v>
      </c>
      <c r="B42" s="10">
        <v>1225.08641975309</v>
      </c>
      <c r="C42" s="11"/>
      <c r="D42" s="12">
        <f t="shared" si="0"/>
        <v>0</v>
      </c>
    </row>
    <row r="43" spans="1:4" ht="15">
      <c r="A43" s="9">
        <f t="shared" si="1"/>
        <v>41</v>
      </c>
      <c r="B43" s="10">
        <v>1242.16419753086</v>
      </c>
      <c r="C43" s="11"/>
      <c r="D43" s="12">
        <f t="shared" si="0"/>
        <v>0</v>
      </c>
    </row>
    <row r="44" spans="1:4" ht="15">
      <c r="A44" s="9">
        <f t="shared" si="1"/>
        <v>42</v>
      </c>
      <c r="B44" s="10">
        <v>1259.24197530864</v>
      </c>
      <c r="C44" s="11"/>
      <c r="D44" s="12">
        <f t="shared" si="0"/>
        <v>0</v>
      </c>
    </row>
    <row r="45" spans="1:4" ht="15">
      <c r="A45" s="9">
        <f t="shared" si="1"/>
        <v>43</v>
      </c>
      <c r="B45" s="10">
        <v>1276.31975308642</v>
      </c>
      <c r="C45" s="11"/>
      <c r="D45" s="12">
        <f t="shared" si="0"/>
        <v>0</v>
      </c>
    </row>
    <row r="46" spans="1:4" ht="15">
      <c r="A46" s="9">
        <f t="shared" si="1"/>
        <v>44</v>
      </c>
      <c r="B46" s="10">
        <v>1293.3975308642</v>
      </c>
      <c r="C46" s="11"/>
      <c r="D46" s="12">
        <f t="shared" si="0"/>
        <v>0</v>
      </c>
    </row>
    <row r="47" spans="1:4" ht="15">
      <c r="A47" s="9">
        <f t="shared" si="1"/>
        <v>45</v>
      </c>
      <c r="B47" s="10">
        <v>1310.47530864198</v>
      </c>
      <c r="C47" s="11"/>
      <c r="D47" s="12">
        <f t="shared" si="0"/>
        <v>0</v>
      </c>
    </row>
    <row r="48" spans="1:4" ht="15">
      <c r="A48" s="9">
        <f t="shared" si="1"/>
        <v>46</v>
      </c>
      <c r="B48" s="10">
        <v>1327.55308641975</v>
      </c>
      <c r="C48" s="11"/>
      <c r="D48" s="12">
        <f t="shared" si="0"/>
        <v>0</v>
      </c>
    </row>
    <row r="49" spans="1:4" ht="15">
      <c r="A49" s="9">
        <f t="shared" si="1"/>
        <v>47</v>
      </c>
      <c r="B49" s="10">
        <v>1344.63086419753</v>
      </c>
      <c r="C49" s="11"/>
      <c r="D49" s="12">
        <f t="shared" si="0"/>
        <v>0</v>
      </c>
    </row>
    <row r="50" spans="1:4" ht="15">
      <c r="A50" s="9">
        <f t="shared" si="1"/>
        <v>48</v>
      </c>
      <c r="B50" s="10">
        <v>1361.70864197531</v>
      </c>
      <c r="C50" s="11"/>
      <c r="D50" s="12">
        <f t="shared" si="0"/>
        <v>0</v>
      </c>
    </row>
    <row r="51" spans="1:4" ht="15">
      <c r="A51" s="9">
        <f t="shared" si="1"/>
        <v>49</v>
      </c>
      <c r="B51" s="10">
        <v>1378.78641975309</v>
      </c>
      <c r="C51" s="11"/>
      <c r="D51" s="12">
        <f t="shared" si="0"/>
        <v>0</v>
      </c>
    </row>
    <row r="52" spans="1:4" ht="15">
      <c r="A52" s="9">
        <f t="shared" si="1"/>
        <v>50</v>
      </c>
      <c r="B52" s="10">
        <v>1395.86419753086</v>
      </c>
      <c r="C52" s="11"/>
      <c r="D52" s="12">
        <f t="shared" si="0"/>
        <v>0</v>
      </c>
    </row>
    <row r="53" spans="1:4" ht="15">
      <c r="A53" s="9">
        <f t="shared" si="1"/>
        <v>51</v>
      </c>
      <c r="B53" s="10">
        <v>1498.12716049383</v>
      </c>
      <c r="C53" s="11"/>
      <c r="D53" s="12">
        <f t="shared" si="0"/>
        <v>0</v>
      </c>
    </row>
    <row r="54" spans="1:4" ht="15">
      <c r="A54" s="9">
        <f t="shared" si="1"/>
        <v>52</v>
      </c>
      <c r="B54" s="10">
        <v>1515.2049382716</v>
      </c>
      <c r="C54" s="11"/>
      <c r="D54" s="12">
        <f t="shared" si="0"/>
        <v>0</v>
      </c>
    </row>
    <row r="55" spans="1:4" ht="15">
      <c r="A55" s="9">
        <f t="shared" si="1"/>
        <v>53</v>
      </c>
      <c r="B55" s="10">
        <v>1532.28271604938</v>
      </c>
      <c r="C55" s="11"/>
      <c r="D55" s="12">
        <f t="shared" si="0"/>
        <v>0</v>
      </c>
    </row>
    <row r="56" spans="1:4" ht="15">
      <c r="A56" s="9">
        <f t="shared" si="1"/>
        <v>54</v>
      </c>
      <c r="B56" s="10">
        <v>1549.36049382716</v>
      </c>
      <c r="C56" s="11"/>
      <c r="D56" s="12">
        <f t="shared" si="0"/>
        <v>0</v>
      </c>
    </row>
    <row r="57" spans="1:4" ht="15">
      <c r="A57" s="9">
        <f t="shared" si="1"/>
        <v>55</v>
      </c>
      <c r="B57" s="10">
        <v>1566.43827160494</v>
      </c>
      <c r="C57" s="11"/>
      <c r="D57" s="12">
        <f t="shared" si="0"/>
        <v>0</v>
      </c>
    </row>
    <row r="58" spans="1:4" ht="15">
      <c r="A58" s="9">
        <f t="shared" si="1"/>
        <v>56</v>
      </c>
      <c r="B58" s="10">
        <v>1583.51604938272</v>
      </c>
      <c r="C58" s="11"/>
      <c r="D58" s="12">
        <f t="shared" si="0"/>
        <v>0</v>
      </c>
    </row>
    <row r="59" spans="1:4" ht="15">
      <c r="A59" s="9">
        <f t="shared" si="1"/>
        <v>57</v>
      </c>
      <c r="B59" s="10">
        <v>1600.59382716049</v>
      </c>
      <c r="C59" s="11"/>
      <c r="D59" s="12">
        <f t="shared" si="0"/>
        <v>0</v>
      </c>
    </row>
    <row r="60" spans="1:4" ht="15">
      <c r="A60" s="9">
        <f t="shared" si="1"/>
        <v>58</v>
      </c>
      <c r="B60" s="10">
        <v>1617.67160493827</v>
      </c>
      <c r="C60" s="11"/>
      <c r="D60" s="12">
        <f t="shared" si="0"/>
        <v>0</v>
      </c>
    </row>
    <row r="61" spans="1:4" ht="15">
      <c r="A61" s="9">
        <f t="shared" si="1"/>
        <v>59</v>
      </c>
      <c r="B61" s="10">
        <v>1634.74938271605</v>
      </c>
      <c r="C61" s="11"/>
      <c r="D61" s="12">
        <f t="shared" si="0"/>
        <v>0</v>
      </c>
    </row>
    <row r="62" spans="1:4" ht="15">
      <c r="A62" s="9">
        <f t="shared" si="1"/>
        <v>60</v>
      </c>
      <c r="B62" s="10">
        <v>1651.82716049383</v>
      </c>
      <c r="C62" s="11"/>
      <c r="D62" s="12">
        <f t="shared" si="0"/>
        <v>0</v>
      </c>
    </row>
    <row r="63" spans="1:4" ht="15">
      <c r="A63" s="9">
        <f t="shared" si="1"/>
        <v>61</v>
      </c>
      <c r="B63" s="10">
        <v>1668.90493827161</v>
      </c>
      <c r="C63" s="11"/>
      <c r="D63" s="12">
        <f t="shared" si="0"/>
        <v>0</v>
      </c>
    </row>
    <row r="64" spans="1:4" ht="15">
      <c r="A64" s="9">
        <f t="shared" si="1"/>
        <v>62</v>
      </c>
      <c r="B64" s="10">
        <v>1685.98271604938</v>
      </c>
      <c r="C64" s="11"/>
      <c r="D64" s="12">
        <f t="shared" si="0"/>
        <v>0</v>
      </c>
    </row>
    <row r="65" spans="1:4" ht="15">
      <c r="A65" s="9">
        <f t="shared" si="1"/>
        <v>63</v>
      </c>
      <c r="B65" s="10">
        <v>1703.06049382716</v>
      </c>
      <c r="C65" s="11"/>
      <c r="D65" s="12">
        <f t="shared" si="0"/>
        <v>0</v>
      </c>
    </row>
    <row r="66" spans="1:4" ht="15">
      <c r="A66" s="9">
        <f t="shared" si="1"/>
        <v>64</v>
      </c>
      <c r="B66" s="10">
        <v>1720.13827160494</v>
      </c>
      <c r="C66" s="11"/>
      <c r="D66" s="12">
        <f t="shared" si="0"/>
        <v>0</v>
      </c>
    </row>
    <row r="67" spans="1:4" ht="15">
      <c r="A67" s="9">
        <f t="shared" si="1"/>
        <v>65</v>
      </c>
      <c r="B67" s="10">
        <v>1737.21604938272</v>
      </c>
      <c r="C67" s="11"/>
      <c r="D67" s="12">
        <f t="shared" si="0"/>
        <v>0</v>
      </c>
    </row>
    <row r="68" spans="1:4" ht="15">
      <c r="A68" s="9">
        <f t="shared" si="1"/>
        <v>66</v>
      </c>
      <c r="B68" s="10">
        <v>1754.29382716049</v>
      </c>
      <c r="C68" s="11"/>
      <c r="D68" s="12">
        <f t="shared" si="0"/>
        <v>0</v>
      </c>
    </row>
    <row r="69" spans="1:4" ht="15">
      <c r="A69" s="9">
        <f t="shared" si="1"/>
        <v>67</v>
      </c>
      <c r="B69" s="10">
        <v>1771.37160493827</v>
      </c>
      <c r="C69" s="11"/>
      <c r="D69" s="12">
        <f t="shared" si="0"/>
        <v>0</v>
      </c>
    </row>
    <row r="70" spans="1:4" ht="15">
      <c r="A70" s="9">
        <f t="shared" si="1"/>
        <v>68</v>
      </c>
      <c r="B70" s="10">
        <v>1788.44938271605</v>
      </c>
      <c r="C70" s="11"/>
      <c r="D70" s="12">
        <f t="shared" si="0"/>
        <v>0</v>
      </c>
    </row>
    <row r="71" spans="1:4" ht="15">
      <c r="A71" s="9">
        <f t="shared" si="1"/>
        <v>69</v>
      </c>
      <c r="B71" s="10">
        <v>1805.52716049383</v>
      </c>
      <c r="C71" s="11"/>
      <c r="D71" s="12">
        <f t="shared" si="0"/>
        <v>0</v>
      </c>
    </row>
    <row r="72" spans="1:4" ht="15">
      <c r="A72" s="9">
        <f t="shared" si="1"/>
        <v>70</v>
      </c>
      <c r="B72" s="10">
        <v>1822.6049382716</v>
      </c>
      <c r="C72" s="11"/>
      <c r="D72" s="12">
        <f t="shared" si="0"/>
        <v>0</v>
      </c>
    </row>
    <row r="73" spans="1:4" ht="15">
      <c r="A73" s="9">
        <f t="shared" si="1"/>
        <v>71</v>
      </c>
      <c r="B73" s="10">
        <v>1839.68271604938</v>
      </c>
      <c r="C73" s="11"/>
      <c r="D73" s="12">
        <f t="shared" si="0"/>
        <v>0</v>
      </c>
    </row>
    <row r="74" spans="1:4" ht="15">
      <c r="A74" s="9">
        <f t="shared" si="1"/>
        <v>72</v>
      </c>
      <c r="B74" s="10">
        <v>1856.76049382716</v>
      </c>
      <c r="C74" s="11"/>
      <c r="D74" s="12">
        <f t="shared" si="0"/>
        <v>0</v>
      </c>
    </row>
    <row r="75" spans="1:4" ht="15">
      <c r="A75" s="9">
        <f t="shared" si="1"/>
        <v>73</v>
      </c>
      <c r="B75" s="10">
        <v>1873.83827160494</v>
      </c>
      <c r="C75" s="11"/>
      <c r="D75" s="12">
        <f t="shared" si="0"/>
        <v>0</v>
      </c>
    </row>
    <row r="76" spans="1:4" ht="15">
      <c r="A76" s="9">
        <f t="shared" si="1"/>
        <v>74</v>
      </c>
      <c r="B76" s="10">
        <v>1890.91604938272</v>
      </c>
      <c r="C76" s="11"/>
      <c r="D76" s="12">
        <f t="shared" si="0"/>
        <v>0</v>
      </c>
    </row>
    <row r="77" spans="1:4" ht="15">
      <c r="A77" s="9">
        <f t="shared" si="1"/>
        <v>75</v>
      </c>
      <c r="B77" s="10">
        <v>1907.99382716049</v>
      </c>
      <c r="C77" s="11"/>
      <c r="D77" s="12">
        <f t="shared" si="0"/>
        <v>0</v>
      </c>
    </row>
    <row r="78" spans="1:4" ht="15">
      <c r="A78" s="9" t="s">
        <v>5</v>
      </c>
      <c r="B78" s="10">
        <v>2000</v>
      </c>
      <c r="C78" s="11"/>
      <c r="D78" s="12">
        <f t="shared" si="0"/>
        <v>0</v>
      </c>
    </row>
    <row r="79" spans="1:4" ht="15">
      <c r="A79" s="9"/>
      <c r="B79" s="10"/>
      <c r="C79" s="11"/>
      <c r="D79" s="12"/>
    </row>
    <row r="80" spans="3:4" ht="15">
      <c r="C80" s="13"/>
      <c r="D80" s="12"/>
    </row>
    <row r="81" spans="1:4" ht="15">
      <c r="A81" s="14" t="s">
        <v>6</v>
      </c>
      <c r="B81" s="15">
        <v>1000</v>
      </c>
      <c r="C81" s="11"/>
      <c r="D81" s="12">
        <f aca="true" t="shared" si="2" ref="D81:D83">C81*B81</f>
        <v>0</v>
      </c>
    </row>
    <row r="82" spans="1:4" ht="13.5">
      <c r="A82" s="9" t="s">
        <v>7</v>
      </c>
      <c r="B82" s="15" t="s">
        <v>8</v>
      </c>
      <c r="C82" s="11"/>
      <c r="D82" s="12">
        <f t="shared" si="2"/>
        <v>0</v>
      </c>
    </row>
    <row r="83" spans="1:4" ht="15">
      <c r="A83" s="14" t="s">
        <v>9</v>
      </c>
      <c r="B83" s="15">
        <v>100</v>
      </c>
      <c r="C83" s="11"/>
      <c r="D83" s="12">
        <f t="shared" si="2"/>
        <v>0</v>
      </c>
    </row>
    <row r="84" spans="1:4" ht="12.75">
      <c r="A84" s="14"/>
      <c r="B84" s="16"/>
      <c r="C84" s="9"/>
      <c r="D84" s="12"/>
    </row>
    <row r="85" spans="1:4" ht="12.75">
      <c r="A85" s="14"/>
      <c r="B85" s="16"/>
      <c r="C85" s="9"/>
      <c r="D85" s="12"/>
    </row>
    <row r="86" spans="2:4" ht="15" customHeight="1">
      <c r="B86" s="17" t="s">
        <v>10</v>
      </c>
      <c r="C86" s="17"/>
      <c r="D86" s="12">
        <f>SUM(D3:D83)</f>
        <v>0</v>
      </c>
    </row>
    <row r="87" spans="2:4" ht="15">
      <c r="B87" s="18"/>
      <c r="C87" s="19"/>
      <c r="D87" s="12"/>
    </row>
    <row r="88" spans="3:4" ht="15">
      <c r="C88" s="20"/>
      <c r="D88" s="21"/>
    </row>
    <row r="89" spans="1:5" ht="12.75">
      <c r="A89" s="22" t="s">
        <v>11</v>
      </c>
      <c r="B89"/>
      <c r="C89"/>
      <c r="E89" s="1"/>
    </row>
    <row r="90" spans="1:5" ht="12.75">
      <c r="A90" s="22" t="s">
        <v>12</v>
      </c>
      <c r="B90"/>
      <c r="C90"/>
      <c r="E90" s="1"/>
    </row>
    <row r="91" spans="1:5" ht="12.75">
      <c r="A91" s="22"/>
      <c r="B91"/>
      <c r="C91"/>
      <c r="E91" s="1"/>
    </row>
    <row r="92" spans="1:5" ht="12.75">
      <c r="A92" s="22"/>
      <c r="B92"/>
      <c r="C92"/>
      <c r="E92" s="1"/>
    </row>
    <row r="93" spans="1:4" ht="14.25">
      <c r="A93" s="23" t="s">
        <v>13</v>
      </c>
      <c r="B93" s="23" t="s">
        <v>14</v>
      </c>
      <c r="C93" s="24"/>
      <c r="D93" s="25"/>
    </row>
    <row r="94" spans="1:6" ht="14.25">
      <c r="A94" s="26" t="s">
        <v>15</v>
      </c>
      <c r="B94" s="23"/>
      <c r="C94" s="27"/>
      <c r="D94" s="27"/>
      <c r="E94" s="27"/>
      <c r="F94" s="27"/>
    </row>
    <row r="95" spans="1:6" ht="14.25">
      <c r="A95" s="26" t="s">
        <v>16</v>
      </c>
      <c r="B95" s="23"/>
      <c r="C95" s="27"/>
      <c r="D95" s="27"/>
      <c r="E95" s="27"/>
      <c r="F95" s="27"/>
    </row>
    <row r="96" spans="1:6" ht="14.25">
      <c r="A96" s="26" t="s">
        <v>17</v>
      </c>
      <c r="B96" s="26"/>
      <c r="C96" s="28"/>
      <c r="D96" s="28"/>
      <c r="E96" s="28"/>
      <c r="F96" s="20"/>
    </row>
    <row r="97" spans="1:6" ht="14.25">
      <c r="A97" s="26" t="s">
        <v>18</v>
      </c>
      <c r="B97" s="26"/>
      <c r="C97" s="28"/>
      <c r="D97" s="28"/>
      <c r="E97" s="28"/>
      <c r="F97" s="20"/>
    </row>
    <row r="98" spans="1:6" ht="14.25">
      <c r="A98" s="26" t="s">
        <v>19</v>
      </c>
      <c r="B98" s="26"/>
      <c r="C98" s="28"/>
      <c r="D98" s="28"/>
      <c r="E98" s="28"/>
      <c r="F98" s="20"/>
    </row>
    <row r="99" spans="1:6" ht="14.25">
      <c r="A99" s="26" t="s">
        <v>20</v>
      </c>
      <c r="B99" s="26"/>
      <c r="C99" s="28"/>
      <c r="D99" s="28"/>
      <c r="E99" s="28"/>
      <c r="F99" s="20"/>
    </row>
    <row r="100" spans="1:6" ht="14.25">
      <c r="A100" s="26" t="s">
        <v>21</v>
      </c>
      <c r="B100" s="26"/>
      <c r="C100" s="28"/>
      <c r="D100" s="28"/>
      <c r="E100" s="28"/>
      <c r="F100" s="20"/>
    </row>
    <row r="101" spans="1:6" ht="14.25">
      <c r="A101" s="26" t="s">
        <v>22</v>
      </c>
      <c r="B101" s="26"/>
      <c r="C101" s="28"/>
      <c r="D101" s="28"/>
      <c r="E101" s="28"/>
      <c r="F101" s="20"/>
    </row>
    <row r="102" spans="1:6" ht="14.25">
      <c r="A102" s="26" t="s">
        <v>23</v>
      </c>
      <c r="B102" s="26"/>
      <c r="C102" s="28"/>
      <c r="D102" s="28"/>
      <c r="E102" s="28"/>
      <c r="F102" s="20"/>
    </row>
    <row r="103" spans="1:6" ht="14.25">
      <c r="A103" s="26" t="s">
        <v>24</v>
      </c>
      <c r="B103" s="29"/>
      <c r="C103" s="28"/>
      <c r="D103" s="28"/>
      <c r="E103" s="28"/>
      <c r="F103" s="20"/>
    </row>
    <row r="104" spans="1:6" ht="14.25">
      <c r="A104" s="26" t="s">
        <v>25</v>
      </c>
      <c r="B104" s="26"/>
      <c r="C104" s="28"/>
      <c r="D104" s="28"/>
      <c r="E104" s="28"/>
      <c r="F104" s="20"/>
    </row>
    <row r="105" spans="1:6" ht="14.25">
      <c r="A105" s="26" t="s">
        <v>26</v>
      </c>
      <c r="B105" s="26"/>
      <c r="C105" s="28"/>
      <c r="D105" s="28"/>
      <c r="E105" s="28"/>
      <c r="F105" s="20"/>
    </row>
    <row r="106" spans="1:6" ht="14.25">
      <c r="A106" s="26" t="s">
        <v>27</v>
      </c>
      <c r="B106" s="26"/>
      <c r="C106" s="28"/>
      <c r="D106" s="28"/>
      <c r="E106" s="28"/>
      <c r="F106" s="20"/>
    </row>
    <row r="107" spans="1:6" ht="12.75">
      <c r="A107" s="30" t="s">
        <v>28</v>
      </c>
      <c r="B107" s="31"/>
      <c r="C107"/>
      <c r="E107" s="20"/>
      <c r="F107" s="20"/>
    </row>
    <row r="108" spans="2:6" ht="14.25">
      <c r="B108" s="32"/>
      <c r="C108" s="28"/>
      <c r="D108" s="28"/>
      <c r="E108" s="28"/>
      <c r="F108" s="20"/>
    </row>
    <row r="109" spans="2:6" ht="12.75">
      <c r="B109" s="28"/>
      <c r="C109"/>
      <c r="F109" s="20"/>
    </row>
  </sheetData>
  <sheetProtection sheet="1" selectLockedCells="1"/>
  <mergeCells count="2">
    <mergeCell ref="A1:B1"/>
    <mergeCell ref="B86:C8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45">
      <selection activeCell="C82" sqref="C82"/>
    </sheetView>
  </sheetViews>
  <sheetFormatPr defaultColWidth="9.140625" defaultRowHeight="12.75"/>
  <cols>
    <col min="1" max="1" width="55.28125" style="1" customWidth="1"/>
    <col min="2" max="2" width="19.28125" style="2" customWidth="1"/>
    <col min="3" max="3" width="12.140625" style="2" customWidth="1"/>
    <col min="4" max="4" width="12.140625" style="0" customWidth="1"/>
    <col min="5" max="16384" width="9.7109375" style="0" customWidth="1"/>
  </cols>
  <sheetData>
    <row r="1" spans="1:4" ht="24" customHeight="1">
      <c r="A1" s="3" t="s">
        <v>29</v>
      </c>
      <c r="B1" s="3"/>
      <c r="C1" s="4"/>
      <c r="D1" s="4"/>
    </row>
    <row r="2" spans="1:4" ht="15">
      <c r="A2" s="5" t="s">
        <v>1</v>
      </c>
      <c r="B2" s="6" t="s">
        <v>2</v>
      </c>
      <c r="C2" s="7" t="s">
        <v>3</v>
      </c>
      <c r="D2" s="8" t="s">
        <v>4</v>
      </c>
    </row>
    <row r="3" spans="1:4" ht="15">
      <c r="A3" s="9">
        <v>1</v>
      </c>
      <c r="B3" s="10">
        <v>859.053086419753</v>
      </c>
      <c r="C3" s="11"/>
      <c r="D3" s="12">
        <f aca="true" t="shared" si="0" ref="D3:D78">C3*B3</f>
        <v>0</v>
      </c>
    </row>
    <row r="4" spans="1:4" ht="15">
      <c r="A4" s="9">
        <f aca="true" t="shared" si="1" ref="A4:A77">A3+1</f>
        <v>2</v>
      </c>
      <c r="B4" s="10">
        <v>876.130864197531</v>
      </c>
      <c r="C4" s="11"/>
      <c r="D4" s="12">
        <f t="shared" si="0"/>
        <v>0</v>
      </c>
    </row>
    <row r="5" spans="1:4" ht="15">
      <c r="A5" s="9">
        <f t="shared" si="1"/>
        <v>3</v>
      </c>
      <c r="B5" s="10">
        <v>893.208641975309</v>
      </c>
      <c r="C5" s="11"/>
      <c r="D5" s="12">
        <f t="shared" si="0"/>
        <v>0</v>
      </c>
    </row>
    <row r="6" spans="1:4" ht="15">
      <c r="A6" s="9">
        <f t="shared" si="1"/>
        <v>4</v>
      </c>
      <c r="B6" s="10">
        <v>910.286419753086</v>
      </c>
      <c r="C6" s="11"/>
      <c r="D6" s="12">
        <f t="shared" si="0"/>
        <v>0</v>
      </c>
    </row>
    <row r="7" spans="1:4" ht="15">
      <c r="A7" s="9">
        <f t="shared" si="1"/>
        <v>5</v>
      </c>
      <c r="B7" s="10">
        <v>927.364197530864</v>
      </c>
      <c r="C7" s="11"/>
      <c r="D7" s="12">
        <f t="shared" si="0"/>
        <v>0</v>
      </c>
    </row>
    <row r="8" spans="1:4" ht="15">
      <c r="A8" s="9">
        <f t="shared" si="1"/>
        <v>6</v>
      </c>
      <c r="B8" s="10">
        <v>944.441975308642</v>
      </c>
      <c r="C8" s="11"/>
      <c r="D8" s="12">
        <f t="shared" si="0"/>
        <v>0</v>
      </c>
    </row>
    <row r="9" spans="1:4" ht="15">
      <c r="A9" s="9">
        <f t="shared" si="1"/>
        <v>7</v>
      </c>
      <c r="B9" s="10">
        <v>961.51975308642</v>
      </c>
      <c r="C9" s="11"/>
      <c r="D9" s="12">
        <f t="shared" si="0"/>
        <v>0</v>
      </c>
    </row>
    <row r="10" spans="1:4" ht="15">
      <c r="A10" s="9">
        <f t="shared" si="1"/>
        <v>8</v>
      </c>
      <c r="B10" s="10">
        <v>978.597530864198</v>
      </c>
      <c r="C10" s="11"/>
      <c r="D10" s="12">
        <f t="shared" si="0"/>
        <v>0</v>
      </c>
    </row>
    <row r="11" spans="1:4" ht="15">
      <c r="A11" s="9">
        <f t="shared" si="1"/>
        <v>9</v>
      </c>
      <c r="B11" s="10">
        <v>995.675308641975</v>
      </c>
      <c r="C11" s="11"/>
      <c r="D11" s="12">
        <f t="shared" si="0"/>
        <v>0</v>
      </c>
    </row>
    <row r="12" spans="1:4" ht="15">
      <c r="A12" s="9">
        <f t="shared" si="1"/>
        <v>10</v>
      </c>
      <c r="B12" s="10">
        <v>1012.75308641975</v>
      </c>
      <c r="C12" s="11"/>
      <c r="D12" s="12">
        <f t="shared" si="0"/>
        <v>0</v>
      </c>
    </row>
    <row r="13" spans="1:4" ht="15">
      <c r="A13" s="9">
        <f t="shared" si="1"/>
        <v>11</v>
      </c>
      <c r="B13" s="10">
        <v>1029.83086419753</v>
      </c>
      <c r="C13" s="11"/>
      <c r="D13" s="12">
        <f t="shared" si="0"/>
        <v>0</v>
      </c>
    </row>
    <row r="14" spans="1:4" ht="15">
      <c r="A14" s="9">
        <f t="shared" si="1"/>
        <v>12</v>
      </c>
      <c r="B14" s="10">
        <v>1046.90864197531</v>
      </c>
      <c r="C14" s="11"/>
      <c r="D14" s="12">
        <f t="shared" si="0"/>
        <v>0</v>
      </c>
    </row>
    <row r="15" spans="1:4" ht="15">
      <c r="A15" s="9">
        <f t="shared" si="1"/>
        <v>13</v>
      </c>
      <c r="B15" s="10">
        <v>1063.98641975309</v>
      </c>
      <c r="C15" s="11"/>
      <c r="D15" s="12">
        <f t="shared" si="0"/>
        <v>0</v>
      </c>
    </row>
    <row r="16" spans="1:4" ht="15">
      <c r="A16" s="9">
        <f t="shared" si="1"/>
        <v>14</v>
      </c>
      <c r="B16" s="10">
        <v>1081.06419753086</v>
      </c>
      <c r="C16" s="11"/>
      <c r="D16" s="12">
        <f t="shared" si="0"/>
        <v>0</v>
      </c>
    </row>
    <row r="17" spans="1:4" ht="15">
      <c r="A17" s="9">
        <f t="shared" si="1"/>
        <v>15</v>
      </c>
      <c r="B17" s="10">
        <v>1098.14197530864</v>
      </c>
      <c r="C17" s="11"/>
      <c r="D17" s="12">
        <f t="shared" si="0"/>
        <v>0</v>
      </c>
    </row>
    <row r="18" spans="1:4" ht="15">
      <c r="A18" s="9">
        <f t="shared" si="1"/>
        <v>16</v>
      </c>
      <c r="B18" s="10">
        <v>1115.21975308642</v>
      </c>
      <c r="C18" s="11"/>
      <c r="D18" s="12">
        <f t="shared" si="0"/>
        <v>0</v>
      </c>
    </row>
    <row r="19" spans="1:4" ht="15">
      <c r="A19" s="9">
        <f t="shared" si="1"/>
        <v>17</v>
      </c>
      <c r="B19" s="10">
        <v>1132.2975308642</v>
      </c>
      <c r="C19" s="11"/>
      <c r="D19" s="12">
        <f t="shared" si="0"/>
        <v>0</v>
      </c>
    </row>
    <row r="20" spans="1:4" ht="15">
      <c r="A20" s="9">
        <f t="shared" si="1"/>
        <v>18</v>
      </c>
      <c r="B20" s="10">
        <v>1149.37530864198</v>
      </c>
      <c r="C20" s="11"/>
      <c r="D20" s="12">
        <f t="shared" si="0"/>
        <v>0</v>
      </c>
    </row>
    <row r="21" spans="1:4" ht="15">
      <c r="A21" s="9">
        <f t="shared" si="1"/>
        <v>19</v>
      </c>
      <c r="B21" s="10">
        <v>1166.45308641975</v>
      </c>
      <c r="C21" s="11"/>
      <c r="D21" s="12">
        <f t="shared" si="0"/>
        <v>0</v>
      </c>
    </row>
    <row r="22" spans="1:4" ht="15">
      <c r="A22" s="9">
        <f t="shared" si="1"/>
        <v>20</v>
      </c>
      <c r="B22" s="10">
        <v>1183.53086419753</v>
      </c>
      <c r="C22" s="11"/>
      <c r="D22" s="12">
        <f t="shared" si="0"/>
        <v>0</v>
      </c>
    </row>
    <row r="23" spans="1:4" ht="15">
      <c r="A23" s="9">
        <f t="shared" si="1"/>
        <v>21</v>
      </c>
      <c r="B23" s="10">
        <v>1200.60864197531</v>
      </c>
      <c r="C23" s="11"/>
      <c r="D23" s="12">
        <f t="shared" si="0"/>
        <v>0</v>
      </c>
    </row>
    <row r="24" spans="1:4" ht="15">
      <c r="A24" s="9">
        <f t="shared" si="1"/>
        <v>22</v>
      </c>
      <c r="B24" s="10">
        <v>1217.68641975309</v>
      </c>
      <c r="C24" s="11"/>
      <c r="D24" s="12">
        <f t="shared" si="0"/>
        <v>0</v>
      </c>
    </row>
    <row r="25" spans="1:4" ht="15">
      <c r="A25" s="9">
        <f t="shared" si="1"/>
        <v>23</v>
      </c>
      <c r="B25" s="10">
        <v>1234.76419753086</v>
      </c>
      <c r="C25" s="11"/>
      <c r="D25" s="12">
        <f t="shared" si="0"/>
        <v>0</v>
      </c>
    </row>
    <row r="26" spans="1:4" ht="15">
      <c r="A26" s="9">
        <f t="shared" si="1"/>
        <v>24</v>
      </c>
      <c r="B26" s="10">
        <v>1251.84197530864</v>
      </c>
      <c r="C26" s="11"/>
      <c r="D26" s="12">
        <f t="shared" si="0"/>
        <v>0</v>
      </c>
    </row>
    <row r="27" spans="1:4" ht="15">
      <c r="A27" s="9">
        <f t="shared" si="1"/>
        <v>25</v>
      </c>
      <c r="B27" s="10">
        <v>1268.91975308642</v>
      </c>
      <c r="C27" s="11"/>
      <c r="D27" s="12">
        <f t="shared" si="0"/>
        <v>0</v>
      </c>
    </row>
    <row r="28" spans="1:4" ht="15">
      <c r="A28" s="9">
        <f t="shared" si="1"/>
        <v>26</v>
      </c>
      <c r="B28" s="10">
        <v>1285.9975308642</v>
      </c>
      <c r="C28" s="11"/>
      <c r="D28" s="12">
        <f t="shared" si="0"/>
        <v>0</v>
      </c>
    </row>
    <row r="29" spans="1:4" ht="15">
      <c r="A29" s="9">
        <f t="shared" si="1"/>
        <v>27</v>
      </c>
      <c r="B29" s="10">
        <v>1303.07530864198</v>
      </c>
      <c r="C29" s="11"/>
      <c r="D29" s="12">
        <f t="shared" si="0"/>
        <v>0</v>
      </c>
    </row>
    <row r="30" spans="1:4" ht="15">
      <c r="A30" s="9">
        <f t="shared" si="1"/>
        <v>28</v>
      </c>
      <c r="B30" s="10">
        <v>1320.15308641975</v>
      </c>
      <c r="C30" s="11"/>
      <c r="D30" s="12">
        <f t="shared" si="0"/>
        <v>0</v>
      </c>
    </row>
    <row r="31" spans="1:4" ht="15">
      <c r="A31" s="9">
        <f t="shared" si="1"/>
        <v>29</v>
      </c>
      <c r="B31" s="10">
        <v>1337.23086419753</v>
      </c>
      <c r="C31" s="11"/>
      <c r="D31" s="12">
        <f t="shared" si="0"/>
        <v>0</v>
      </c>
    </row>
    <row r="32" spans="1:4" ht="15">
      <c r="A32" s="9">
        <f t="shared" si="1"/>
        <v>30</v>
      </c>
      <c r="B32" s="10">
        <v>1354.30864197531</v>
      </c>
      <c r="C32" s="11"/>
      <c r="D32" s="12">
        <f t="shared" si="0"/>
        <v>0</v>
      </c>
    </row>
    <row r="33" spans="1:4" ht="15">
      <c r="A33" s="9">
        <f t="shared" si="1"/>
        <v>31</v>
      </c>
      <c r="B33" s="10">
        <v>1371.38641975309</v>
      </c>
      <c r="C33" s="11"/>
      <c r="D33" s="12">
        <f t="shared" si="0"/>
        <v>0</v>
      </c>
    </row>
    <row r="34" spans="1:4" ht="15">
      <c r="A34" s="9">
        <f t="shared" si="1"/>
        <v>32</v>
      </c>
      <c r="B34" s="10">
        <v>1388.46419753086</v>
      </c>
      <c r="C34" s="11"/>
      <c r="D34" s="12">
        <f t="shared" si="0"/>
        <v>0</v>
      </c>
    </row>
    <row r="35" spans="1:4" ht="15">
      <c r="A35" s="9">
        <f t="shared" si="1"/>
        <v>33</v>
      </c>
      <c r="B35" s="10">
        <v>1405.54197530864</v>
      </c>
      <c r="C35" s="11"/>
      <c r="D35" s="12">
        <f t="shared" si="0"/>
        <v>0</v>
      </c>
    </row>
    <row r="36" spans="1:4" ht="15">
      <c r="A36" s="9">
        <f t="shared" si="1"/>
        <v>34</v>
      </c>
      <c r="B36" s="10">
        <v>1422.61975308642</v>
      </c>
      <c r="C36" s="11"/>
      <c r="D36" s="12">
        <f t="shared" si="0"/>
        <v>0</v>
      </c>
    </row>
    <row r="37" spans="1:4" ht="15">
      <c r="A37" s="9">
        <f t="shared" si="1"/>
        <v>35</v>
      </c>
      <c r="B37" s="10">
        <v>1439.6975308642</v>
      </c>
      <c r="C37" s="11"/>
      <c r="D37" s="12">
        <f t="shared" si="0"/>
        <v>0</v>
      </c>
    </row>
    <row r="38" spans="1:4" ht="15">
      <c r="A38" s="9">
        <f t="shared" si="1"/>
        <v>36</v>
      </c>
      <c r="B38" s="10">
        <v>1456.77530864198</v>
      </c>
      <c r="C38" s="11"/>
      <c r="D38" s="12">
        <f t="shared" si="0"/>
        <v>0</v>
      </c>
    </row>
    <row r="39" spans="1:4" ht="15">
      <c r="A39" s="9">
        <f t="shared" si="1"/>
        <v>37</v>
      </c>
      <c r="B39" s="10">
        <v>1473.85308641975</v>
      </c>
      <c r="C39" s="11"/>
      <c r="D39" s="12">
        <f t="shared" si="0"/>
        <v>0</v>
      </c>
    </row>
    <row r="40" spans="1:4" ht="15">
      <c r="A40" s="9">
        <f t="shared" si="1"/>
        <v>38</v>
      </c>
      <c r="B40" s="10">
        <v>1490.93086419753</v>
      </c>
      <c r="C40" s="11"/>
      <c r="D40" s="12">
        <f t="shared" si="0"/>
        <v>0</v>
      </c>
    </row>
    <row r="41" spans="1:4" ht="15">
      <c r="A41" s="9">
        <f t="shared" si="1"/>
        <v>39</v>
      </c>
      <c r="B41" s="10">
        <v>1508.00864197531</v>
      </c>
      <c r="C41" s="11"/>
      <c r="D41" s="12">
        <f t="shared" si="0"/>
        <v>0</v>
      </c>
    </row>
    <row r="42" spans="1:4" ht="15">
      <c r="A42" s="9">
        <f t="shared" si="1"/>
        <v>40</v>
      </c>
      <c r="B42" s="10">
        <v>1525.08641975309</v>
      </c>
      <c r="C42" s="11"/>
      <c r="D42" s="12">
        <f t="shared" si="0"/>
        <v>0</v>
      </c>
    </row>
    <row r="43" spans="1:4" ht="15">
      <c r="A43" s="9">
        <f t="shared" si="1"/>
        <v>41</v>
      </c>
      <c r="B43" s="10">
        <v>1542.16419753086</v>
      </c>
      <c r="C43" s="11"/>
      <c r="D43" s="12">
        <f t="shared" si="0"/>
        <v>0</v>
      </c>
    </row>
    <row r="44" spans="1:4" ht="15">
      <c r="A44" s="9">
        <f t="shared" si="1"/>
        <v>42</v>
      </c>
      <c r="B44" s="10">
        <v>1559.24197530864</v>
      </c>
      <c r="C44" s="11"/>
      <c r="D44" s="12">
        <f t="shared" si="0"/>
        <v>0</v>
      </c>
    </row>
    <row r="45" spans="1:4" ht="15">
      <c r="A45" s="9">
        <f t="shared" si="1"/>
        <v>43</v>
      </c>
      <c r="B45" s="10">
        <v>1576.31975308642</v>
      </c>
      <c r="C45" s="11"/>
      <c r="D45" s="12">
        <f t="shared" si="0"/>
        <v>0</v>
      </c>
    </row>
    <row r="46" spans="1:4" ht="15">
      <c r="A46" s="9">
        <f t="shared" si="1"/>
        <v>44</v>
      </c>
      <c r="B46" s="10">
        <v>1593.3975308642</v>
      </c>
      <c r="C46" s="11"/>
      <c r="D46" s="12">
        <f t="shared" si="0"/>
        <v>0</v>
      </c>
    </row>
    <row r="47" spans="1:4" ht="15">
      <c r="A47" s="9">
        <f t="shared" si="1"/>
        <v>45</v>
      </c>
      <c r="B47" s="10">
        <v>1610.47530864198</v>
      </c>
      <c r="C47" s="11"/>
      <c r="D47" s="12">
        <f t="shared" si="0"/>
        <v>0</v>
      </c>
    </row>
    <row r="48" spans="1:4" ht="15">
      <c r="A48" s="9">
        <f t="shared" si="1"/>
        <v>46</v>
      </c>
      <c r="B48" s="10">
        <v>1627.55308641975</v>
      </c>
      <c r="C48" s="11"/>
      <c r="D48" s="12">
        <f t="shared" si="0"/>
        <v>0</v>
      </c>
    </row>
    <row r="49" spans="1:4" ht="15">
      <c r="A49" s="9">
        <f t="shared" si="1"/>
        <v>47</v>
      </c>
      <c r="B49" s="10">
        <v>1644.63086419753</v>
      </c>
      <c r="C49" s="11"/>
      <c r="D49" s="12">
        <f t="shared" si="0"/>
        <v>0</v>
      </c>
    </row>
    <row r="50" spans="1:4" ht="15">
      <c r="A50" s="9">
        <f t="shared" si="1"/>
        <v>48</v>
      </c>
      <c r="B50" s="10">
        <v>1661.70864197531</v>
      </c>
      <c r="C50" s="11"/>
      <c r="D50" s="12">
        <f t="shared" si="0"/>
        <v>0</v>
      </c>
    </row>
    <row r="51" spans="1:4" ht="15">
      <c r="A51" s="9">
        <f t="shared" si="1"/>
        <v>49</v>
      </c>
      <c r="B51" s="10">
        <v>1678.78641975309</v>
      </c>
      <c r="C51" s="11"/>
      <c r="D51" s="12">
        <f t="shared" si="0"/>
        <v>0</v>
      </c>
    </row>
    <row r="52" spans="1:4" ht="15">
      <c r="A52" s="9">
        <f t="shared" si="1"/>
        <v>50</v>
      </c>
      <c r="B52" s="10">
        <v>1695.86419753086</v>
      </c>
      <c r="C52" s="11"/>
      <c r="D52" s="12">
        <f t="shared" si="0"/>
        <v>0</v>
      </c>
    </row>
    <row r="53" spans="1:4" ht="15">
      <c r="A53" s="9">
        <f t="shared" si="1"/>
        <v>51</v>
      </c>
      <c r="B53" s="10">
        <v>1498.12716049383</v>
      </c>
      <c r="C53" s="11"/>
      <c r="D53" s="12">
        <f t="shared" si="0"/>
        <v>0</v>
      </c>
    </row>
    <row r="54" spans="1:4" ht="15">
      <c r="A54" s="9">
        <f t="shared" si="1"/>
        <v>52</v>
      </c>
      <c r="B54" s="10">
        <v>1515.2049382716</v>
      </c>
      <c r="C54" s="11"/>
      <c r="D54" s="12">
        <f t="shared" si="0"/>
        <v>0</v>
      </c>
    </row>
    <row r="55" spans="1:4" ht="15">
      <c r="A55" s="9">
        <f t="shared" si="1"/>
        <v>53</v>
      </c>
      <c r="B55" s="10">
        <v>1532.28271604938</v>
      </c>
      <c r="C55" s="11"/>
      <c r="D55" s="12">
        <f t="shared" si="0"/>
        <v>0</v>
      </c>
    </row>
    <row r="56" spans="1:4" ht="15">
      <c r="A56" s="9">
        <f t="shared" si="1"/>
        <v>54</v>
      </c>
      <c r="B56" s="10">
        <v>1549.36049382716</v>
      </c>
      <c r="C56" s="11"/>
      <c r="D56" s="12">
        <f t="shared" si="0"/>
        <v>0</v>
      </c>
    </row>
    <row r="57" spans="1:4" ht="15">
      <c r="A57" s="9">
        <f t="shared" si="1"/>
        <v>55</v>
      </c>
      <c r="B57" s="10">
        <v>1566.43827160494</v>
      </c>
      <c r="C57" s="11"/>
      <c r="D57" s="12">
        <f t="shared" si="0"/>
        <v>0</v>
      </c>
    </row>
    <row r="58" spans="1:4" ht="15">
      <c r="A58" s="9">
        <f t="shared" si="1"/>
        <v>56</v>
      </c>
      <c r="B58" s="10">
        <v>1583.51604938272</v>
      </c>
      <c r="C58" s="11"/>
      <c r="D58" s="12">
        <f t="shared" si="0"/>
        <v>0</v>
      </c>
    </row>
    <row r="59" spans="1:4" ht="15">
      <c r="A59" s="9">
        <f t="shared" si="1"/>
        <v>57</v>
      </c>
      <c r="B59" s="10">
        <v>1600.59382716049</v>
      </c>
      <c r="C59" s="11"/>
      <c r="D59" s="12">
        <f t="shared" si="0"/>
        <v>0</v>
      </c>
    </row>
    <row r="60" spans="1:4" ht="15">
      <c r="A60" s="9">
        <f t="shared" si="1"/>
        <v>58</v>
      </c>
      <c r="B60" s="10">
        <v>1617.67160493827</v>
      </c>
      <c r="C60" s="11"/>
      <c r="D60" s="12">
        <f t="shared" si="0"/>
        <v>0</v>
      </c>
    </row>
    <row r="61" spans="1:4" ht="15">
      <c r="A61" s="9">
        <f t="shared" si="1"/>
        <v>59</v>
      </c>
      <c r="B61" s="10">
        <v>1634.74938271605</v>
      </c>
      <c r="C61" s="11"/>
      <c r="D61" s="12">
        <f t="shared" si="0"/>
        <v>0</v>
      </c>
    </row>
    <row r="62" spans="1:4" ht="15">
      <c r="A62" s="9">
        <f t="shared" si="1"/>
        <v>60</v>
      </c>
      <c r="B62" s="10">
        <v>1651.82716049383</v>
      </c>
      <c r="C62" s="11"/>
      <c r="D62" s="12">
        <f t="shared" si="0"/>
        <v>0</v>
      </c>
    </row>
    <row r="63" spans="1:4" ht="15">
      <c r="A63" s="9">
        <f t="shared" si="1"/>
        <v>61</v>
      </c>
      <c r="B63" s="10">
        <v>1668.90493827161</v>
      </c>
      <c r="C63" s="11"/>
      <c r="D63" s="12">
        <f t="shared" si="0"/>
        <v>0</v>
      </c>
    </row>
    <row r="64" spans="1:4" ht="15">
      <c r="A64" s="9">
        <f t="shared" si="1"/>
        <v>62</v>
      </c>
      <c r="B64" s="10">
        <v>1685.98271604938</v>
      </c>
      <c r="C64" s="11"/>
      <c r="D64" s="12">
        <f t="shared" si="0"/>
        <v>0</v>
      </c>
    </row>
    <row r="65" spans="1:4" ht="15">
      <c r="A65" s="9">
        <f t="shared" si="1"/>
        <v>63</v>
      </c>
      <c r="B65" s="10">
        <v>1703.06049382716</v>
      </c>
      <c r="C65" s="11"/>
      <c r="D65" s="12">
        <f t="shared" si="0"/>
        <v>0</v>
      </c>
    </row>
    <row r="66" spans="1:4" ht="15">
      <c r="A66" s="9">
        <f t="shared" si="1"/>
        <v>64</v>
      </c>
      <c r="B66" s="10">
        <v>1720.13827160494</v>
      </c>
      <c r="C66" s="11"/>
      <c r="D66" s="12">
        <f t="shared" si="0"/>
        <v>0</v>
      </c>
    </row>
    <row r="67" spans="1:4" ht="15">
      <c r="A67" s="9">
        <f t="shared" si="1"/>
        <v>65</v>
      </c>
      <c r="B67" s="10">
        <v>1737.21604938272</v>
      </c>
      <c r="C67" s="11"/>
      <c r="D67" s="12">
        <f t="shared" si="0"/>
        <v>0</v>
      </c>
    </row>
    <row r="68" spans="1:4" ht="15">
      <c r="A68" s="9">
        <f t="shared" si="1"/>
        <v>66</v>
      </c>
      <c r="B68" s="10">
        <v>1754.29382716049</v>
      </c>
      <c r="C68" s="11"/>
      <c r="D68" s="12">
        <f t="shared" si="0"/>
        <v>0</v>
      </c>
    </row>
    <row r="69" spans="1:4" ht="15">
      <c r="A69" s="9">
        <f t="shared" si="1"/>
        <v>67</v>
      </c>
      <c r="B69" s="10">
        <v>1771.37160493827</v>
      </c>
      <c r="C69" s="11"/>
      <c r="D69" s="12">
        <f t="shared" si="0"/>
        <v>0</v>
      </c>
    </row>
    <row r="70" spans="1:4" ht="15">
      <c r="A70" s="9">
        <f t="shared" si="1"/>
        <v>68</v>
      </c>
      <c r="B70" s="10">
        <v>1788.44938271605</v>
      </c>
      <c r="C70" s="11"/>
      <c r="D70" s="12">
        <f t="shared" si="0"/>
        <v>0</v>
      </c>
    </row>
    <row r="71" spans="1:4" ht="15">
      <c r="A71" s="9">
        <f t="shared" si="1"/>
        <v>69</v>
      </c>
      <c r="B71" s="10">
        <v>1805.52716049383</v>
      </c>
      <c r="C71" s="11"/>
      <c r="D71" s="12">
        <f t="shared" si="0"/>
        <v>0</v>
      </c>
    </row>
    <row r="72" spans="1:4" ht="15">
      <c r="A72" s="9">
        <f t="shared" si="1"/>
        <v>70</v>
      </c>
      <c r="B72" s="10">
        <v>1822.6049382716</v>
      </c>
      <c r="C72" s="11"/>
      <c r="D72" s="12">
        <f t="shared" si="0"/>
        <v>0</v>
      </c>
    </row>
    <row r="73" spans="1:4" ht="15">
      <c r="A73" s="9">
        <f t="shared" si="1"/>
        <v>71</v>
      </c>
      <c r="B73" s="10">
        <v>1839.68271604938</v>
      </c>
      <c r="C73" s="11"/>
      <c r="D73" s="12">
        <f t="shared" si="0"/>
        <v>0</v>
      </c>
    </row>
    <row r="74" spans="1:4" ht="15">
      <c r="A74" s="9">
        <f t="shared" si="1"/>
        <v>72</v>
      </c>
      <c r="B74" s="10">
        <v>1856.76049382716</v>
      </c>
      <c r="C74" s="11"/>
      <c r="D74" s="12">
        <f t="shared" si="0"/>
        <v>0</v>
      </c>
    </row>
    <row r="75" spans="1:4" ht="15">
      <c r="A75" s="9">
        <f t="shared" si="1"/>
        <v>73</v>
      </c>
      <c r="B75" s="10">
        <v>1873.83827160494</v>
      </c>
      <c r="C75" s="11"/>
      <c r="D75" s="12">
        <f t="shared" si="0"/>
        <v>0</v>
      </c>
    </row>
    <row r="76" spans="1:4" ht="15">
      <c r="A76" s="9">
        <f t="shared" si="1"/>
        <v>74</v>
      </c>
      <c r="B76" s="10">
        <v>1890.91604938272</v>
      </c>
      <c r="C76" s="11"/>
      <c r="D76" s="12">
        <f t="shared" si="0"/>
        <v>0</v>
      </c>
    </row>
    <row r="77" spans="1:4" ht="15">
      <c r="A77" s="9">
        <f t="shared" si="1"/>
        <v>75</v>
      </c>
      <c r="B77" s="10">
        <v>1907.99382716049</v>
      </c>
      <c r="C77" s="11"/>
      <c r="D77" s="12">
        <f t="shared" si="0"/>
        <v>0</v>
      </c>
    </row>
    <row r="78" spans="1:4" ht="15">
      <c r="A78" s="9" t="s">
        <v>5</v>
      </c>
      <c r="B78" s="10">
        <v>2000</v>
      </c>
      <c r="C78" s="11"/>
      <c r="D78" s="12">
        <f t="shared" si="0"/>
        <v>0</v>
      </c>
    </row>
    <row r="79" spans="3:4" ht="15">
      <c r="C79" s="13"/>
      <c r="D79" s="12"/>
    </row>
    <row r="80" spans="1:4" ht="15">
      <c r="A80" s="14" t="s">
        <v>6</v>
      </c>
      <c r="B80" s="15">
        <v>1000</v>
      </c>
      <c r="C80" s="11"/>
      <c r="D80" s="12">
        <f aca="true" t="shared" si="2" ref="D80:D82">C80*B80</f>
        <v>0</v>
      </c>
    </row>
    <row r="81" spans="1:5" ht="13.5">
      <c r="A81" s="9" t="s">
        <v>7</v>
      </c>
      <c r="B81" s="15" t="s">
        <v>8</v>
      </c>
      <c r="C81" s="11"/>
      <c r="D81" s="12">
        <f t="shared" si="2"/>
        <v>0</v>
      </c>
      <c r="E81" s="33"/>
    </row>
    <row r="82" spans="1:4" ht="15">
      <c r="A82" s="14" t="s">
        <v>9</v>
      </c>
      <c r="B82" s="15">
        <v>100</v>
      </c>
      <c r="C82" s="11"/>
      <c r="D82" s="12">
        <f t="shared" si="2"/>
        <v>0</v>
      </c>
    </row>
    <row r="83" spans="1:4" ht="12.75">
      <c r="A83" s="14"/>
      <c r="B83" s="16"/>
      <c r="C83" s="16"/>
      <c r="D83" s="34"/>
    </row>
    <row r="84" spans="1:4" ht="12.75">
      <c r="A84" s="14"/>
      <c r="B84" s="16"/>
      <c r="C84" s="16"/>
      <c r="D84" s="34"/>
    </row>
    <row r="85" spans="2:4" ht="15" customHeight="1">
      <c r="B85" s="17" t="s">
        <v>10</v>
      </c>
      <c r="C85" s="17"/>
      <c r="D85" s="12">
        <f>SUM(D3:D84)</f>
        <v>0</v>
      </c>
    </row>
    <row r="88" spans="1:5" ht="12.75">
      <c r="A88" s="22" t="s">
        <v>11</v>
      </c>
      <c r="B88"/>
      <c r="C88"/>
      <c r="E88" s="1"/>
    </row>
    <row r="89" spans="1:5" ht="12.75">
      <c r="A89" s="22" t="s">
        <v>12</v>
      </c>
      <c r="B89"/>
      <c r="C89"/>
      <c r="E89" s="1"/>
    </row>
    <row r="90" spans="1:5" ht="12.75">
      <c r="A90" s="22"/>
      <c r="B90"/>
      <c r="C90"/>
      <c r="E90" s="1"/>
    </row>
    <row r="91" spans="1:5" ht="12.75">
      <c r="A91" s="22"/>
      <c r="B91"/>
      <c r="C91"/>
      <c r="E91" s="1"/>
    </row>
    <row r="92" spans="1:4" ht="14.25">
      <c r="A92" s="23" t="s">
        <v>13</v>
      </c>
      <c r="B92" s="23" t="s">
        <v>14</v>
      </c>
      <c r="C92" s="24"/>
      <c r="D92" s="25"/>
    </row>
    <row r="93" spans="1:6" ht="14.25">
      <c r="A93" s="26" t="s">
        <v>15</v>
      </c>
      <c r="B93" s="23"/>
      <c r="C93" s="27"/>
      <c r="D93" s="27"/>
      <c r="E93" s="27"/>
      <c r="F93" s="27"/>
    </row>
    <row r="94" spans="1:6" ht="14.25">
      <c r="A94" s="26" t="s">
        <v>16</v>
      </c>
      <c r="B94" s="23"/>
      <c r="C94" s="27"/>
      <c r="D94" s="27"/>
      <c r="E94" s="27"/>
      <c r="F94" s="27"/>
    </row>
    <row r="95" spans="1:6" ht="14.25">
      <c r="A95" s="26" t="s">
        <v>17</v>
      </c>
      <c r="B95" s="26"/>
      <c r="C95" s="28"/>
      <c r="D95" s="28"/>
      <c r="E95" s="28"/>
      <c r="F95" s="20"/>
    </row>
    <row r="96" spans="1:6" ht="14.25">
      <c r="A96" s="26" t="s">
        <v>18</v>
      </c>
      <c r="B96" s="26"/>
      <c r="C96" s="28"/>
      <c r="D96" s="28"/>
      <c r="E96" s="28"/>
      <c r="F96" s="20"/>
    </row>
    <row r="97" spans="1:6" ht="14.25">
      <c r="A97" s="26" t="s">
        <v>19</v>
      </c>
      <c r="B97" s="26"/>
      <c r="C97" s="28"/>
      <c r="D97" s="28"/>
      <c r="E97" s="28"/>
      <c r="F97" s="20"/>
    </row>
    <row r="98" spans="1:6" ht="14.25">
      <c r="A98" s="26" t="s">
        <v>20</v>
      </c>
      <c r="B98" s="26"/>
      <c r="C98" s="28"/>
      <c r="D98" s="28"/>
      <c r="E98" s="28"/>
      <c r="F98" s="20"/>
    </row>
    <row r="99" spans="1:6" ht="14.25">
      <c r="A99" s="26" t="s">
        <v>21</v>
      </c>
      <c r="B99" s="26"/>
      <c r="C99" s="28"/>
      <c r="D99" s="28"/>
      <c r="E99" s="28"/>
      <c r="F99" s="20"/>
    </row>
    <row r="100" spans="1:6" ht="14.25">
      <c r="A100" s="26" t="s">
        <v>22</v>
      </c>
      <c r="B100" s="26"/>
      <c r="C100" s="28"/>
      <c r="D100" s="28"/>
      <c r="E100" s="28"/>
      <c r="F100" s="20"/>
    </row>
    <row r="101" spans="1:6" ht="14.25">
      <c r="A101" s="26" t="s">
        <v>23</v>
      </c>
      <c r="B101" s="26"/>
      <c r="C101" s="28"/>
      <c r="D101" s="28"/>
      <c r="E101" s="28"/>
      <c r="F101" s="20"/>
    </row>
    <row r="102" spans="1:6" ht="14.25">
      <c r="A102" s="26" t="s">
        <v>24</v>
      </c>
      <c r="B102" s="29"/>
      <c r="C102" s="28"/>
      <c r="D102" s="28"/>
      <c r="E102" s="28"/>
      <c r="F102" s="20"/>
    </row>
    <row r="103" spans="1:6" ht="14.25">
      <c r="A103" s="26" t="s">
        <v>25</v>
      </c>
      <c r="B103" s="26"/>
      <c r="C103" s="28"/>
      <c r="D103" s="28"/>
      <c r="E103" s="28"/>
      <c r="F103" s="20"/>
    </row>
    <row r="104" spans="1:6" ht="14.25">
      <c r="A104" s="26" t="s">
        <v>26</v>
      </c>
      <c r="B104" s="26"/>
      <c r="C104" s="28"/>
      <c r="D104" s="28"/>
      <c r="E104" s="28"/>
      <c r="F104" s="20"/>
    </row>
    <row r="105" spans="1:6" ht="14.25">
      <c r="A105" s="26" t="s">
        <v>27</v>
      </c>
      <c r="B105" s="26"/>
      <c r="C105" s="28"/>
      <c r="D105" s="28"/>
      <c r="E105" s="28"/>
      <c r="F105" s="20"/>
    </row>
    <row r="106" spans="1:6" ht="12.75">
      <c r="A106" s="30" t="s">
        <v>28</v>
      </c>
      <c r="B106" s="31"/>
      <c r="C106"/>
      <c r="E106" s="20"/>
      <c r="F106" s="20"/>
    </row>
  </sheetData>
  <sheetProtection sheet="1" selectLockedCells="1"/>
  <mergeCells count="2">
    <mergeCell ref="A1:B1"/>
    <mergeCell ref="B85:C8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C6" sqref="C6"/>
    </sheetView>
  </sheetViews>
  <sheetFormatPr defaultColWidth="10.28125" defaultRowHeight="12.75"/>
  <cols>
    <col min="1" max="1" width="57.7109375" style="0" customWidth="1"/>
    <col min="2" max="2" width="23.57421875" style="0" customWidth="1"/>
    <col min="3" max="16384" width="11.57421875" style="0" customWidth="1"/>
  </cols>
  <sheetData>
    <row r="1" ht="12.75">
      <c r="A1" s="22" t="s">
        <v>0</v>
      </c>
    </row>
    <row r="2" spans="1:3" ht="12.75">
      <c r="A2" s="35" t="s">
        <v>30</v>
      </c>
      <c r="B2" s="36"/>
      <c r="C2" s="36"/>
    </row>
    <row r="3" spans="1:3" ht="12.75">
      <c r="A3" s="35"/>
      <c r="B3" s="36"/>
      <c r="C3" s="36"/>
    </row>
    <row r="4" spans="1:4" ht="15">
      <c r="A4" s="35"/>
      <c r="B4" s="6" t="s">
        <v>2</v>
      </c>
      <c r="C4" s="7" t="s">
        <v>3</v>
      </c>
      <c r="D4" s="8" t="s">
        <v>4</v>
      </c>
    </row>
    <row r="5" spans="1:4" ht="12.75">
      <c r="A5" s="14" t="s">
        <v>31</v>
      </c>
      <c r="B5" s="16">
        <v>1000</v>
      </c>
      <c r="C5" s="11"/>
      <c r="D5" s="12">
        <f>C5*B5</f>
        <v>0</v>
      </c>
    </row>
    <row r="6" spans="1:4" ht="12.75">
      <c r="A6" s="14" t="s">
        <v>32</v>
      </c>
      <c r="B6" s="16">
        <v>40</v>
      </c>
      <c r="C6" s="11"/>
      <c r="D6" s="12">
        <f>B6*C6</f>
        <v>0</v>
      </c>
    </row>
    <row r="7" spans="1:4" ht="34.5">
      <c r="A7" s="37" t="s">
        <v>33</v>
      </c>
      <c r="B7" s="38">
        <v>250</v>
      </c>
      <c r="C7" s="11">
        <f>SQRT(C6)</f>
        <v>0</v>
      </c>
      <c r="D7" s="12">
        <f aca="true" t="shared" si="0" ref="D7:D8">C7*B7</f>
        <v>0</v>
      </c>
    </row>
    <row r="8" spans="1:4" ht="12.75">
      <c r="A8" s="14" t="s">
        <v>34</v>
      </c>
      <c r="B8" s="16">
        <v>100</v>
      </c>
      <c r="C8" s="11"/>
      <c r="D8" s="12">
        <f t="shared" si="0"/>
        <v>0</v>
      </c>
    </row>
    <row r="9" spans="1:4" ht="15">
      <c r="A9" s="1"/>
      <c r="B9" s="2"/>
      <c r="C9" s="13"/>
      <c r="D9" s="34"/>
    </row>
    <row r="10" spans="1:4" ht="34.5">
      <c r="A10" s="39" t="s">
        <v>35</v>
      </c>
      <c r="B10" s="40">
        <v>700</v>
      </c>
      <c r="C10" s="11">
        <f>C6</f>
        <v>0</v>
      </c>
      <c r="D10" s="41">
        <f aca="true" t="shared" si="1" ref="D10:D11">B10*C10</f>
        <v>0</v>
      </c>
    </row>
    <row r="11" spans="1:4" ht="24">
      <c r="A11" s="39" t="s">
        <v>36</v>
      </c>
      <c r="B11" s="40" t="s">
        <v>8</v>
      </c>
      <c r="C11" s="11">
        <f>C10*25%</f>
        <v>0</v>
      </c>
      <c r="D11" s="41">
        <f t="shared" si="1"/>
        <v>0</v>
      </c>
    </row>
    <row r="13" spans="1:4" ht="15" customHeight="1">
      <c r="A13" s="17" t="s">
        <v>10</v>
      </c>
      <c r="B13" s="17"/>
      <c r="C13" s="12"/>
      <c r="D13" s="42">
        <f>SUM(D5:D11)</f>
        <v>0</v>
      </c>
    </row>
    <row r="17" spans="1:2" ht="14.25">
      <c r="A17" s="23" t="s">
        <v>13</v>
      </c>
      <c r="B17" s="23" t="s">
        <v>14</v>
      </c>
    </row>
    <row r="18" spans="1:2" ht="14.25">
      <c r="A18" s="26" t="s">
        <v>15</v>
      </c>
      <c r="B18" s="23"/>
    </row>
    <row r="19" spans="1:2" ht="14.25">
      <c r="A19" s="26" t="s">
        <v>16</v>
      </c>
      <c r="B19" s="23"/>
    </row>
    <row r="20" spans="1:2" ht="14.25">
      <c r="A20" s="26" t="s">
        <v>17</v>
      </c>
      <c r="B20" s="26"/>
    </row>
    <row r="21" spans="1:2" ht="14.25">
      <c r="A21" s="26" t="s">
        <v>18</v>
      </c>
      <c r="B21" s="26"/>
    </row>
    <row r="22" spans="1:2" ht="14.25">
      <c r="A22" s="26" t="s">
        <v>19</v>
      </c>
      <c r="B22" s="26"/>
    </row>
    <row r="23" spans="1:2" ht="14.25">
      <c r="A23" s="26" t="s">
        <v>20</v>
      </c>
      <c r="B23" s="26"/>
    </row>
    <row r="24" spans="1:2" ht="14.25">
      <c r="A24" s="26" t="s">
        <v>21</v>
      </c>
      <c r="B24" s="26"/>
    </row>
    <row r="25" spans="1:2" ht="14.25">
      <c r="A25" s="26" t="s">
        <v>22</v>
      </c>
      <c r="B25" s="26"/>
    </row>
    <row r="26" spans="1:2" ht="14.25">
      <c r="A26" s="26" t="s">
        <v>23</v>
      </c>
      <c r="B26" s="26"/>
    </row>
    <row r="27" spans="1:2" ht="14.25">
      <c r="A27" s="26" t="s">
        <v>24</v>
      </c>
      <c r="B27" s="29"/>
    </row>
    <row r="28" spans="1:2" ht="14.25">
      <c r="A28" s="26" t="s">
        <v>25</v>
      </c>
      <c r="B28" s="26"/>
    </row>
    <row r="29" spans="1:2" ht="14.25">
      <c r="A29" s="26" t="s">
        <v>26</v>
      </c>
      <c r="B29" s="26"/>
    </row>
    <row r="30" spans="1:2" ht="14.25">
      <c r="A30" s="26" t="s">
        <v>27</v>
      </c>
      <c r="B30" s="26"/>
    </row>
    <row r="31" spans="1:2" ht="12.75">
      <c r="A31" s="30" t="s">
        <v>28</v>
      </c>
      <c r="B31" s="31"/>
    </row>
  </sheetData>
  <sheetProtection sheet="1" selectLockedCells="1"/>
  <mergeCells count="1">
    <mergeCell ref="A13:B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C22" sqref="C22"/>
    </sheetView>
  </sheetViews>
  <sheetFormatPr defaultColWidth="10.28125" defaultRowHeight="12.75"/>
  <cols>
    <col min="1" max="16384" width="11.57421875" style="43" customWidth="1"/>
  </cols>
  <sheetData>
    <row r="1" ht="13.5">
      <c r="A1" s="44"/>
    </row>
    <row r="2" ht="13.5">
      <c r="A2" s="44" t="s">
        <v>37</v>
      </c>
    </row>
    <row r="4" ht="13.5">
      <c r="A4" s="44" t="s">
        <v>38</v>
      </c>
    </row>
    <row r="5" ht="13.5">
      <c r="A5" s="44" t="s">
        <v>39</v>
      </c>
    </row>
    <row r="7" ht="13.5">
      <c r="A7" s="44" t="s">
        <v>40</v>
      </c>
    </row>
    <row r="8" ht="13.5">
      <c r="A8" s="44" t="s">
        <v>41</v>
      </c>
    </row>
    <row r="9" ht="13.5">
      <c r="A9" s="44" t="s">
        <v>42</v>
      </c>
    </row>
    <row r="10" ht="13.5">
      <c r="A1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21" sqref="A21"/>
    </sheetView>
  </sheetViews>
  <sheetFormatPr defaultColWidth="10.28125" defaultRowHeight="12.75"/>
  <cols>
    <col min="1" max="1" width="22.8515625" style="0" customWidth="1"/>
    <col min="2" max="2" width="20.8515625" style="0" customWidth="1"/>
    <col min="3" max="3" width="17.140625" style="0" customWidth="1"/>
    <col min="4" max="4" width="12.140625" style="0" customWidth="1"/>
    <col min="5" max="16384" width="11.421875" style="0" customWidth="1"/>
  </cols>
  <sheetData>
    <row r="2" ht="12.75">
      <c r="A2" t="s">
        <v>43</v>
      </c>
    </row>
    <row r="3" spans="1:9" ht="15">
      <c r="A3" s="45" t="s">
        <v>44</v>
      </c>
      <c r="B3" s="45" t="s">
        <v>2</v>
      </c>
      <c r="C3" s="45" t="s">
        <v>3</v>
      </c>
      <c r="D3" s="45" t="s">
        <v>45</v>
      </c>
      <c r="F3" s="43" t="s">
        <v>46</v>
      </c>
      <c r="G3" s="43"/>
      <c r="H3" s="43"/>
      <c r="I3" s="43"/>
    </row>
    <row r="4" spans="1:4" ht="12.75">
      <c r="A4" s="46" t="s">
        <v>47</v>
      </c>
      <c r="B4" s="47">
        <v>559.05</v>
      </c>
      <c r="C4" s="47">
        <v>1</v>
      </c>
      <c r="D4" s="47">
        <f aca="true" t="shared" si="0" ref="D4:D5">B4*C4</f>
        <v>559.05</v>
      </c>
    </row>
    <row r="5" spans="1:9" ht="13.5">
      <c r="A5" s="46" t="s">
        <v>48</v>
      </c>
      <c r="B5" s="47">
        <v>100</v>
      </c>
      <c r="C5" s="47">
        <v>1</v>
      </c>
      <c r="D5" s="47">
        <f t="shared" si="0"/>
        <v>100</v>
      </c>
      <c r="F5" s="44" t="s">
        <v>49</v>
      </c>
      <c r="G5" s="43"/>
      <c r="H5" s="43"/>
      <c r="I5" s="43"/>
    </row>
    <row r="6" spans="1:4" ht="15">
      <c r="A6" s="45" t="s">
        <v>50</v>
      </c>
      <c r="B6" s="45"/>
      <c r="C6" s="45"/>
      <c r="D6" s="48">
        <f>SUM(D4:D5)</f>
        <v>659.05</v>
      </c>
    </row>
    <row r="7" spans="6:9" ht="13.5">
      <c r="F7" s="44" t="s">
        <v>51</v>
      </c>
      <c r="G7" s="43"/>
      <c r="H7" s="43"/>
      <c r="I7" s="43"/>
    </row>
    <row r="8" spans="6:9" ht="13.5">
      <c r="F8" s="43" t="s">
        <v>52</v>
      </c>
      <c r="G8" s="43"/>
      <c r="H8" s="43"/>
      <c r="I8" s="43"/>
    </row>
    <row r="10" spans="1:9" ht="13.5">
      <c r="A10" t="s">
        <v>53</v>
      </c>
      <c r="F10" s="49" t="s">
        <v>54</v>
      </c>
      <c r="G10" s="43"/>
      <c r="H10" s="43"/>
      <c r="I10" s="43"/>
    </row>
    <row r="11" spans="1:4" ht="15">
      <c r="A11" s="45" t="s">
        <v>44</v>
      </c>
      <c r="B11" s="45" t="s">
        <v>2</v>
      </c>
      <c r="C11" s="45" t="s">
        <v>3</v>
      </c>
      <c r="D11" s="45" t="s">
        <v>45</v>
      </c>
    </row>
    <row r="12" spans="1:4" ht="34.5">
      <c r="A12" s="47" t="s">
        <v>55</v>
      </c>
      <c r="B12" s="50">
        <v>1149.37530864198</v>
      </c>
      <c r="C12" s="50">
        <v>1</v>
      </c>
      <c r="D12" s="50">
        <f aca="true" t="shared" si="1" ref="D12:D13">B12*C12</f>
        <v>1149.37530864198</v>
      </c>
    </row>
    <row r="13" spans="1:4" ht="12.75">
      <c r="A13" s="46" t="s">
        <v>48</v>
      </c>
      <c r="B13" s="50">
        <v>100</v>
      </c>
      <c r="C13" s="50">
        <v>1</v>
      </c>
      <c r="D13" s="50">
        <f t="shared" si="1"/>
        <v>100</v>
      </c>
    </row>
    <row r="14" spans="1:4" ht="15">
      <c r="A14" s="45" t="s">
        <v>50</v>
      </c>
      <c r="B14" s="45"/>
      <c r="C14" s="45"/>
      <c r="D14" s="48">
        <f>SUM(D12:D13)</f>
        <v>1249.37530864198</v>
      </c>
    </row>
    <row r="18" ht="12.75">
      <c r="A18" t="s">
        <v>56</v>
      </c>
    </row>
    <row r="19" spans="1:4" ht="15">
      <c r="A19" s="45" t="s">
        <v>44</v>
      </c>
      <c r="B19" s="45" t="s">
        <v>2</v>
      </c>
      <c r="C19" s="45" t="s">
        <v>3</v>
      </c>
      <c r="D19" s="45" t="s">
        <v>45</v>
      </c>
    </row>
    <row r="20" spans="1:4" ht="12.75">
      <c r="A20" s="46" t="s">
        <v>57</v>
      </c>
      <c r="B20" s="50">
        <v>40</v>
      </c>
      <c r="C20" s="46">
        <v>68</v>
      </c>
      <c r="D20" s="46">
        <f aca="true" t="shared" si="2" ref="D20:D22">B20*C20</f>
        <v>2720</v>
      </c>
    </row>
    <row r="21" spans="1:4" ht="12.75">
      <c r="A21" s="46" t="s">
        <v>58</v>
      </c>
      <c r="B21" s="50">
        <v>200</v>
      </c>
      <c r="C21" s="46">
        <f>SQRT(68)</f>
        <v>8.246211251235321</v>
      </c>
      <c r="D21" s="46">
        <f t="shared" si="2"/>
        <v>1649.2422502470642</v>
      </c>
    </row>
    <row r="22" spans="1:4" ht="12.75">
      <c r="A22" s="46" t="s">
        <v>48</v>
      </c>
      <c r="B22" s="50">
        <v>100</v>
      </c>
      <c r="C22" s="46">
        <v>1</v>
      </c>
      <c r="D22" s="46">
        <f t="shared" si="2"/>
        <v>100</v>
      </c>
    </row>
    <row r="23" spans="1:4" ht="15">
      <c r="A23" s="45" t="s">
        <v>50</v>
      </c>
      <c r="B23" s="45"/>
      <c r="C23" s="45"/>
      <c r="D23" s="48">
        <f>SUM(D20:D22)</f>
        <v>4469.2422502470645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2021-05-10T12:23:22Z</dcterms:created>
  <dcterms:modified xsi:type="dcterms:W3CDTF">2021-05-25T14:30:09Z</dcterms:modified>
  <cp:category/>
  <cp:version/>
  <cp:contentType/>
  <cp:contentStatus/>
  <cp:revision>68</cp:revision>
</cp:coreProperties>
</file>